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345" windowWidth="15225" windowHeight="8070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 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externalReferences>
    <externalReference r:id="rId16"/>
  </externalReferences>
  <definedNames>
    <definedName name="_Fill" hidden="1">#REF!</definedName>
    <definedName name="_xlnm.Print_Area" localSheetId="1">'1-1'!$A$1:$G$39</definedName>
    <definedName name="_xlnm.Print_Area" localSheetId="10">'1-10'!$A$1:$E$10</definedName>
    <definedName name="_xlnm.Print_Area" localSheetId="11">'1-11'!$A$1:$M$17</definedName>
    <definedName name="_xlnm.Print_Area" localSheetId="2">'1-2'!$A$1:$F$9</definedName>
    <definedName name="_xlnm.Print_Area" localSheetId="3">'1-3'!$A$1:$Q$14</definedName>
    <definedName name="_xlnm.Print_Area" localSheetId="4">'1-4'!$A$1:$F$11</definedName>
    <definedName name="_xlnm.Print_Area" localSheetId="5">'1-5'!$A$1:$F$23</definedName>
    <definedName name="_xlnm.Print_Area" localSheetId="6">'1-6'!$A$1:$P$26</definedName>
    <definedName name="_xlnm.Print_Area" localSheetId="7">'1-7'!$A$1:$V$18</definedName>
    <definedName name="_xlnm.Print_Area" localSheetId="9">'1-9'!$A$1:$U$27</definedName>
    <definedName name="_xlnm.Print_Area" localSheetId="0">'市域図'!$A$1:$K$63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<sst xmlns="http://schemas.openxmlformats.org/spreadsheetml/2006/main" count="565" uniqueCount="411">
  <si>
    <t>単位 ： k㎡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</si>
  <si>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</si>
  <si>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</si>
  <si>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</si>
  <si>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</si>
  <si>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</si>
  <si>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</si>
  <si>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</si>
  <si>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</si>
  <si>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</si>
  <si>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</si>
  <si>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</si>
  <si>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 xml:space="preserve"> 東西</t>
  </si>
  <si>
    <t xml:space="preserve"> 南北</t>
  </si>
  <si>
    <t>(市役所）</t>
  </si>
  <si>
    <t>北</t>
  </si>
  <si>
    <t>土  木  課</t>
  </si>
  <si>
    <t>流 路 延 長</t>
  </si>
  <si>
    <t>流 域 面 積</t>
  </si>
  <si>
    <t>一級河川</t>
  </si>
  <si>
    <t>二級河川</t>
  </si>
  <si>
    <t xml:space="preserve">              宅                       地</t>
  </si>
  <si>
    <t>年  次</t>
  </si>
  <si>
    <t>総   数</t>
  </si>
  <si>
    <t>田</t>
  </si>
  <si>
    <t>畑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</si>
  <si>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</si>
  <si>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</si>
  <si>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</si>
  <si>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</si>
  <si>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</si>
  <si>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</si>
  <si>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</si>
  <si>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</si>
  <si>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</si>
  <si>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</si>
  <si>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</si>
  <si>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</si>
  <si>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</si>
  <si>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</si>
  <si>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遊園地等</t>
  </si>
  <si>
    <t>積</t>
  </si>
  <si>
    <t>〃</t>
  </si>
  <si>
    <t xml:space="preserve">        〃       （港東３丁目）</t>
  </si>
  <si>
    <t xml:space="preserve">        〃       （阿波岐原町字前浜）</t>
  </si>
  <si>
    <t xml:space="preserve">        〃       （新別府町字前浜）</t>
  </si>
  <si>
    <t>田</t>
  </si>
  <si>
    <t>畑</t>
  </si>
  <si>
    <t>年    次</t>
  </si>
  <si>
    <t>総                 数</t>
  </si>
  <si>
    <t>住    宅    用   地</t>
  </si>
  <si>
    <t>工 ・ 鉱  業  用  地</t>
  </si>
  <si>
    <t>植               林</t>
  </si>
  <si>
    <t>そ   の   他</t>
  </si>
  <si>
    <t>計</t>
  </si>
  <si>
    <t>公</t>
  </si>
  <si>
    <t xml:space="preserve">   共   施   設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</si>
  <si>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</si>
  <si>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</si>
  <si>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</si>
  <si>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</si>
  <si>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</si>
  <si>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</si>
  <si>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</si>
  <si>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</si>
  <si>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日 最 大 降 水 量</t>
  </si>
  <si>
    <t>極           値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</si>
  <si>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</si>
  <si>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</si>
  <si>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</si>
  <si>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</si>
  <si>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</si>
  <si>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</si>
  <si>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農業委員会事務局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</si>
  <si>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</si>
  <si>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</si>
  <si>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</si>
  <si>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</si>
  <si>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</si>
  <si>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</si>
  <si>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</si>
  <si>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</si>
  <si>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</si>
  <si>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</si>
  <si>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</si>
  <si>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</si>
  <si>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</si>
  <si>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</si>
  <si>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</si>
  <si>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</si>
  <si>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</si>
  <si>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</si>
  <si>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</si>
  <si>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</si>
  <si>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</si>
  <si>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</si>
  <si>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</si>
  <si>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</si>
  <si>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</si>
  <si>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</si>
  <si>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</si>
  <si>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</si>
  <si>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</si>
  <si>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</si>
  <si>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</si>
  <si>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</si>
  <si>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</si>
  <si>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</si>
  <si>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△ 0.00</t>
  </si>
  <si>
    <t>面           積</t>
  </si>
  <si>
    <t>公有水面埋立（港東３丁目）</t>
  </si>
  <si>
    <t>　　　〃　　　　（新別府町字前浜）</t>
  </si>
  <si>
    <t>面　　　　積</t>
  </si>
  <si>
    <t>総　数</t>
  </si>
  <si>
    <t>畑</t>
  </si>
  <si>
    <t>件　数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</si>
  <si>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</si>
  <si>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t>雨</t>
  </si>
  <si>
    <t>日降水
≧0.5mm</t>
  </si>
  <si>
    <t>平成</t>
  </si>
  <si>
    <t>年　　月　　日</t>
  </si>
  <si>
    <t>大正</t>
  </si>
  <si>
    <t>昭和</t>
  </si>
  <si>
    <t>元</t>
  </si>
  <si>
    <t>〃</t>
  </si>
  <si>
    <t>国土地理院</t>
  </si>
  <si>
    <t>佐土原町、田野町、高岡町編入合併</t>
  </si>
  <si>
    <t>高岡町内山西和石</t>
  </si>
  <si>
    <t>佐土原</t>
  </si>
  <si>
    <t>佐土原町上田島巨田</t>
  </si>
  <si>
    <t>地   区   別</t>
  </si>
  <si>
    <t>総            数</t>
  </si>
  <si>
    <t>宮崎地方気象台</t>
  </si>
  <si>
    <t>気        温  （℃）</t>
  </si>
  <si>
    <t>相対湿度</t>
  </si>
  <si>
    <t>平均雲量</t>
  </si>
  <si>
    <t>風   速（ｍ／ｓ）</t>
  </si>
  <si>
    <t>降 水 量</t>
  </si>
  <si>
    <t>日 照 時 間</t>
  </si>
  <si>
    <t>日 照 率</t>
  </si>
  <si>
    <t>天       気       日       数</t>
  </si>
  <si>
    <t>平  均</t>
  </si>
  <si>
    <t>最   高</t>
  </si>
  <si>
    <t>最   低</t>
  </si>
  <si>
    <t>平均（％）</t>
  </si>
  <si>
    <t>最   大</t>
  </si>
  <si>
    <t>（時間）</t>
  </si>
  <si>
    <t>日平均雲量</t>
  </si>
  <si>
    <t>霧</t>
  </si>
  <si>
    <t>雷</t>
  </si>
  <si>
    <t>平 均</t>
  </si>
  <si>
    <t>極 値</t>
  </si>
  <si>
    <t>風 速</t>
  </si>
  <si>
    <t>風 向</t>
  </si>
  <si>
    <t>１．５未満</t>
  </si>
  <si>
    <t>８．５以上</t>
  </si>
  <si>
    <t>１月</t>
  </si>
  <si>
    <t>年  ・ 月   次</t>
  </si>
  <si>
    <t>台  風  番  号</t>
  </si>
  <si>
    <t>最 低 気 圧</t>
  </si>
  <si>
    <t>１０ 分 間</t>
  </si>
  <si>
    <t>瞬    間</t>
  </si>
  <si>
    <t>（海面）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</si>
  <si>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</si>
  <si>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西都市</t>
  </si>
  <si>
    <t>日南市</t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</si>
  <si>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</si>
  <si>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t>本表は国土交通省国土地理院発行の２．５万分の１の地形図から測定したものである。</t>
  </si>
  <si>
    <t>橘通西１丁目１番１号</t>
  </si>
  <si>
    <t>都城市</t>
  </si>
  <si>
    <t>佐土原町下富田</t>
  </si>
  <si>
    <t>【田野都市計画区域】</t>
  </si>
  <si>
    <t>鉱 泉 地</t>
  </si>
  <si>
    <t>池   沼</t>
  </si>
  <si>
    <t>山   林</t>
  </si>
  <si>
    <t>原   野</t>
  </si>
  <si>
    <t xml:space="preserve"> 雑              種              地</t>
  </si>
  <si>
    <t>そ  の  他</t>
  </si>
  <si>
    <t>計</t>
  </si>
  <si>
    <t>北東</t>
  </si>
  <si>
    <t>東南東</t>
  </si>
  <si>
    <t>西</t>
  </si>
  <si>
    <t>西南西</t>
  </si>
  <si>
    <t>北北東</t>
  </si>
  <si>
    <t>北</t>
  </si>
  <si>
    <t>南東</t>
  </si>
  <si>
    <t>東南東</t>
  </si>
  <si>
    <t>年 ・月次</t>
  </si>
  <si>
    <t>南東57.9</t>
  </si>
  <si>
    <t>北</t>
  </si>
  <si>
    <t>佐土原</t>
  </si>
  <si>
    <t>田野</t>
  </si>
  <si>
    <t>高岡</t>
  </si>
  <si>
    <t>注）改測及び境界修正は国土地理院による。</t>
  </si>
  <si>
    <t>注）構成比は市街化区域内の数値。</t>
  </si>
  <si>
    <t>注）田野都市計画区域は市街化区域・市街化調整区域の区分を設定していない。（非線引き都市計画区域）</t>
  </si>
  <si>
    <t>資産税課</t>
  </si>
  <si>
    <t>面</t>
  </si>
  <si>
    <t>単位 ： ㎡</t>
  </si>
  <si>
    <t>編            入            理            由</t>
  </si>
  <si>
    <t>総   面   積</t>
  </si>
  <si>
    <t>改     測</t>
  </si>
  <si>
    <t>境界変更（国富町へ）</t>
  </si>
  <si>
    <t>境界変更（清武町 ・ 高岡町）</t>
  </si>
  <si>
    <t>改      測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</si>
  <si>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</si>
  <si>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</si>
  <si>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 xml:space="preserve">        〃       （大字内海）</t>
  </si>
  <si>
    <t>方             位</t>
  </si>
  <si>
    <t>地          点</t>
  </si>
  <si>
    <t>東         経</t>
  </si>
  <si>
    <t>北       緯</t>
  </si>
  <si>
    <t>距   離</t>
  </si>
  <si>
    <t>極           東</t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</si>
  <si>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</si>
  <si>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</si>
  <si>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</si>
  <si>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t>極           西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</si>
  <si>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</si>
  <si>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</si>
  <si>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</si>
  <si>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極           北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</si>
  <si>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</si>
  <si>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</si>
  <si>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t>極           南</t>
  </si>
  <si>
    <t>大字内海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</si>
  <si>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</si>
  <si>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</si>
  <si>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</si>
  <si>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</si>
  <si>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</si>
  <si>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</si>
  <si>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t>総数</t>
  </si>
  <si>
    <t>本   庁</t>
  </si>
  <si>
    <t>赤   江</t>
  </si>
  <si>
    <t>青   島</t>
  </si>
  <si>
    <t>住   吉</t>
  </si>
  <si>
    <t>生   目</t>
  </si>
  <si>
    <r>
      <t>（1/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）</t>
    </r>
  </si>
  <si>
    <t>注1）日界は24時。</t>
  </si>
  <si>
    <t>注4）平均雲量は4回（3、9、15、21時）の平均。</t>
  </si>
  <si>
    <t>注2）気温の平均は24回（毎正時）の平均。</t>
  </si>
  <si>
    <t>注3）平均相対湿度は24回（毎正時）の平均。</t>
  </si>
  <si>
    <t>注6）天気日数のうち雪日数の合計は、前年10月～当年3月の合計。</t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</si>
  <si>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</si>
  <si>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t>ｍ／ｓ</t>
  </si>
  <si>
    <t>〃</t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</si>
  <si>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</si>
  <si>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ｍｍ</t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</si>
  <si>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</si>
  <si>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t>〃</t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</si>
  <si>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</si>
  <si>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r>
      <t>最 大 風 速  （</t>
    </r>
    <r>
      <rPr>
        <sz val="10"/>
        <rFont val="ＭＳ Ｐ明朝"/>
        <family val="1"/>
      </rPr>
      <t>m</t>
    </r>
    <r>
      <rPr>
        <sz val="10"/>
        <rFont val="ＭＳ Ｐ明朝"/>
        <family val="1"/>
      </rPr>
      <t>／</t>
    </r>
    <r>
      <rPr>
        <sz val="10"/>
        <rFont val="ＭＳ Ｐ明朝"/>
        <family val="1"/>
      </rPr>
      <t>s</t>
    </r>
    <r>
      <rPr>
        <sz val="10"/>
        <rFont val="ＭＳ Ｐ明朝"/>
        <family val="1"/>
      </rPr>
      <t>）</t>
    </r>
  </si>
  <si>
    <r>
      <t>総 降 水 量
（</t>
    </r>
    <r>
      <rPr>
        <sz val="10"/>
        <rFont val="ＭＳ Ｐ明朝"/>
        <family val="1"/>
      </rPr>
      <t>mm</t>
    </r>
    <r>
      <rPr>
        <sz val="10"/>
        <rFont val="ＭＳ Ｐ明朝"/>
        <family val="1"/>
      </rPr>
      <t>）</t>
    </r>
  </si>
  <si>
    <t>注）台風の中心が県内気象官署から300kmに入ったものを掲載。</t>
  </si>
  <si>
    <t>木   花</t>
  </si>
  <si>
    <r>
      <t xml:space="preserve">田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野</t>
    </r>
  </si>
  <si>
    <r>
      <t xml:space="preserve">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岡</t>
    </r>
  </si>
  <si>
    <t>　　　第二種低層住居専用地域</t>
  </si>
  <si>
    <t>　　　第 二 種 住 居 地 域</t>
  </si>
  <si>
    <t>　　　準 住 居 地 域</t>
  </si>
  <si>
    <t xml:space="preserve"> 　用   途   地   域</t>
  </si>
  <si>
    <t>南南東39.2　</t>
  </si>
  <si>
    <r>
      <t>地    震</t>
    </r>
    <r>
      <rPr>
        <sz val="10"/>
        <rFont val="ＭＳ Ｐ明朝"/>
        <family val="1"/>
      </rPr>
      <t xml:space="preserve">   </t>
    </r>
    <r>
      <rPr>
        <sz val="8"/>
        <rFont val="ＭＳ Ｐ明朝"/>
        <family val="1"/>
      </rPr>
      <t>(震度１以上）</t>
    </r>
  </si>
  <si>
    <t>西</t>
  </si>
  <si>
    <t>注2）有租地面積及び評価額は法廷免税点以上のもの。</t>
  </si>
  <si>
    <t>住　　宅　　用　　地</t>
  </si>
  <si>
    <t>商　業　地　等
（非住宅用地）</t>
  </si>
  <si>
    <t>そ の 他 建 設 施 設 用 地</t>
  </si>
  <si>
    <t>注5）風速の平均は、全日風程からの平均であったが、</t>
  </si>
  <si>
    <t>清   武</t>
  </si>
  <si>
    <t>清武町編入合併</t>
  </si>
  <si>
    <r>
      <t>一　 ツ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瀬　　川</t>
    </r>
  </si>
  <si>
    <r>
      <t>石       崎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</si>
  <si>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t>日最大1時間降水量</t>
  </si>
  <si>
    <t>総務法制課</t>
  </si>
  <si>
    <t>注3）平成21年までは旧清武町を除く宮崎市の数値。</t>
  </si>
  <si>
    <t>清武</t>
  </si>
  <si>
    <t>（mm）</t>
  </si>
  <si>
    <t>（％）</t>
  </si>
  <si>
    <t>　　　平成20年3月25日からは毎正10分の10分間平均風速(144回）の平均。</t>
  </si>
  <si>
    <t>注7）数値の後に“）”のあるものは準正常値。</t>
  </si>
  <si>
    <t>℃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</si>
  <si>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</si>
  <si>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（hPa）</t>
  </si>
  <si>
    <t>二級河川</t>
  </si>
  <si>
    <t>二級河川</t>
  </si>
  <si>
    <t>本            庁</t>
  </si>
  <si>
    <t>赤            江</t>
  </si>
  <si>
    <t>青            島</t>
  </si>
  <si>
    <t>木            花</t>
  </si>
  <si>
    <t>住            吉</t>
  </si>
  <si>
    <t>生            目</t>
  </si>
  <si>
    <t>【宮崎広域都市計画区域】</t>
  </si>
  <si>
    <t xml:space="preserve"> </t>
  </si>
  <si>
    <t xml:space="preserve">                都市計画課</t>
  </si>
  <si>
    <t>区             分</t>
  </si>
  <si>
    <t xml:space="preserve"> 区             分</t>
  </si>
  <si>
    <t>　 市   街   化   区   域</t>
  </si>
  <si>
    <t>　　　近 隣 商 業 地 域</t>
  </si>
  <si>
    <t>　　　第一種低層住居専用地域</t>
  </si>
  <si>
    <t>　　　商 業 地 域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</si>
  <si>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</si>
  <si>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</si>
  <si>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</si>
  <si>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</si>
  <si>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</si>
  <si>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</si>
  <si>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</si>
  <si>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区             分</t>
  </si>
  <si>
    <t>　　　第 一 種 住 居 地 域</t>
  </si>
  <si>
    <r>
      <t>　　　近</t>
    </r>
    <r>
      <rPr>
        <sz val="10"/>
        <rFont val="ＭＳ Ｐ明朝"/>
        <family val="1"/>
      </rPr>
      <t xml:space="preserve"> 隣 商 業 地 域　</t>
    </r>
  </si>
  <si>
    <t>　　　第一種中高層住居専用地域</t>
  </si>
  <si>
    <r>
      <t>　　　準</t>
    </r>
    <r>
      <rPr>
        <sz val="10"/>
        <rFont val="ＭＳ Ｐ明朝"/>
        <family val="1"/>
      </rPr>
      <t xml:space="preserve"> 工 業 地 域</t>
    </r>
  </si>
  <si>
    <t>単位 ： ㎡、千円　　各年1月1日現在</t>
  </si>
  <si>
    <t>…</t>
  </si>
  <si>
    <t>…</t>
  </si>
  <si>
    <t>気 象 庁</t>
  </si>
  <si>
    <t>-</t>
  </si>
  <si>
    <t>注）平成20年までは旧清武町を除く宮崎市の数値。</t>
  </si>
  <si>
    <t>旧宮崎市</t>
  </si>
  <si>
    <t>旧清武町</t>
  </si>
  <si>
    <t>単位 ： km、k㎡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</si>
  <si>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</si>
  <si>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</si>
  <si>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t>摘   要</t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</si>
  <si>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淀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</si>
  <si>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武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</si>
  <si>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 xml:space="preserve">加　 江　 田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川</t>
    </r>
  </si>
  <si>
    <r>
      <t>知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福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</si>
  <si>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海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</si>
  <si>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t>　　鹿児島県</t>
  </si>
  <si>
    <t>　　宮崎県宮崎市田野町</t>
  </si>
  <si>
    <t xml:space="preserve">　　宮崎県宮崎市大字加江田  </t>
  </si>
  <si>
    <t xml:space="preserve">　　宮崎県宮崎市大字加江田 </t>
  </si>
  <si>
    <t>　　宮崎県宮崎市大字内海</t>
  </si>
  <si>
    <t>　　東臼杵郡椎葉村大字大河内</t>
  </si>
  <si>
    <t>　　西都市大字荒武</t>
  </si>
  <si>
    <t xml:space="preserve"> ～   日向灘</t>
  </si>
  <si>
    <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</si>
  <si>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</si>
  <si>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t>注1）「固定資産税概要調書」による数値であり、市の総面積には一致しない。土地面積の宅地の計欄には非課税地積を含む。</t>
  </si>
  <si>
    <t xml:space="preserve"> </t>
  </si>
  <si>
    <t>単位 ： ha、％　　平成 24年4月１日現在</t>
  </si>
  <si>
    <t>西南西</t>
  </si>
  <si>
    <t xml:space="preserve">   平成22年 9月</t>
  </si>
  <si>
    <t xml:space="preserve"> 9号</t>
  </si>
  <si>
    <t>東</t>
  </si>
  <si>
    <r>
      <t>平成1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7</t>
    </r>
    <r>
      <rPr>
        <sz val="10"/>
        <rFont val="ＭＳ Ｐ明朝"/>
        <family val="1"/>
      </rPr>
      <t>月</t>
    </r>
  </si>
  <si>
    <r>
      <t xml:space="preserve"> 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号</t>
    </r>
  </si>
  <si>
    <r>
      <t xml:space="preserve">　〃　　 </t>
    </r>
    <r>
      <rPr>
        <sz val="10"/>
        <rFont val="ＭＳ Ｐ明朝"/>
        <family val="1"/>
      </rPr>
      <t>8</t>
    </r>
  </si>
  <si>
    <r>
      <t xml:space="preserve"> 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号</t>
    </r>
  </si>
  <si>
    <r>
      <t>平成2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</si>
  <si>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号</t>
    </r>
  </si>
  <si>
    <r>
      <t>　〃　　1</t>
    </r>
    <r>
      <rPr>
        <sz val="10"/>
        <rFont val="ＭＳ Ｐ明朝"/>
        <family val="1"/>
      </rPr>
      <t>0</t>
    </r>
  </si>
  <si>
    <r>
      <t>1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号</t>
    </r>
  </si>
  <si>
    <r>
      <t xml:space="preserve"> </t>
    </r>
    <r>
      <rPr>
        <sz val="10"/>
        <rFont val="ＭＳ Ｐ明朝"/>
        <family val="1"/>
      </rPr>
      <t>7.6</t>
    </r>
  </si>
  <si>
    <t>平成21年10月</t>
  </si>
  <si>
    <r>
      <t>1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号</t>
    </r>
  </si>
  <si>
    <t xml:space="preserve"> 8.8</t>
  </si>
  <si>
    <t>平成20年</t>
  </si>
  <si>
    <t>…</t>
  </si>
  <si>
    <t>平成19年</t>
  </si>
  <si>
    <r>
      <t>平成1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</t>
    </r>
  </si>
  <si>
    <r>
      <t>8</t>
    </r>
    <r>
      <rPr>
        <sz val="10"/>
        <rFont val="ＭＳ Ｐ明朝"/>
        <family val="1"/>
      </rPr>
      <t>6)</t>
    </r>
  </si>
  <si>
    <t>北北東</t>
  </si>
  <si>
    <t>西北西</t>
  </si>
  <si>
    <t>西南西</t>
  </si>
  <si>
    <t>西南西</t>
  </si>
  <si>
    <t>南西</t>
  </si>
  <si>
    <t>風　向</t>
  </si>
  <si>
    <t>風　速</t>
  </si>
  <si>
    <t>東北東</t>
  </si>
  <si>
    <t>異 動 年 月 日</t>
  </si>
  <si>
    <t>増 減 面 積</t>
  </si>
  <si>
    <t>注）平成20年までは旧清武町を除く宮崎市の数値。</t>
  </si>
  <si>
    <t>１-４． 主　　　要　　　河　　　川　　　（ 水　系 ）</t>
  </si>
  <si>
    <t>１-５． 都　市　計　画　区　域　等　面　積</t>
  </si>
  <si>
    <t>１-１０． 気　　象　　の　　極　　値</t>
  </si>
  <si>
    <t>１-１１． 台　　　風　　　の　　　記　　　録</t>
  </si>
  <si>
    <t>１-１． 市　　　　域　　　　の　　　　変　　　　遷</t>
  </si>
  <si>
    <t>１-２． 位　　　　　　　　　　　　　　置</t>
  </si>
  <si>
    <t>平成23年 5月</t>
  </si>
  <si>
    <t xml:space="preserve"> 2号</t>
  </si>
  <si>
    <t>　〃　　 7</t>
  </si>
  <si>
    <t xml:space="preserve"> 6号</t>
  </si>
  <si>
    <t>　〃　　 9</t>
  </si>
  <si>
    <t>12号</t>
  </si>
  <si>
    <t>　〃　　 9</t>
  </si>
  <si>
    <t>14号</t>
  </si>
  <si>
    <t xml:space="preserve"> 8.2</t>
  </si>
  <si>
    <t>　〃　　 9</t>
  </si>
  <si>
    <t>15号</t>
  </si>
  <si>
    <t xml:space="preserve"> 8.2</t>
  </si>
  <si>
    <t xml:space="preserve">984.7 </t>
  </si>
  <si>
    <t xml:space="preserve">975.2 </t>
  </si>
  <si>
    <t xml:space="preserve">993.1 </t>
  </si>
  <si>
    <t xml:space="preserve">992.0 </t>
  </si>
  <si>
    <t>平　成　１　９  年</t>
  </si>
  <si>
    <t>　平　成　２　０　年</t>
  </si>
  <si>
    <t>平　成　２　１　年</t>
  </si>
  <si>
    <t>平　成　２　２　年</t>
  </si>
  <si>
    <t>平　成　２　３　年</t>
  </si>
  <si>
    <t>そ の 他</t>
  </si>
  <si>
    <r>
      <t>雪</t>
    </r>
    <r>
      <rPr>
        <sz val="10"/>
        <rFont val="ＭＳ Ｐ明朝"/>
        <family val="1"/>
      </rPr>
      <t xml:space="preserve">   　</t>
    </r>
    <r>
      <rPr>
        <sz val="8"/>
        <rFont val="ＭＳ Ｐ明朝"/>
        <family val="1"/>
      </rPr>
      <t xml:space="preserve">（寒候年） </t>
    </r>
  </si>
  <si>
    <t>額</t>
  </si>
  <si>
    <t>１-７． 農　　　地　　　転　　　用 　　　状　　　況　　　（ 地　区　別 ） 　</t>
  </si>
  <si>
    <t>１-８． 農　　　地　　　転　　　用 　　　状　　　況　　　（ 用 途 別 ） 　</t>
  </si>
  <si>
    <t>１-９． 気　　　　　　　　　　象　　　　　　　　　　表</t>
  </si>
  <si>
    <t>１-３． 行　　　　政　　　　管　　　　内　　　　別　　　　面　　　　積</t>
  </si>
  <si>
    <t>１-６． 地　　　目　　　別　　　土　　　地　　　面　　　積 　 　（ 課 税 台 帳 面 積 ）　　　及　　　 び　　　評　　　価　　　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</si>
</sst>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_ "/>
    <numFmt numFmtId="178" formatCode="0_ "/>
    <numFmt numFmtId="179" formatCode="0.0_);[Red]\(0.0\)"/>
    <numFmt numFmtId="180" formatCode="#\ ###\ ###"/>
    <numFmt numFmtId="181" formatCode="_ ##\ ###\ ###\ ##0.0_ ;_ * \-#,##0_ ;_ * &quot;-&quot;_ ;_ @_ "/>
    <numFmt numFmtId="182" formatCode="###\ ###\ ###"/>
    <numFmt numFmtId="183" formatCode="0.00_);[Red]\(0.00\)"/>
    <numFmt numFmtId="184" formatCode="###\ ###\ ###.0"/>
    <numFmt numFmtId="185" formatCode="0_);[Red]\(0\)"/>
    <numFmt numFmtId="186" formatCode="#\ ###\ ###\ ###"/>
    <numFmt numFmtId="187" formatCode="0.0_];&quot;-&quot;###;&quot;-&quot;"/>
    <numFmt numFmtId="188" formatCode="_ ##\ ###\ ###\ ##0_ ;_ * &quot;△&quot;#,##0_ ;_ * &quot;-&quot;_ ;_ @_ "/>
    <numFmt numFmtId="189" formatCode="#,##0_ "/>
    <numFmt numFmtId="190" formatCode="####\ ###.\ 0##_ "/>
    <numFmt numFmtId="191" formatCode="###\ ###\ ###;&quot;-&quot;###\ ###\ ###;&quot;-&quot;_ "/>
    <numFmt numFmtId="192" formatCode="0.00_ "/>
    <numFmt numFmtId="193" formatCode="#\ ###\ ###\ ##0_ ;_ * &quot;△ &quot;#\ ##0_ ;_ * &quot;-&quot;_ ;_ @_ "/>
    <numFmt numFmtId="194" formatCode="#,##0.00_ "/>
    <numFmt numFmtId="195" formatCode="_ ##\ ###\ ###\ ##0_ ;_ * \-#,##0_ ;_ * &quot;-&quot;_ ;_ @_ "/>
    <numFmt numFmtId="196" formatCode="####\ ###.\ 0##"/>
    <numFmt numFmtId="197" formatCode="0;&quot;△ &quot;0"/>
    <numFmt numFmtId="198" formatCode="0.0;[Red]0.0"/>
    <numFmt numFmtId="199" formatCode="0.00;[Red]0.00"/>
    <numFmt numFmtId="200" formatCode="0;[Red]0"/>
    <numFmt numFmtId="201" formatCode="_ ##\ ###\ ###\ ##;_ * \-#,##0_ ;_ * &quot;-&quot;_ ;_ @_ 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\ ###\ ###.\ 0##"/>
    <numFmt numFmtId="211" formatCode="###\ ###\ ###;&quot;-&quot;###\ ###\ ###;&quot;-&quot;"/>
    <numFmt numFmtId="212" formatCode="#,##0_);[Red]\(#,##0\)"/>
    <numFmt numFmtId="213" formatCode="#\ ###\ ##0_ ;_ * &quot;△ &quot;#\ ##0_ ;_ * &quot;-&quot;_ ;_ @_ "/>
    <numFmt numFmtId="214" formatCode="_ * #,##0_ ;_ * \-#,##0_ ;_ &quot;-&quot;_ ;_ @_ "/>
    <numFmt numFmtId="215" formatCode="#\ ###;&quot;△ &quot;#\ ###"/>
    <numFmt numFmtId="216" formatCode="_ * #\ ###\ ##0_ ;_ * \-#\ ###\ ##0_ ;_ * &quot;-&quot;_ ;_ @_ "/>
    <numFmt numFmtId="217" formatCode="#\ ###\ ##0"/>
    <numFmt numFmtId="218" formatCode="#,##0.0;[Red]\-#,##0.0"/>
    <numFmt numFmtId="219" formatCode="0.000000"/>
    <numFmt numFmtId="220" formatCode="#,##0.0_ ;[Red]\-#,##0.0\ "/>
    <numFmt numFmtId="221" formatCode="#,##0.0000000000000_ ;[Red]\-#,##0.0000000000000\ "/>
    <numFmt numFmtId="222" formatCode="_ * #.0\ ###\ ##0_ ;_ * \-#.0\ ###\ ##0_ ;_ * &quot;-&quot;_ ;_ @_ "/>
    <numFmt numFmtId="223" formatCode="#,##0.000;[Red]\-#,##0.000"/>
    <numFmt numFmtId="224" formatCode="#,##0.0000;[Red]\-#,##0.0000"/>
    <numFmt numFmtId="225" formatCode="#,##0.00000;[Red]\-#,##0.00000"/>
    <numFmt numFmtId="226" formatCode="#,##0_ ;[Red]\-#,##0\ "/>
    <numFmt numFmtId="227" formatCode="0_ ;[Red]\-0\ "/>
    <numFmt numFmtId="228" formatCode="0.0000000"/>
    <numFmt numFmtId="229" formatCode="0.000000000"/>
    <numFmt numFmtId="230" formatCode="0.0%"/>
    <numFmt numFmtId="231" formatCode="#.0\ ###\ ##0"/>
    <numFmt numFmtId="232" formatCode="#.\ ###\ ##0"/>
    <numFmt numFmtId="233" formatCode=".\ ###\ ##00;00000000000000000000000000000000000"/>
    <numFmt numFmtId="234" formatCode=".\ ####\ ##00;00000000000000000000000000000000000.0"/>
    <numFmt numFmtId="235" formatCode=".\ #####\ ##00;00000000000000000000000000000000000.00"/>
    <numFmt numFmtId="236" formatCode="#\ ##0"/>
    <numFmt numFmtId="237" formatCode="_ ##.0\ ###\ ###\ ##0_ ;_ * &quot;△&quot;#,##0.0_ ;_ * &quot;-&quot;_ ;_ @_ "/>
    <numFmt numFmtId="238" formatCode="_ ##.00\ ###\ ###\ ##0_ ;_ * &quot;△&quot;#,##0.00_ ;_ * &quot;-&quot;_ ;_ @_ "/>
  </numFmts>
  <fonts count="23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22"/>
      <name val="ＭＳ ゴシック"/>
      <family val="3"/>
    </font>
    <font>
      <b/>
      <sz val="9"/>
      <name val="ＭＳ Ｐ明朝"/>
      <family val="1"/>
    </font>
    <font>
      <u val="single"/>
      <sz val="10"/>
      <name val="ＭＳ Ｐ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10" fillId="0" borderId="0" xfId="21" applyFont="1">
      <alignment/>
      <protection/>
    </xf>
    <xf numFmtId="0" fontId="6" fillId="0" borderId="1" xfId="21" applyFont="1" applyBorder="1" applyAlignment="1">
      <alignment/>
      <protection/>
    </xf>
    <xf numFmtId="0" fontId="1" fillId="0" borderId="0" xfId="21" applyAlignment="1">
      <alignment horizontal="center"/>
      <protection/>
    </xf>
    <xf numFmtId="0" fontId="8" fillId="0" borderId="0" xfId="21" applyFont="1">
      <alignment/>
      <protection/>
    </xf>
    <xf numFmtId="0" fontId="6" fillId="0" borderId="1" xfId="21" applyFont="1" applyBorder="1" applyAlignment="1">
      <alignment horizontal="left"/>
      <protection/>
    </xf>
    <xf numFmtId="0" fontId="9" fillId="0" borderId="1" xfId="21" applyFont="1" applyFill="1" applyBorder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0" xfId="21" applyFont="1" applyFill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0" fillId="0" borderId="0" xfId="21" applyFont="1" applyFill="1" applyAlignment="1" quotePrefix="1">
      <alignment horizontal="center"/>
      <protection/>
    </xf>
    <xf numFmtId="177" fontId="0" fillId="0" borderId="2" xfId="21" applyNumberFormat="1" applyFont="1" applyFill="1" applyBorder="1" applyAlignment="1">
      <alignment horizontal="right"/>
      <protection/>
    </xf>
    <xf numFmtId="178" fontId="0" fillId="0" borderId="0" xfId="21" applyNumberFormat="1" applyFont="1" applyFill="1" applyAlignment="1">
      <alignment horizontal="center"/>
      <protection/>
    </xf>
    <xf numFmtId="182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ont="1" applyFill="1" applyBorder="1" applyAlignment="1">
      <alignment horizontal="right"/>
      <protection/>
    </xf>
    <xf numFmtId="178" fontId="0" fillId="0" borderId="0" xfId="21" applyNumberFormat="1" applyFont="1" applyFill="1" applyBorder="1" applyAlignment="1">
      <alignment horizontal="center"/>
      <protection/>
    </xf>
    <xf numFmtId="185" fontId="0" fillId="0" borderId="0" xfId="21" applyNumberFormat="1" applyFont="1" applyFill="1" applyBorder="1" applyAlignment="1">
      <alignment horizontal="right"/>
      <protection/>
    </xf>
    <xf numFmtId="178" fontId="0" fillId="0" borderId="0" xfId="21" applyNumberFormat="1" applyFont="1" applyFill="1" applyBorder="1" applyAlignment="1">
      <alignment horizontal="right"/>
      <protection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5" xfId="0" applyNumberFormat="1" applyBorder="1" applyAlignment="1">
      <alignment horizontal="center" vertical="center"/>
    </xf>
    <xf numFmtId="189" fontId="0" fillId="0" borderId="5" xfId="0" applyNumberFormat="1" applyBorder="1" applyAlignment="1">
      <alignment horizontal="center" wrapText="1"/>
    </xf>
    <xf numFmtId="189" fontId="0" fillId="0" borderId="7" xfId="0" applyNumberFormat="1" applyBorder="1" applyAlignment="1">
      <alignment horizontal="center" wrapText="1"/>
    </xf>
    <xf numFmtId="189" fontId="0" fillId="0" borderId="8" xfId="0" applyNumberFormat="1" applyBorder="1" applyAlignment="1">
      <alignment horizontal="center" vertical="center"/>
    </xf>
    <xf numFmtId="189" fontId="0" fillId="0" borderId="5" xfId="0" applyNumberFormat="1" applyBorder="1" applyAlignment="1">
      <alignment/>
    </xf>
    <xf numFmtId="189" fontId="0" fillId="0" borderId="7" xfId="0" applyNumberFormat="1" applyBorder="1" applyAlignment="1">
      <alignment/>
    </xf>
    <xf numFmtId="189" fontId="0" fillId="2" borderId="9" xfId="0" applyNumberFormat="1" applyFill="1" applyBorder="1" applyAlignment="1">
      <alignment/>
    </xf>
    <xf numFmtId="189" fontId="0" fillId="0" borderId="5" xfId="0" applyNumberFormat="1" applyFill="1" applyBorder="1" applyAlignment="1">
      <alignment/>
    </xf>
    <xf numFmtId="189" fontId="0" fillId="3" borderId="5" xfId="0" applyNumberFormat="1" applyFill="1" applyBorder="1" applyAlignment="1">
      <alignment/>
    </xf>
    <xf numFmtId="189" fontId="0" fillId="2" borderId="10" xfId="0" applyNumberFormat="1" applyFill="1" applyBorder="1" applyAlignment="1">
      <alignment/>
    </xf>
    <xf numFmtId="189" fontId="0" fillId="2" borderId="11" xfId="0" applyNumberFormat="1" applyFill="1" applyBorder="1" applyAlignment="1">
      <alignment/>
    </xf>
    <xf numFmtId="189" fontId="0" fillId="2" borderId="5" xfId="0" applyNumberFormat="1" applyFill="1" applyBorder="1" applyAlignment="1">
      <alignment/>
    </xf>
    <xf numFmtId="189" fontId="0" fillId="3" borderId="7" xfId="0" applyNumberFormat="1" applyFill="1" applyBorder="1" applyAlignment="1">
      <alignment/>
    </xf>
    <xf numFmtId="189" fontId="0" fillId="2" borderId="8" xfId="0" applyNumberFormat="1" applyFill="1" applyBorder="1" applyAlignment="1">
      <alignment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Alignment="1">
      <alignment horizontal="left"/>
      <protection/>
    </xf>
    <xf numFmtId="0" fontId="6" fillId="0" borderId="1" xfId="21" applyFont="1" applyFill="1" applyBorder="1">
      <alignment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2" xfId="21" applyFont="1" applyFill="1" applyBorder="1">
      <alignment/>
      <protection/>
    </xf>
    <xf numFmtId="176" fontId="0" fillId="0" borderId="3" xfId="21" applyNumberFormat="1" applyFont="1" applyFill="1" applyBorder="1" applyAlignment="1">
      <alignment horizontal="right"/>
      <protection/>
    </xf>
    <xf numFmtId="176" fontId="0" fillId="0" borderId="0" xfId="21" applyNumberFormat="1" applyFont="1" applyFill="1">
      <alignment/>
      <protection/>
    </xf>
    <xf numFmtId="176" fontId="0" fillId="0" borderId="3" xfId="21" applyNumberFormat="1" applyFont="1" applyFill="1" applyBorder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176" fontId="0" fillId="0" borderId="0" xfId="21" applyNumberFormat="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6" fillId="0" borderId="16" xfId="21" applyFont="1" applyFill="1" applyBorder="1">
      <alignment/>
      <protection/>
    </xf>
    <xf numFmtId="180" fontId="5" fillId="0" borderId="0" xfId="21" applyNumberFormat="1" applyFont="1" applyFill="1" applyBorder="1" applyAlignment="1">
      <alignment horizontal="right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6" xfId="21" applyFont="1" applyFill="1" applyBorder="1">
      <alignment/>
      <protection/>
    </xf>
    <xf numFmtId="177" fontId="0" fillId="0" borderId="0" xfId="21" applyNumberFormat="1" applyFont="1" applyFill="1" applyBorder="1">
      <alignment/>
      <protection/>
    </xf>
    <xf numFmtId="177" fontId="0" fillId="0" borderId="16" xfId="21" applyNumberFormat="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180" fontId="6" fillId="0" borderId="1" xfId="21" applyNumberFormat="1" applyFont="1" applyFill="1" applyBorder="1">
      <alignment/>
      <protection/>
    </xf>
    <xf numFmtId="0" fontId="9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178" fontId="0" fillId="0" borderId="16" xfId="21" applyNumberFormat="1" applyFont="1" applyFill="1" applyBorder="1" applyAlignment="1" quotePrefix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Fill="1">
      <alignment/>
      <protection/>
    </xf>
    <xf numFmtId="177" fontId="0" fillId="0" borderId="2" xfId="21" applyNumberFormat="1" applyFont="1" applyFill="1" applyBorder="1">
      <alignment/>
      <protection/>
    </xf>
    <xf numFmtId="0" fontId="9" fillId="0" borderId="0" xfId="21" applyFont="1">
      <alignment/>
      <protection/>
    </xf>
    <xf numFmtId="182" fontId="7" fillId="0" borderId="0" xfId="21" applyNumberFormat="1" applyFont="1" applyFill="1" applyAlignment="1">
      <alignment horizontal="right"/>
      <protection/>
    </xf>
    <xf numFmtId="185" fontId="0" fillId="0" borderId="0" xfId="21" applyNumberFormat="1" applyFont="1" applyFill="1" applyBorder="1">
      <alignment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1" fillId="0" borderId="0" xfId="21" applyFont="1">
      <alignment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Alignment="1">
      <alignment horizontal="right"/>
      <protection/>
    </xf>
    <xf numFmtId="0" fontId="0" fillId="0" borderId="20" xfId="21" applyFont="1" applyFill="1" applyBorder="1">
      <alignment/>
      <protection/>
    </xf>
    <xf numFmtId="184" fontId="0" fillId="0" borderId="16" xfId="21" applyNumberFormat="1" applyFont="1" applyFill="1" applyBorder="1">
      <alignment/>
      <protection/>
    </xf>
    <xf numFmtId="177" fontId="0" fillId="0" borderId="14" xfId="21" applyNumberFormat="1" applyFont="1" applyFill="1" applyBorder="1">
      <alignment/>
      <protection/>
    </xf>
    <xf numFmtId="0" fontId="0" fillId="0" borderId="14" xfId="21" applyFont="1" applyFill="1" applyBorder="1" applyAlignment="1">
      <alignment horizontal="center"/>
      <protection/>
    </xf>
    <xf numFmtId="185" fontId="0" fillId="0" borderId="14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distributed" vertical="center" indent="1"/>
      <protection/>
    </xf>
    <xf numFmtId="0" fontId="6" fillId="0" borderId="0" xfId="2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7" fillId="0" borderId="14" xfId="21" applyNumberFormat="1" applyFont="1" applyFill="1" applyBorder="1" applyAlignment="1">
      <alignment horizontal="left"/>
      <protection/>
    </xf>
    <xf numFmtId="0" fontId="7" fillId="0" borderId="14" xfId="21" applyNumberFormat="1" applyFont="1" applyFill="1" applyBorder="1" applyAlignment="1">
      <alignment horizontal="center"/>
      <protection/>
    </xf>
    <xf numFmtId="0" fontId="6" fillId="0" borderId="0" xfId="21" applyFont="1" applyBorder="1" applyAlignment="1">
      <alignment/>
      <protection/>
    </xf>
    <xf numFmtId="0" fontId="16" fillId="0" borderId="0" xfId="21" applyFont="1" applyBorder="1" applyAlignment="1">
      <alignment horizontal="left"/>
      <protection/>
    </xf>
    <xf numFmtId="183" fontId="0" fillId="0" borderId="2" xfId="21" applyNumberFormat="1" applyFont="1" applyFill="1" applyBorder="1" applyAlignment="1">
      <alignment horizontal="right"/>
      <protection/>
    </xf>
    <xf numFmtId="183" fontId="0" fillId="0" borderId="0" xfId="21" applyNumberFormat="1" applyFont="1" applyFill="1" applyAlignment="1">
      <alignment horizontal="right"/>
      <protection/>
    </xf>
    <xf numFmtId="183" fontId="0" fillId="0" borderId="0" xfId="21" applyNumberFormat="1" applyFont="1" applyFill="1" applyBorder="1" applyAlignment="1">
      <alignment horizontal="right"/>
      <protection/>
    </xf>
    <xf numFmtId="183" fontId="7" fillId="0" borderId="14" xfId="21" applyNumberFormat="1" applyFont="1" applyFill="1" applyBorder="1" applyAlignment="1">
      <alignment horizontal="right"/>
      <protection/>
    </xf>
    <xf numFmtId="182" fontId="8" fillId="0" borderId="0" xfId="21" applyNumberFormat="1" applyFont="1" applyBorder="1" applyAlignment="1">
      <alignment horizontal="right"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/>
      <protection/>
    </xf>
    <xf numFmtId="0" fontId="6" fillId="0" borderId="0" xfId="21" applyFont="1" applyBorder="1" applyAlignment="1">
      <alignment horizontal="left"/>
      <protection/>
    </xf>
    <xf numFmtId="177" fontId="0" fillId="0" borderId="0" xfId="21" applyNumberFormat="1" applyFont="1" applyFill="1" applyBorder="1" applyAlignment="1">
      <alignment horizontal="center"/>
      <protection/>
    </xf>
    <xf numFmtId="191" fontId="0" fillId="0" borderId="0" xfId="21" applyNumberFormat="1" applyFont="1" applyFill="1" applyBorder="1" applyAlignment="1">
      <alignment horizontal="right"/>
      <protection/>
    </xf>
    <xf numFmtId="0" fontId="6" fillId="0" borderId="0" xfId="21" applyFont="1" applyFill="1" applyBorder="1">
      <alignment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left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top"/>
      <protection/>
    </xf>
    <xf numFmtId="0" fontId="0" fillId="0" borderId="3" xfId="21" applyFont="1" applyFill="1" applyBorder="1" applyAlignment="1">
      <alignment horizontal="center" vertical="top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top"/>
      <protection/>
    </xf>
    <xf numFmtId="0" fontId="0" fillId="0" borderId="23" xfId="21" applyFont="1" applyFill="1" applyBorder="1" applyAlignment="1">
      <alignment horizontal="center" vertical="top"/>
      <protection/>
    </xf>
    <xf numFmtId="0" fontId="0" fillId="0" borderId="4" xfId="21" applyFont="1" applyFill="1" applyBorder="1" applyAlignment="1">
      <alignment horizontal="center" vertical="top"/>
      <protection/>
    </xf>
    <xf numFmtId="0" fontId="0" fillId="0" borderId="22" xfId="21" applyFont="1" applyFill="1" applyBorder="1" applyAlignment="1">
      <alignment horizontal="center" vertical="top"/>
      <protection/>
    </xf>
    <xf numFmtId="0" fontId="4" fillId="0" borderId="0" xfId="21" applyFont="1" applyAlignment="1">
      <alignment/>
      <protection/>
    </xf>
    <xf numFmtId="176" fontId="0" fillId="0" borderId="3" xfId="21" applyNumberFormat="1" applyFont="1" applyFill="1" applyBorder="1" applyAlignment="1" quotePrefix="1">
      <alignment horizontal="right"/>
      <protection/>
    </xf>
    <xf numFmtId="176" fontId="0" fillId="0" borderId="2" xfId="21" applyNumberFormat="1" applyFont="1" applyFill="1" applyBorder="1" applyAlignment="1" quotePrefix="1">
      <alignment horizontal="right"/>
      <protection/>
    </xf>
    <xf numFmtId="176" fontId="0" fillId="0" borderId="2" xfId="21" applyNumberFormat="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186" fontId="8" fillId="0" borderId="0" xfId="21" applyNumberFormat="1" applyFont="1" applyFill="1" applyBorder="1" applyAlignment="1">
      <alignment horizontal="right"/>
      <protection/>
    </xf>
    <xf numFmtId="0" fontId="6" fillId="0" borderId="1" xfId="21" applyFont="1" applyBorder="1" applyAlignment="1">
      <alignment horizontal="right"/>
      <protection/>
    </xf>
    <xf numFmtId="0" fontId="9" fillId="0" borderId="24" xfId="21" applyFont="1" applyBorder="1">
      <alignment/>
      <protection/>
    </xf>
    <xf numFmtId="190" fontId="0" fillId="0" borderId="0" xfId="21" applyNumberFormat="1" applyFont="1" applyFill="1" applyBorder="1" applyAlignment="1">
      <alignment horizontal="right"/>
      <protection/>
    </xf>
    <xf numFmtId="185" fontId="0" fillId="0" borderId="0" xfId="21" applyNumberFormat="1" applyFont="1" applyFill="1" applyBorder="1" applyAlignment="1">
      <alignment/>
      <protection/>
    </xf>
    <xf numFmtId="0" fontId="0" fillId="0" borderId="23" xfId="2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9" fillId="0" borderId="0" xfId="21" applyFont="1" applyFill="1" applyAlignment="1">
      <alignment horizontal="center"/>
      <protection/>
    </xf>
    <xf numFmtId="181" fontId="0" fillId="0" borderId="0" xfId="21" applyNumberFormat="1" applyFont="1" applyFill="1" applyBorder="1" applyAlignment="1">
      <alignment horizontal="left"/>
      <protection/>
    </xf>
    <xf numFmtId="0" fontId="17" fillId="0" borderId="0" xfId="21" applyFont="1">
      <alignment/>
      <protection/>
    </xf>
    <xf numFmtId="0" fontId="6" fillId="0" borderId="0" xfId="21" applyFont="1" applyFill="1" applyBorder="1" applyAlignment="1">
      <alignment horizontal="left"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25" xfId="21" applyFont="1" applyFill="1" applyBorder="1" applyAlignment="1" quotePrefix="1">
      <alignment horizontal="center"/>
      <protection/>
    </xf>
    <xf numFmtId="0" fontId="0" fillId="0" borderId="26" xfId="21" applyFont="1" applyFill="1" applyBorder="1">
      <alignment/>
      <protection/>
    </xf>
    <xf numFmtId="0" fontId="0" fillId="0" borderId="25" xfId="21" applyFont="1" applyFill="1" applyBorder="1" applyAlignment="1">
      <alignment horizontal="center"/>
      <protection/>
    </xf>
    <xf numFmtId="177" fontId="0" fillId="0" borderId="0" xfId="21" applyNumberFormat="1" applyFont="1" applyFill="1" applyAlignment="1">
      <alignment horizontal="center"/>
      <protection/>
    </xf>
    <xf numFmtId="0" fontId="1" fillId="0" borderId="14" xfId="21" applyFill="1" applyBorder="1" applyAlignment="1">
      <alignment horizontal="center"/>
      <protection/>
    </xf>
    <xf numFmtId="0" fontId="1" fillId="0" borderId="22" xfId="21" applyFill="1" applyBorder="1">
      <alignment/>
      <protection/>
    </xf>
    <xf numFmtId="0" fontId="18" fillId="0" borderId="0" xfId="0" applyFont="1" applyAlignment="1">
      <alignment/>
    </xf>
    <xf numFmtId="0" fontId="17" fillId="0" borderId="0" xfId="21" applyFont="1" applyBorder="1">
      <alignment/>
      <protection/>
    </xf>
    <xf numFmtId="0" fontId="20" fillId="0" borderId="0" xfId="21" applyFont="1">
      <alignment/>
      <protection/>
    </xf>
    <xf numFmtId="187" fontId="8" fillId="0" borderId="0" xfId="21" applyNumberFormat="1" applyFont="1" applyFill="1" applyBorder="1" applyAlignment="1">
      <alignment horizontal="center"/>
      <protection/>
    </xf>
    <xf numFmtId="191" fontId="8" fillId="0" borderId="0" xfId="21" applyNumberFormat="1" applyFont="1" applyFill="1" applyBorder="1" applyAlignment="1">
      <alignment horizontal="right"/>
      <protection/>
    </xf>
    <xf numFmtId="0" fontId="8" fillId="0" borderId="27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0" xfId="21" applyFont="1" applyBorder="1">
      <alignment/>
      <protection/>
    </xf>
    <xf numFmtId="0" fontId="8" fillId="0" borderId="19" xfId="0" applyFont="1" applyBorder="1" applyAlignment="1">
      <alignment horizontal="distributed"/>
    </xf>
    <xf numFmtId="0" fontId="8" fillId="0" borderId="14" xfId="21" applyFont="1" applyBorder="1">
      <alignment/>
      <protection/>
    </xf>
    <xf numFmtId="0" fontId="8" fillId="0" borderId="23" xfId="0" applyFont="1" applyBorder="1" applyAlignment="1">
      <alignment horizontal="distributed"/>
    </xf>
    <xf numFmtId="185" fontId="8" fillId="0" borderId="16" xfId="21" applyNumberFormat="1" applyFont="1" applyFill="1" applyBorder="1" applyAlignment="1">
      <alignment horizontal="right"/>
      <protection/>
    </xf>
    <xf numFmtId="180" fontId="8" fillId="0" borderId="16" xfId="21" applyNumberFormat="1" applyFont="1" applyFill="1" applyBorder="1" applyAlignment="1">
      <alignment horizontal="right"/>
      <protection/>
    </xf>
    <xf numFmtId="185" fontId="8" fillId="0" borderId="0" xfId="21" applyNumberFormat="1" applyFont="1" applyFill="1" applyBorder="1">
      <alignment/>
      <protection/>
    </xf>
    <xf numFmtId="180" fontId="8" fillId="0" borderId="0" xfId="21" applyNumberFormat="1" applyFont="1" applyFill="1" applyBorder="1">
      <alignment/>
      <protection/>
    </xf>
    <xf numFmtId="185" fontId="8" fillId="0" borderId="0" xfId="21" applyNumberFormat="1" applyFont="1" applyFill="1" applyBorder="1" applyAlignment="1">
      <alignment horizontal="right"/>
      <protection/>
    </xf>
    <xf numFmtId="180" fontId="8" fillId="0" borderId="0" xfId="21" applyNumberFormat="1" applyFont="1" applyFill="1" applyBorder="1" applyAlignment="1">
      <alignment horizontal="right"/>
      <protection/>
    </xf>
    <xf numFmtId="180" fontId="8" fillId="0" borderId="12" xfId="21" applyNumberFormat="1" applyFont="1" applyFill="1" applyBorder="1" applyAlignment="1">
      <alignment horizontal="right" vertical="center"/>
      <protection/>
    </xf>
    <xf numFmtId="180" fontId="8" fillId="0" borderId="13" xfId="21" applyNumberFormat="1" applyFont="1" applyFill="1" applyBorder="1" applyAlignment="1">
      <alignment vertical="center"/>
      <protection/>
    </xf>
    <xf numFmtId="180" fontId="8" fillId="0" borderId="17" xfId="21" applyNumberFormat="1" applyFont="1" applyFill="1" applyBorder="1" applyAlignment="1">
      <alignment vertical="center"/>
      <protection/>
    </xf>
    <xf numFmtId="180" fontId="8" fillId="0" borderId="14" xfId="21" applyNumberFormat="1" applyFont="1" applyFill="1" applyBorder="1" applyAlignment="1">
      <alignment horizontal="center" vertical="center"/>
      <protection/>
    </xf>
    <xf numFmtId="180" fontId="8" fillId="0" borderId="4" xfId="21" applyNumberFormat="1" applyFont="1" applyFill="1" applyBorder="1" applyAlignment="1">
      <alignment horizontal="center" vertical="center"/>
      <protection/>
    </xf>
    <xf numFmtId="180" fontId="8" fillId="0" borderId="5" xfId="21" applyNumberFormat="1" applyFont="1" applyFill="1" applyBorder="1" applyAlignment="1">
      <alignment horizontal="center" vertical="center"/>
      <protection/>
    </xf>
    <xf numFmtId="180" fontId="8" fillId="0" borderId="23" xfId="21" applyNumberFormat="1" applyFont="1" applyFill="1" applyBorder="1" applyAlignment="1">
      <alignment horizontal="center" vertical="center"/>
      <protection/>
    </xf>
    <xf numFmtId="180" fontId="8" fillId="0" borderId="2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10" fillId="0" borderId="0" xfId="21" applyNumberFormat="1" applyFont="1" applyFill="1" applyBorder="1" applyAlignment="1">
      <alignment horizontal="center" wrapText="1"/>
      <protection/>
    </xf>
    <xf numFmtId="180" fontId="8" fillId="0" borderId="2" xfId="21" applyNumberFormat="1" applyFont="1" applyFill="1" applyBorder="1" applyAlignment="1">
      <alignment horizontal="right" shrinkToFit="1"/>
      <protection/>
    </xf>
    <xf numFmtId="180" fontId="8" fillId="0" borderId="0" xfId="21" applyNumberFormat="1" applyFont="1" applyFill="1" applyBorder="1" applyAlignment="1">
      <alignment horizontal="right" shrinkToFit="1"/>
      <protection/>
    </xf>
    <xf numFmtId="182" fontId="8" fillId="0" borderId="0" xfId="21" applyNumberFormat="1" applyFont="1" applyFill="1" applyBorder="1" applyAlignment="1">
      <alignment horizontal="right" shrinkToFit="1"/>
      <protection/>
    </xf>
    <xf numFmtId="180" fontId="8" fillId="0" borderId="0" xfId="21" applyNumberFormat="1" applyFont="1" applyFill="1" applyAlignment="1">
      <alignment horizontal="right"/>
      <protection/>
    </xf>
    <xf numFmtId="0" fontId="0" fillId="0" borderId="14" xfId="21" applyNumberFormat="1" applyFont="1" applyFill="1" applyBorder="1" applyAlignment="1">
      <alignment horizontal="left"/>
      <protection/>
    </xf>
    <xf numFmtId="0" fontId="7" fillId="0" borderId="22" xfId="21" applyFont="1" applyFill="1" applyBorder="1">
      <alignment/>
      <protection/>
    </xf>
    <xf numFmtId="176" fontId="7" fillId="0" borderId="22" xfId="21" applyNumberFormat="1" applyFont="1" applyFill="1" applyBorder="1" applyAlignment="1" quotePrefix="1">
      <alignment horizontal="right"/>
      <protection/>
    </xf>
    <xf numFmtId="176" fontId="7" fillId="0" borderId="14" xfId="21" applyNumberFormat="1" applyFont="1" applyFill="1" applyBorder="1">
      <alignment/>
      <protection/>
    </xf>
    <xf numFmtId="183" fontId="7" fillId="0" borderId="4" xfId="21" applyNumberFormat="1" applyFont="1" applyFill="1" applyBorder="1" applyAlignment="1" quotePrefix="1">
      <alignment horizontal="right"/>
      <protection/>
    </xf>
    <xf numFmtId="186" fontId="8" fillId="0" borderId="0" xfId="21" applyNumberFormat="1" applyFont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distributed"/>
      <protection/>
    </xf>
    <xf numFmtId="0" fontId="6" fillId="0" borderId="28" xfId="21" applyFont="1" applyFill="1" applyBorder="1" applyAlignment="1">
      <alignment horizontal="right"/>
      <protection/>
    </xf>
    <xf numFmtId="0" fontId="6" fillId="0" borderId="28" xfId="21" applyFont="1" applyBorder="1">
      <alignment/>
      <protection/>
    </xf>
    <xf numFmtId="180" fontId="10" fillId="0" borderId="0" xfId="21" applyNumberFormat="1" applyFont="1" applyFill="1" applyBorder="1">
      <alignment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/>
      <protection/>
    </xf>
    <xf numFmtId="0" fontId="8" fillId="0" borderId="19" xfId="21" applyFont="1" applyBorder="1" applyAlignment="1">
      <alignment horizontal="center" shrinkToFit="1"/>
      <protection/>
    </xf>
    <xf numFmtId="0" fontId="8" fillId="0" borderId="19" xfId="21" applyFont="1" applyBorder="1" applyAlignment="1" quotePrefix="1">
      <alignment horizontal="center"/>
      <protection/>
    </xf>
    <xf numFmtId="0" fontId="10" fillId="0" borderId="19" xfId="21" applyFont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10" fillId="0" borderId="0" xfId="21" applyFont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20" fillId="0" borderId="0" xfId="21" applyFont="1" applyBorder="1">
      <alignment/>
      <protection/>
    </xf>
    <xf numFmtId="0" fontId="0" fillId="0" borderId="0" xfId="21" applyFont="1" applyFill="1">
      <alignment/>
      <protection/>
    </xf>
    <xf numFmtId="179" fontId="0" fillId="0" borderId="0" xfId="21" applyNumberFormat="1" applyFont="1" applyFill="1" applyBorder="1" applyAlignment="1">
      <alignment horizontal="right"/>
      <protection/>
    </xf>
    <xf numFmtId="0" fontId="10" fillId="0" borderId="0" xfId="21" applyFont="1" applyBorder="1">
      <alignment/>
      <protection/>
    </xf>
    <xf numFmtId="180" fontId="10" fillId="0" borderId="0" xfId="21" applyNumberFormat="1" applyFont="1" applyFill="1" applyBorder="1" applyAlignment="1">
      <alignment horizontal="right"/>
      <protection/>
    </xf>
    <xf numFmtId="0" fontId="18" fillId="0" borderId="0" xfId="21" applyFont="1">
      <alignment/>
      <protection/>
    </xf>
    <xf numFmtId="0" fontId="21" fillId="0" borderId="0" xfId="0" applyFont="1" applyAlignment="1">
      <alignment/>
    </xf>
    <xf numFmtId="180" fontId="7" fillId="0" borderId="0" xfId="21" applyNumberFormat="1" applyFont="1" applyFill="1" applyBorder="1">
      <alignment/>
      <protection/>
    </xf>
    <xf numFmtId="180" fontId="7" fillId="0" borderId="2" xfId="21" applyNumberFormat="1" applyFont="1" applyFill="1" applyBorder="1">
      <alignment/>
      <protection/>
    </xf>
    <xf numFmtId="180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180" fontId="7" fillId="0" borderId="16" xfId="21" applyNumberFormat="1" applyFont="1" applyFill="1" applyBorder="1" applyAlignment="1">
      <alignment/>
      <protection/>
    </xf>
    <xf numFmtId="180" fontId="7" fillId="0" borderId="16" xfId="21" applyNumberFormat="1" applyFont="1" applyFill="1" applyBorder="1" applyAlignment="1">
      <alignment horizontal="right"/>
      <protection/>
    </xf>
    <xf numFmtId="180" fontId="7" fillId="0" borderId="0" xfId="21" applyNumberFormat="1" applyFont="1" applyFill="1" applyBorder="1" applyAlignment="1">
      <alignment horizontal="left"/>
      <protection/>
    </xf>
    <xf numFmtId="18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>
      <alignment/>
      <protection/>
    </xf>
    <xf numFmtId="180" fontId="10" fillId="0" borderId="0" xfId="21" applyNumberFormat="1" applyFont="1" applyFill="1" applyBorder="1" applyAlignment="1">
      <alignment horizontal="right" shrinkToFit="1"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16" fillId="0" borderId="0" xfId="21" applyFont="1">
      <alignment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/>
      <protection/>
    </xf>
    <xf numFmtId="177" fontId="0" fillId="0" borderId="0" xfId="21" applyNumberFormat="1" applyFont="1" applyBorder="1" applyAlignment="1">
      <alignment/>
      <protection/>
    </xf>
    <xf numFmtId="0" fontId="0" fillId="0" borderId="14" xfId="21" applyFont="1" applyBorder="1" applyAlignment="1">
      <alignment/>
      <protection/>
    </xf>
    <xf numFmtId="0" fontId="0" fillId="0" borderId="14" xfId="21" applyFont="1" applyBorder="1">
      <alignment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/>
      <protection/>
    </xf>
    <xf numFmtId="177" fontId="0" fillId="0" borderId="14" xfId="21" applyNumberFormat="1" applyFont="1" applyBorder="1" applyAlignment="1">
      <alignment/>
      <protection/>
    </xf>
    <xf numFmtId="188" fontId="0" fillId="0" borderId="27" xfId="21" applyNumberFormat="1" applyFont="1" applyBorder="1" applyAlignment="1">
      <alignment horizontal="right"/>
      <protection/>
    </xf>
    <xf numFmtId="188" fontId="0" fillId="0" borderId="2" xfId="21" applyNumberFormat="1" applyFont="1" applyBorder="1" applyAlignment="1">
      <alignment horizontal="right"/>
      <protection/>
    </xf>
    <xf numFmtId="187" fontId="0" fillId="0" borderId="19" xfId="21" applyNumberFormat="1" applyFont="1" applyBorder="1" applyAlignment="1">
      <alignment/>
      <protection/>
    </xf>
    <xf numFmtId="188" fontId="0" fillId="0" borderId="4" xfId="21" applyNumberFormat="1" applyFont="1" applyBorder="1" applyAlignment="1">
      <alignment horizontal="right"/>
      <protection/>
    </xf>
    <xf numFmtId="187" fontId="0" fillId="0" borderId="23" xfId="21" applyNumberFormat="1" applyFont="1" applyBorder="1" applyAlignment="1">
      <alignment/>
      <protection/>
    </xf>
    <xf numFmtId="188" fontId="0" fillId="0" borderId="27" xfId="21" applyNumberFormat="1" applyFont="1" applyFill="1" applyBorder="1" applyAlignment="1">
      <alignment horizontal="right"/>
      <protection/>
    </xf>
    <xf numFmtId="188" fontId="0" fillId="0" borderId="2" xfId="21" applyNumberFormat="1" applyFont="1" applyFill="1" applyBorder="1" applyAlignment="1">
      <alignment horizontal="right"/>
      <protection/>
    </xf>
    <xf numFmtId="0" fontId="0" fillId="0" borderId="4" xfId="21" applyFont="1" applyBorder="1">
      <alignment/>
      <protection/>
    </xf>
    <xf numFmtId="0" fontId="7" fillId="0" borderId="16" xfId="21" applyFont="1" applyBorder="1">
      <alignment/>
      <protection/>
    </xf>
    <xf numFmtId="0" fontId="7" fillId="0" borderId="21" xfId="21" applyFont="1" applyBorder="1">
      <alignment/>
      <protection/>
    </xf>
    <xf numFmtId="182" fontId="8" fillId="0" borderId="3" xfId="21" applyNumberFormat="1" applyFont="1" applyBorder="1" applyAlignment="1">
      <alignment horizontal="right"/>
      <protection/>
    </xf>
    <xf numFmtId="186" fontId="8" fillId="0" borderId="3" xfId="21" applyNumberFormat="1" applyFont="1" applyBorder="1" applyAlignment="1">
      <alignment horizontal="right"/>
      <protection/>
    </xf>
    <xf numFmtId="0" fontId="10" fillId="0" borderId="3" xfId="21" applyFont="1" applyBorder="1">
      <alignment/>
      <protection/>
    </xf>
    <xf numFmtId="187" fontId="10" fillId="0" borderId="0" xfId="21" applyNumberFormat="1" applyFont="1" applyFill="1" applyBorder="1" applyAlignment="1">
      <alignment horizontal="center"/>
      <protection/>
    </xf>
    <xf numFmtId="187" fontId="0" fillId="0" borderId="0" xfId="21" applyNumberFormat="1" applyFont="1" applyBorder="1" applyAlignment="1">
      <alignment/>
      <protection/>
    </xf>
    <xf numFmtId="0" fontId="0" fillId="0" borderId="19" xfId="21" applyFont="1" applyBorder="1" applyAlignment="1">
      <alignment/>
      <protection/>
    </xf>
    <xf numFmtId="0" fontId="0" fillId="0" borderId="31" xfId="21" applyFont="1" applyBorder="1" applyAlignment="1">
      <alignment horizontal="center" vertical="center"/>
      <protection/>
    </xf>
    <xf numFmtId="188" fontId="0" fillId="0" borderId="16" xfId="21" applyNumberFormat="1" applyFont="1" applyBorder="1" applyAlignment="1">
      <alignment horizontal="right"/>
      <protection/>
    </xf>
    <xf numFmtId="187" fontId="0" fillId="0" borderId="14" xfId="21" applyNumberFormat="1" applyFont="1" applyBorder="1" applyAlignment="1">
      <alignment/>
      <protection/>
    </xf>
    <xf numFmtId="0" fontId="0" fillId="0" borderId="0" xfId="21" applyFont="1" applyBorder="1" applyAlignment="1">
      <alignment horizontal="center" vertical="center"/>
      <protection/>
    </xf>
    <xf numFmtId="187" fontId="0" fillId="0" borderId="16" xfId="21" applyNumberFormat="1" applyFont="1" applyBorder="1" applyAlignment="1">
      <alignment/>
      <protection/>
    </xf>
    <xf numFmtId="0" fontId="6" fillId="0" borderId="1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14" xfId="21" applyFont="1" applyFill="1" applyBorder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14" xfId="21" applyFont="1" applyFill="1" applyBorder="1" applyAlignment="1">
      <alignment horizontal="left"/>
      <protection/>
    </xf>
    <xf numFmtId="0" fontId="8" fillId="0" borderId="1" xfId="21" applyFont="1" applyFill="1" applyBorder="1" applyAlignment="1">
      <alignment horizontal="left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8" fillId="0" borderId="0" xfId="21" applyFont="1" applyBorder="1" applyAlignment="1" quotePrefix="1">
      <alignment horizontal="center"/>
      <protection/>
    </xf>
    <xf numFmtId="0" fontId="10" fillId="0" borderId="14" xfId="21" applyFont="1" applyBorder="1" applyAlignment="1" quotePrefix="1">
      <alignment horizontal="center"/>
      <protection/>
    </xf>
    <xf numFmtId="182" fontId="8" fillId="0" borderId="2" xfId="21" applyNumberFormat="1" applyFont="1" applyBorder="1" applyAlignment="1">
      <alignment horizontal="right"/>
      <protection/>
    </xf>
    <xf numFmtId="185" fontId="8" fillId="0" borderId="14" xfId="21" applyNumberFormat="1" applyFont="1" applyFill="1" applyBorder="1">
      <alignment/>
      <protection/>
    </xf>
    <xf numFmtId="180" fontId="8" fillId="0" borderId="14" xfId="21" applyNumberFormat="1" applyFont="1" applyFill="1" applyBorder="1">
      <alignment/>
      <protection/>
    </xf>
    <xf numFmtId="0" fontId="9" fillId="0" borderId="0" xfId="21" applyFont="1" applyBorder="1">
      <alignment/>
      <protection/>
    </xf>
    <xf numFmtId="49" fontId="0" fillId="0" borderId="0" xfId="21" applyNumberFormat="1" applyFont="1" applyFill="1" applyBorder="1" applyAlignment="1">
      <alignment/>
      <protection/>
    </xf>
    <xf numFmtId="179" fontId="0" fillId="0" borderId="0" xfId="21" applyNumberFormat="1" applyFont="1" applyFill="1" applyBorder="1" applyAlignment="1">
      <alignment horizontal="left"/>
      <protection/>
    </xf>
    <xf numFmtId="177" fontId="0" fillId="0" borderId="0" xfId="21" applyNumberFormat="1" applyFont="1" applyFill="1" applyBorder="1" applyAlignment="1">
      <alignment horizontal="center"/>
      <protection/>
    </xf>
    <xf numFmtId="177" fontId="7" fillId="0" borderId="2" xfId="21" applyNumberFormat="1" applyFont="1" applyFill="1" applyBorder="1">
      <alignment/>
      <protection/>
    </xf>
    <xf numFmtId="177" fontId="7" fillId="0" borderId="0" xfId="21" applyNumberFormat="1" applyFont="1" applyFill="1" applyBorder="1">
      <alignment/>
      <protection/>
    </xf>
    <xf numFmtId="177" fontId="7" fillId="0" borderId="0" xfId="21" applyNumberFormat="1" applyFont="1" applyFill="1" applyBorder="1" applyAlignment="1">
      <alignment horizontal="right"/>
      <protection/>
    </xf>
    <xf numFmtId="178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center"/>
      <protection/>
    </xf>
    <xf numFmtId="190" fontId="7" fillId="0" borderId="0" xfId="21" applyNumberFormat="1" applyFont="1" applyFill="1" applyBorder="1" applyAlignment="1">
      <alignment horizontal="right"/>
      <protection/>
    </xf>
    <xf numFmtId="185" fontId="7" fillId="0" borderId="0" xfId="21" applyNumberFormat="1" applyFont="1" applyFill="1" applyBorder="1">
      <alignment/>
      <protection/>
    </xf>
    <xf numFmtId="185" fontId="7" fillId="0" borderId="0" xfId="21" applyNumberFormat="1" applyFont="1" applyFill="1" applyBorder="1" applyAlignment="1">
      <alignment/>
      <protection/>
    </xf>
    <xf numFmtId="177" fontId="0" fillId="0" borderId="14" xfId="21" applyNumberFormat="1" applyFont="1" applyFill="1" applyBorder="1" applyAlignment="1">
      <alignment horizontal="right"/>
      <protection/>
    </xf>
    <xf numFmtId="177" fontId="0" fillId="0" borderId="14" xfId="21" applyNumberFormat="1" applyFont="1" applyFill="1" applyBorder="1" applyAlignment="1">
      <alignment horizontal="center"/>
      <protection/>
    </xf>
    <xf numFmtId="179" fontId="0" fillId="0" borderId="14" xfId="21" applyNumberFormat="1" applyFont="1" applyFill="1" applyBorder="1" applyAlignment="1">
      <alignment horizontal="right"/>
      <protection/>
    </xf>
    <xf numFmtId="191" fontId="0" fillId="0" borderId="14" xfId="21" applyNumberFormat="1" applyFont="1" applyFill="1" applyBorder="1" applyAlignment="1">
      <alignment horizontal="right"/>
      <protection/>
    </xf>
    <xf numFmtId="178" fontId="0" fillId="0" borderId="14" xfId="21" applyNumberFormat="1" applyFont="1" applyFill="1" applyBorder="1" applyAlignment="1">
      <alignment horizontal="right"/>
      <protection/>
    </xf>
    <xf numFmtId="177" fontId="0" fillId="0" borderId="4" xfId="21" applyNumberFormat="1" applyFont="1" applyFill="1" applyBorder="1" applyAlignment="1">
      <alignment horizontal="right"/>
      <protection/>
    </xf>
    <xf numFmtId="186" fontId="10" fillId="0" borderId="4" xfId="21" applyNumberFormat="1" applyFont="1" applyBorder="1" applyAlignment="1">
      <alignment horizontal="right"/>
      <protection/>
    </xf>
    <xf numFmtId="182" fontId="10" fillId="0" borderId="14" xfId="21" applyNumberFormat="1" applyFont="1" applyBorder="1" applyAlignment="1">
      <alignment horizontal="right"/>
      <protection/>
    </xf>
    <xf numFmtId="186" fontId="10" fillId="0" borderId="14" xfId="21" applyNumberFormat="1" applyFont="1" applyFill="1" applyBorder="1" applyAlignment="1">
      <alignment horizontal="right"/>
      <protection/>
    </xf>
    <xf numFmtId="182" fontId="10" fillId="0" borderId="4" xfId="21" applyNumberFormat="1" applyFont="1" applyBorder="1" applyAlignment="1">
      <alignment horizontal="right"/>
      <protection/>
    </xf>
    <xf numFmtId="186" fontId="10" fillId="0" borderId="14" xfId="21" applyNumberFormat="1" applyFont="1" applyBorder="1" applyAlignment="1">
      <alignment horizontal="right"/>
      <protection/>
    </xf>
    <xf numFmtId="182" fontId="10" fillId="0" borderId="0" xfId="21" applyNumberFormat="1" applyFont="1" applyBorder="1" applyAlignment="1">
      <alignment horizontal="right"/>
      <protection/>
    </xf>
    <xf numFmtId="186" fontId="10" fillId="0" borderId="0" xfId="21" applyNumberFormat="1" applyFont="1" applyFill="1" applyBorder="1" applyAlignment="1">
      <alignment horizontal="right"/>
      <protection/>
    </xf>
    <xf numFmtId="182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left"/>
      <protection/>
    </xf>
    <xf numFmtId="182" fontId="10" fillId="0" borderId="0" xfId="21" applyNumberFormat="1" applyFont="1" applyFill="1" applyBorder="1" applyAlignment="1">
      <alignment horizontal="center"/>
      <protection/>
    </xf>
    <xf numFmtId="186" fontId="10" fillId="0" borderId="3" xfId="21" applyNumberFormat="1" applyFont="1" applyBorder="1" applyAlignment="1">
      <alignment horizontal="right"/>
      <protection/>
    </xf>
    <xf numFmtId="182" fontId="10" fillId="0" borderId="2" xfId="21" applyNumberFormat="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8" fillId="0" borderId="0" xfId="21" applyFont="1" applyFill="1" applyBorder="1" applyAlignment="1" quotePrefix="1">
      <alignment horizontal="center"/>
      <protection/>
    </xf>
    <xf numFmtId="0" fontId="8" fillId="0" borderId="17" xfId="21" applyFont="1" applyBorder="1" applyAlignment="1">
      <alignment horizontal="center" vertical="center"/>
      <protection/>
    </xf>
    <xf numFmtId="185" fontId="0" fillId="0" borderId="2" xfId="21" applyNumberFormat="1" applyFont="1" applyBorder="1" applyAlignment="1">
      <alignment/>
      <protection/>
    </xf>
    <xf numFmtId="185" fontId="0" fillId="0" borderId="4" xfId="21" applyNumberFormat="1" applyFont="1" applyBorder="1" applyAlignment="1">
      <alignment/>
      <protection/>
    </xf>
    <xf numFmtId="185" fontId="10" fillId="0" borderId="16" xfId="21" applyNumberFormat="1" applyFont="1" applyFill="1" applyBorder="1" applyAlignment="1">
      <alignment horizontal="right"/>
      <protection/>
    </xf>
    <xf numFmtId="180" fontId="10" fillId="0" borderId="16" xfId="21" applyNumberFormat="1" applyFont="1" applyFill="1" applyBorder="1" applyAlignment="1">
      <alignment horizontal="right"/>
      <protection/>
    </xf>
    <xf numFmtId="185" fontId="10" fillId="0" borderId="0" xfId="21" applyNumberFormat="1" applyFont="1" applyFill="1" applyBorder="1">
      <alignment/>
      <protection/>
    </xf>
    <xf numFmtId="185" fontId="10" fillId="0" borderId="14" xfId="21" applyNumberFormat="1" applyFont="1" applyFill="1" applyBorder="1">
      <alignment/>
      <protection/>
    </xf>
    <xf numFmtId="180" fontId="10" fillId="0" borderId="14" xfId="21" applyNumberFormat="1" applyFont="1" applyFill="1" applyBorder="1">
      <alignment/>
      <protection/>
    </xf>
    <xf numFmtId="180" fontId="10" fillId="0" borderId="2" xfId="21" applyNumberFormat="1" applyFont="1" applyFill="1" applyBorder="1" applyAlignment="1">
      <alignment horizontal="right"/>
      <protection/>
    </xf>
    <xf numFmtId="191" fontId="10" fillId="0" borderId="0" xfId="21" applyNumberFormat="1" applyFont="1" applyFill="1" applyBorder="1" applyAlignment="1">
      <alignment horizontal="right"/>
      <protection/>
    </xf>
    <xf numFmtId="180" fontId="7" fillId="0" borderId="16" xfId="21" applyNumberFormat="1" applyFont="1" applyFill="1" applyBorder="1" applyAlignment="1">
      <alignment horizontal="center"/>
      <protection/>
    </xf>
    <xf numFmtId="180" fontId="7" fillId="0" borderId="27" xfId="21" applyNumberFormat="1" applyFont="1" applyFill="1" applyBorder="1">
      <alignment/>
      <protection/>
    </xf>
    <xf numFmtId="180" fontId="7" fillId="0" borderId="16" xfId="21" applyNumberFormat="1" applyFont="1" applyFill="1" applyBorder="1">
      <alignment/>
      <protection/>
    </xf>
    <xf numFmtId="0" fontId="7" fillId="0" borderId="16" xfId="21" applyFont="1" applyFill="1" applyBorder="1">
      <alignment/>
      <protection/>
    </xf>
    <xf numFmtId="180" fontId="7" fillId="0" borderId="16" xfId="21" applyNumberFormat="1" applyFont="1" applyFill="1" applyBorder="1" applyAlignment="1">
      <alignment horizontal="left"/>
      <protection/>
    </xf>
    <xf numFmtId="180" fontId="10" fillId="0" borderId="2" xfId="21" applyNumberFormat="1" applyFont="1" applyFill="1" applyBorder="1" applyAlignment="1">
      <alignment horizontal="right" shrinkToFit="1"/>
      <protection/>
    </xf>
    <xf numFmtId="0" fontId="6" fillId="0" borderId="16" xfId="21" applyFont="1" applyBorder="1" applyAlignment="1">
      <alignment horizontal="left"/>
      <protection/>
    </xf>
    <xf numFmtId="0" fontId="0" fillId="0" borderId="16" xfId="21" applyFont="1" applyBorder="1">
      <alignment/>
      <protection/>
    </xf>
    <xf numFmtId="49" fontId="7" fillId="0" borderId="0" xfId="21" applyNumberFormat="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177" fontId="7" fillId="0" borderId="0" xfId="21" applyNumberFormat="1" applyFont="1" applyFill="1" applyBorder="1" applyAlignment="1">
      <alignment horizontal="center"/>
      <protection/>
    </xf>
    <xf numFmtId="0" fontId="22" fillId="0" borderId="0" xfId="21" applyFont="1" applyBorder="1">
      <alignment/>
      <protection/>
    </xf>
    <xf numFmtId="177" fontId="7" fillId="0" borderId="0" xfId="21" applyNumberFormat="1" applyFont="1" applyFill="1" applyBorder="1" applyAlignment="1">
      <alignment horizontal="left"/>
      <protection/>
    </xf>
    <xf numFmtId="177" fontId="7" fillId="0" borderId="0" xfId="21" applyNumberFormat="1" applyFont="1" applyFill="1" applyBorder="1" applyAlignment="1">
      <alignment/>
      <protection/>
    </xf>
    <xf numFmtId="49" fontId="7" fillId="0" borderId="14" xfId="21" applyNumberFormat="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14" xfId="21" applyFont="1" applyBorder="1" applyAlignment="1">
      <alignment horizontal="center"/>
      <protection/>
    </xf>
    <xf numFmtId="179" fontId="7" fillId="0" borderId="14" xfId="21" applyNumberFormat="1" applyFont="1" applyFill="1" applyBorder="1" applyAlignment="1" quotePrefix="1">
      <alignment horizontal="center"/>
      <protection/>
    </xf>
    <xf numFmtId="177" fontId="7" fillId="0" borderId="14" xfId="21" applyNumberFormat="1" applyFont="1" applyFill="1" applyBorder="1" applyAlignment="1">
      <alignment horizontal="center"/>
      <protection/>
    </xf>
    <xf numFmtId="0" fontId="22" fillId="0" borderId="14" xfId="21" applyFont="1" applyBorder="1">
      <alignment/>
      <protection/>
    </xf>
    <xf numFmtId="181" fontId="7" fillId="0" borderId="0" xfId="21" applyNumberFormat="1" applyFont="1" applyFill="1" applyBorder="1" applyAlignment="1" quotePrefix="1">
      <alignment horizontal="center"/>
      <protection/>
    </xf>
    <xf numFmtId="191" fontId="0" fillId="0" borderId="16" xfId="21" applyNumberFormat="1" applyFont="1" applyFill="1" applyBorder="1" applyAlignment="1">
      <alignment horizontal="right"/>
      <protection/>
    </xf>
    <xf numFmtId="0" fontId="0" fillId="0" borderId="21" xfId="21" applyFont="1" applyBorder="1" applyAlignment="1">
      <alignment horizontal="left"/>
      <protection/>
    </xf>
    <xf numFmtId="177" fontId="0" fillId="0" borderId="3" xfId="21" applyNumberFormat="1" applyFont="1" applyBorder="1" applyAlignment="1">
      <alignment/>
      <protection/>
    </xf>
    <xf numFmtId="187" fontId="10" fillId="0" borderId="14" xfId="21" applyNumberFormat="1" applyFont="1" applyFill="1" applyBorder="1" applyAlignment="1">
      <alignment horizontal="center"/>
      <protection/>
    </xf>
    <xf numFmtId="185" fontId="8" fillId="0" borderId="14" xfId="21" applyNumberFormat="1" applyFont="1" applyFill="1" applyBorder="1" applyAlignment="1">
      <alignment horizontal="right"/>
      <protection/>
    </xf>
    <xf numFmtId="180" fontId="8" fillId="0" borderId="14" xfId="21" applyNumberFormat="1" applyFont="1" applyFill="1" applyBorder="1" applyAlignment="1">
      <alignment horizontal="right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21" applyFont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 quotePrefix="1">
      <alignment horizont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30" xfId="21" applyFont="1" applyFill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180" fontId="8" fillId="0" borderId="16" xfId="21" applyNumberFormat="1" applyFont="1" applyFill="1" applyBorder="1" applyAlignment="1">
      <alignment horizontal="distributed"/>
      <protection/>
    </xf>
    <xf numFmtId="0" fontId="8" fillId="0" borderId="32" xfId="0" applyFont="1" applyBorder="1" applyAlignment="1">
      <alignment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" vertical="center"/>
      <protection/>
    </xf>
    <xf numFmtId="0" fontId="0" fillId="0" borderId="35" xfId="21" applyFont="1" applyFill="1" applyBorder="1" applyAlignment="1">
      <alignment horizontal="center" vertical="center"/>
      <protection/>
    </xf>
    <xf numFmtId="0" fontId="0" fillId="0" borderId="36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0" fillId="0" borderId="21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18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180" fontId="8" fillId="0" borderId="13" xfId="21" applyNumberFormat="1" applyFont="1" applyFill="1" applyBorder="1" applyAlignment="1">
      <alignment horizontal="center" vertical="center"/>
      <protection/>
    </xf>
    <xf numFmtId="180" fontId="8" fillId="0" borderId="17" xfId="21" applyNumberFormat="1" applyFont="1" applyFill="1" applyBorder="1" applyAlignment="1">
      <alignment horizontal="center" vertical="center"/>
      <protection/>
    </xf>
    <xf numFmtId="180" fontId="5" fillId="0" borderId="0" xfId="21" applyNumberFormat="1" applyFont="1" applyFill="1" applyBorder="1" applyAlignment="1">
      <alignment horizontal="center"/>
      <protection/>
    </xf>
    <xf numFmtId="180" fontId="8" fillId="0" borderId="31" xfId="21" applyNumberFormat="1" applyFont="1" applyFill="1" applyBorder="1" applyAlignment="1">
      <alignment horizontal="center" vertical="center"/>
      <protection/>
    </xf>
    <xf numFmtId="180" fontId="8" fillId="0" borderId="14" xfId="21" applyNumberFormat="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21" xfId="21" applyFont="1" applyFill="1" applyBorder="1" applyAlignment="1">
      <alignment horizontal="center" vertical="center" wrapText="1"/>
      <protection/>
    </xf>
    <xf numFmtId="0" fontId="0" fillId="0" borderId="22" xfId="21" applyFont="1" applyFill="1" applyBorder="1" applyAlignment="1">
      <alignment horizontal="center" vertical="center" wrapText="1"/>
      <protection/>
    </xf>
    <xf numFmtId="179" fontId="7" fillId="0" borderId="14" xfId="21" applyNumberFormat="1" applyFont="1" applyFill="1" applyBorder="1" applyAlignment="1" quotePrefix="1">
      <alignment horizontal="center"/>
      <protection/>
    </xf>
    <xf numFmtId="179" fontId="7" fillId="0" borderId="14" xfId="21" applyNumberFormat="1" applyFont="1" applyFill="1" applyBorder="1" applyAlignment="1">
      <alignment horizontal="center"/>
      <protection/>
    </xf>
    <xf numFmtId="177" fontId="7" fillId="0" borderId="0" xfId="21" applyNumberFormat="1" applyFont="1" applyFill="1" applyBorder="1" applyAlignment="1">
      <alignment horizontal="left"/>
      <protection/>
    </xf>
    <xf numFmtId="177" fontId="7" fillId="0" borderId="0" xfId="21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77" fontId="7" fillId="0" borderId="14" xfId="21" applyNumberFormat="1" applyFont="1" applyFill="1" applyBorder="1" applyAlignment="1">
      <alignment horizontal="center"/>
      <protection/>
    </xf>
    <xf numFmtId="0" fontId="7" fillId="0" borderId="14" xfId="0" applyFont="1" applyBorder="1" applyAlignment="1">
      <alignment horizontal="center"/>
    </xf>
    <xf numFmtId="179" fontId="7" fillId="0" borderId="0" xfId="21" applyNumberFormat="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77" fontId="0" fillId="0" borderId="0" xfId="21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9" fontId="0" fillId="0" borderId="0" xfId="21" applyNumberFormat="1" applyFont="1" applyFill="1" applyBorder="1" applyAlignment="1">
      <alignment horizontal="center"/>
      <protection/>
    </xf>
    <xf numFmtId="179" fontId="0" fillId="0" borderId="0" xfId="21" applyNumberFormat="1" applyFont="1" applyFill="1" applyBorder="1" applyAlignment="1" quotePrefix="1">
      <alignment horizontal="center"/>
      <protection/>
    </xf>
    <xf numFmtId="0" fontId="0" fillId="0" borderId="0" xfId="0" applyAlignment="1">
      <alignment horizontal="center"/>
    </xf>
    <xf numFmtId="181" fontId="7" fillId="0" borderId="0" xfId="21" applyNumberFormat="1" applyFont="1" applyFill="1" applyBorder="1" applyAlignment="1">
      <alignment horizontal="center"/>
      <protection/>
    </xf>
    <xf numFmtId="177" fontId="0" fillId="0" borderId="0" xfId="21" applyNumberFormat="1" applyFont="1" applyFill="1" applyBorder="1" applyAlignment="1">
      <alignment horizontal="left"/>
      <protection/>
    </xf>
    <xf numFmtId="179" fontId="7" fillId="0" borderId="0" xfId="21" applyNumberFormat="1" applyFont="1" applyFill="1" applyBorder="1" applyAlignment="1" quotePrefix="1">
      <alignment horizontal="center"/>
      <protection/>
    </xf>
    <xf numFmtId="181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0" fillId="0" borderId="0" xfId="21" applyNumberFormat="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2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89" fontId="0" fillId="0" borderId="5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189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552450</xdr:colOff>
      <xdr:row>2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19200" y="47625"/>
          <a:ext cx="3600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宮　崎　市　市　域　図</a:t>
          </a:r>
        </a:p>
      </xdr:txBody>
    </xdr:sp>
    <xdr:clientData/>
  </xdr:twoCellAnchor>
  <xdr:twoCellAnchor editAs="oneCell">
    <xdr:from>
      <xdr:col>0</xdr:col>
      <xdr:colOff>523875</xdr:colOff>
      <xdr:row>2</xdr:row>
      <xdr:rowOff>76200</xdr:rowOff>
    </xdr:from>
    <xdr:to>
      <xdr:col>10</xdr:col>
      <xdr:colOff>228600</xdr:colOff>
      <xdr:row>62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0"/>
          <a:ext cx="58007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5</xdr:row>
      <xdr:rowOff>0</xdr:rowOff>
    </xdr:from>
    <xdr:to>
      <xdr:col>5</xdr:col>
      <xdr:colOff>476250</xdr:colOff>
      <xdr:row>6</xdr:row>
      <xdr:rowOff>57150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457200" y="762000"/>
          <a:ext cx="3067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平成25年3月31日現在　　６４４．６１ｋ㎡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9048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K20:K22"/>
  <sheetViews>
    <sheetView tabSelected="1" view="pageBreakPreview" zoomScaleSheetLayoutView="100" workbookViewId="0" topLeftCell="A1">
      <selection activeCell="M3" sqref="M3"/>
    </sheetView>
  </sheetViews>
  <sheetFormatPr defaultColWidth="9.140625" defaultRowHeight="12"/>
  <cols>
    <col min="11" max="11" width="4.00390625" style="0" customWidth="1"/>
  </cols>
  <sheetData>
    <row r="20" ht="12">
      <c r="K20" s="162"/>
    </row>
    <row r="21" ht="12">
      <c r="K21" s="162"/>
    </row>
    <row r="22" ht="12">
      <c r="K22" s="162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U27"/>
  <sheetViews>
    <sheetView view="pageBreakPreview" zoomScaleSheetLayoutView="100" workbookViewId="0" topLeftCell="A1">
      <selection activeCell="D2" sqref="D2"/>
    </sheetView>
  </sheetViews>
  <sheetFormatPr defaultColWidth="9.140625" defaultRowHeight="12"/>
  <cols>
    <col min="1" max="8" width="8.57421875" style="11" customWidth="1"/>
    <col min="9" max="10" width="8.7109375" style="11" customWidth="1"/>
    <col min="11" max="11" width="9.00390625" style="11" customWidth="1"/>
    <col min="12" max="13" width="12.7109375" style="11" customWidth="1"/>
    <col min="14" max="14" width="8.8515625" style="11" customWidth="1"/>
    <col min="15" max="17" width="8.7109375" style="11" customWidth="1"/>
    <col min="18" max="20" width="7.7109375" style="11" customWidth="1"/>
    <col min="21" max="21" width="9.7109375" style="11" customWidth="1"/>
    <col min="22" max="16384" width="10.28125" style="11" customWidth="1"/>
  </cols>
  <sheetData>
    <row r="1" spans="1:21" ht="18.75" customHeight="1">
      <c r="A1" s="360" t="s">
        <v>408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s="91" customFormat="1" ht="15" customHeight="1" thickBot="1">
      <c r="A2" s="275" t="s">
        <v>342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 t="s">
        <v>132</v>
      </c>
    </row>
    <row r="3" spans="1:21" s="91" customFormat="1" ht="18" customHeight="1" thickTop="1">
      <c r="A3" s="407" t="s">
        <v>187</v>
      </c>
      <c r="B3" s="365" t="s">
        <v>133</v>
      </c>
      <c r="C3" s="362"/>
      <c r="D3" s="362"/>
      <c r="E3" s="362"/>
      <c r="F3" s="363"/>
      <c r="G3" s="146"/>
      <c r="I3" s="365" t="s">
        <v>136</v>
      </c>
      <c r="J3" s="362"/>
      <c r="K3" s="363"/>
      <c r="L3" s="146"/>
      <c r="M3" s="146"/>
      <c r="O3" s="365" t="s">
        <v>140</v>
      </c>
      <c r="P3" s="362"/>
      <c r="Q3" s="362"/>
      <c r="R3" s="362"/>
      <c r="S3" s="362"/>
      <c r="T3" s="363"/>
      <c r="U3" s="409" t="s">
        <v>263</v>
      </c>
    </row>
    <row r="4" spans="1:21" s="91" customFormat="1" ht="18" customHeight="1">
      <c r="A4" s="408"/>
      <c r="B4" s="391" t="s">
        <v>141</v>
      </c>
      <c r="C4" s="396" t="s">
        <v>142</v>
      </c>
      <c r="D4" s="398"/>
      <c r="E4" s="396" t="s">
        <v>143</v>
      </c>
      <c r="F4" s="398"/>
      <c r="G4" s="133" t="s">
        <v>134</v>
      </c>
      <c r="H4" s="135" t="s">
        <v>135</v>
      </c>
      <c r="I4" s="391" t="s">
        <v>141</v>
      </c>
      <c r="J4" s="396" t="s">
        <v>145</v>
      </c>
      <c r="K4" s="398"/>
      <c r="L4" s="133" t="s">
        <v>137</v>
      </c>
      <c r="M4" s="133" t="s">
        <v>138</v>
      </c>
      <c r="N4" s="135" t="s">
        <v>139</v>
      </c>
      <c r="O4" s="134" t="s">
        <v>117</v>
      </c>
      <c r="P4" s="396" t="s">
        <v>147</v>
      </c>
      <c r="Q4" s="398"/>
      <c r="R4" s="412" t="s">
        <v>404</v>
      </c>
      <c r="S4" s="391" t="s">
        <v>148</v>
      </c>
      <c r="T4" s="391" t="s">
        <v>149</v>
      </c>
      <c r="U4" s="410"/>
    </row>
    <row r="5" spans="1:21" s="91" customFormat="1" ht="25.5" customHeight="1">
      <c r="A5" s="377"/>
      <c r="B5" s="392"/>
      <c r="C5" s="22" t="s">
        <v>150</v>
      </c>
      <c r="D5" s="22" t="s">
        <v>151</v>
      </c>
      <c r="E5" s="22" t="s">
        <v>150</v>
      </c>
      <c r="F5" s="22" t="s">
        <v>151</v>
      </c>
      <c r="G5" s="137" t="s">
        <v>144</v>
      </c>
      <c r="H5" s="138" t="s">
        <v>238</v>
      </c>
      <c r="I5" s="392"/>
      <c r="J5" s="22" t="s">
        <v>152</v>
      </c>
      <c r="K5" s="23" t="s">
        <v>153</v>
      </c>
      <c r="L5" s="138" t="s">
        <v>278</v>
      </c>
      <c r="M5" s="138" t="s">
        <v>146</v>
      </c>
      <c r="N5" s="136" t="s">
        <v>279</v>
      </c>
      <c r="O5" s="94" t="s">
        <v>118</v>
      </c>
      <c r="P5" s="24" t="s">
        <v>154</v>
      </c>
      <c r="Q5" s="25" t="s">
        <v>155</v>
      </c>
      <c r="R5" s="413"/>
      <c r="S5" s="392"/>
      <c r="T5" s="392"/>
      <c r="U5" s="411"/>
    </row>
    <row r="6" spans="1:21" s="91" customFormat="1" ht="19.5" customHeight="1">
      <c r="A6" s="19" t="s">
        <v>363</v>
      </c>
      <c r="B6" s="90">
        <v>18.1</v>
      </c>
      <c r="C6" s="78">
        <v>22.8</v>
      </c>
      <c r="D6" s="78">
        <v>36.4</v>
      </c>
      <c r="E6" s="78">
        <v>13.9</v>
      </c>
      <c r="F6" s="31">
        <v>-1.4</v>
      </c>
      <c r="G6" s="34">
        <v>71</v>
      </c>
      <c r="H6" s="78">
        <v>5.9</v>
      </c>
      <c r="I6" s="78">
        <v>3.3</v>
      </c>
      <c r="J6" s="78">
        <v>19.5</v>
      </c>
      <c r="K6" s="30" t="s">
        <v>180</v>
      </c>
      <c r="L6" s="147">
        <v>2464.5</v>
      </c>
      <c r="M6" s="147">
        <v>2247.4</v>
      </c>
      <c r="N6" s="34">
        <v>51</v>
      </c>
      <c r="O6" s="93">
        <v>121</v>
      </c>
      <c r="P6" s="93">
        <v>50</v>
      </c>
      <c r="Q6" s="93">
        <v>118</v>
      </c>
      <c r="R6" s="119">
        <v>0</v>
      </c>
      <c r="S6" s="148">
        <v>8</v>
      </c>
      <c r="T6" s="93">
        <v>33</v>
      </c>
      <c r="U6" s="93">
        <v>14</v>
      </c>
    </row>
    <row r="7" spans="1:21" s="91" customFormat="1" ht="19.5" customHeight="1">
      <c r="A7" s="26">
        <v>20</v>
      </c>
      <c r="B7" s="90">
        <v>17.4</v>
      </c>
      <c r="C7" s="78">
        <v>21.9</v>
      </c>
      <c r="D7" s="78">
        <v>37</v>
      </c>
      <c r="E7" s="78">
        <v>13.4</v>
      </c>
      <c r="F7" s="31">
        <v>-3.2</v>
      </c>
      <c r="G7" s="34">
        <v>73</v>
      </c>
      <c r="H7" s="78">
        <v>6</v>
      </c>
      <c r="I7" s="78">
        <v>3.1</v>
      </c>
      <c r="J7" s="78">
        <v>14.5</v>
      </c>
      <c r="K7" s="30" t="s">
        <v>181</v>
      </c>
      <c r="L7" s="147">
        <v>2796.5</v>
      </c>
      <c r="M7" s="147">
        <v>2143.7</v>
      </c>
      <c r="N7" s="34">
        <v>48</v>
      </c>
      <c r="O7" s="93">
        <v>140</v>
      </c>
      <c r="P7" s="93">
        <v>58</v>
      </c>
      <c r="Q7" s="93">
        <v>123</v>
      </c>
      <c r="R7" s="119">
        <v>0</v>
      </c>
      <c r="S7" s="148">
        <v>8</v>
      </c>
      <c r="T7" s="93">
        <v>29</v>
      </c>
      <c r="U7" s="93">
        <v>10</v>
      </c>
    </row>
    <row r="8" spans="1:21" s="91" customFormat="1" ht="19.5" customHeight="1">
      <c r="A8" s="26">
        <v>21</v>
      </c>
      <c r="B8" s="90">
        <v>17.8</v>
      </c>
      <c r="C8" s="78">
        <v>22.4</v>
      </c>
      <c r="D8" s="78">
        <v>36.7</v>
      </c>
      <c r="E8" s="78">
        <v>13.6</v>
      </c>
      <c r="F8" s="31">
        <v>-1.8</v>
      </c>
      <c r="G8" s="34">
        <v>73</v>
      </c>
      <c r="H8" s="78">
        <v>5.9</v>
      </c>
      <c r="I8" s="78">
        <v>3.2</v>
      </c>
      <c r="J8" s="78">
        <v>13</v>
      </c>
      <c r="K8" s="30" t="s">
        <v>264</v>
      </c>
      <c r="L8" s="147">
        <v>2219</v>
      </c>
      <c r="M8" s="147">
        <v>2172.4</v>
      </c>
      <c r="N8" s="34">
        <v>49</v>
      </c>
      <c r="O8" s="93">
        <v>122</v>
      </c>
      <c r="P8" s="93">
        <v>49</v>
      </c>
      <c r="Q8" s="93">
        <v>112</v>
      </c>
      <c r="R8" s="119">
        <v>0</v>
      </c>
      <c r="S8" s="148">
        <v>10</v>
      </c>
      <c r="T8" s="93">
        <v>18</v>
      </c>
      <c r="U8" s="93">
        <v>13</v>
      </c>
    </row>
    <row r="9" spans="1:21" s="91" customFormat="1" ht="19.5" customHeight="1">
      <c r="A9" s="26">
        <v>22</v>
      </c>
      <c r="B9" s="90">
        <v>17.7</v>
      </c>
      <c r="C9" s="78">
        <v>22.1</v>
      </c>
      <c r="D9" s="78">
        <v>35.5</v>
      </c>
      <c r="E9" s="78">
        <v>13.7</v>
      </c>
      <c r="F9" s="31">
        <v>-1.8</v>
      </c>
      <c r="G9" s="34">
        <v>75</v>
      </c>
      <c r="H9" s="78">
        <v>6.4</v>
      </c>
      <c r="I9" s="78">
        <v>3.2</v>
      </c>
      <c r="J9" s="78">
        <v>16.1</v>
      </c>
      <c r="K9" s="30" t="s">
        <v>344</v>
      </c>
      <c r="L9" s="147">
        <v>2811</v>
      </c>
      <c r="M9" s="147">
        <v>1988.3</v>
      </c>
      <c r="N9" s="34">
        <v>45</v>
      </c>
      <c r="O9" s="93">
        <v>158</v>
      </c>
      <c r="P9" s="93">
        <v>47</v>
      </c>
      <c r="Q9" s="93">
        <v>139</v>
      </c>
      <c r="R9" s="148">
        <v>2</v>
      </c>
      <c r="S9" s="148">
        <v>10</v>
      </c>
      <c r="T9" s="93">
        <v>23</v>
      </c>
      <c r="U9" s="93">
        <v>8</v>
      </c>
    </row>
    <row r="10" spans="1:21" s="95" customFormat="1" ht="19.5" customHeight="1">
      <c r="A10" s="87">
        <v>23</v>
      </c>
      <c r="B10" s="286">
        <v>17.3</v>
      </c>
      <c r="C10" s="287">
        <v>21.8</v>
      </c>
      <c r="D10" s="287">
        <v>34.3</v>
      </c>
      <c r="E10" s="287">
        <v>13.3</v>
      </c>
      <c r="F10" s="288">
        <v>-3.8</v>
      </c>
      <c r="G10" s="289">
        <v>73</v>
      </c>
      <c r="H10" s="287">
        <v>6.1</v>
      </c>
      <c r="I10" s="287">
        <v>3.3</v>
      </c>
      <c r="J10" s="287">
        <v>15.9</v>
      </c>
      <c r="K10" s="290" t="s">
        <v>365</v>
      </c>
      <c r="L10" s="291">
        <v>2590</v>
      </c>
      <c r="M10" s="291">
        <v>2044.3</v>
      </c>
      <c r="N10" s="289">
        <v>46</v>
      </c>
      <c r="O10" s="292">
        <v>133</v>
      </c>
      <c r="P10" s="292">
        <v>52</v>
      </c>
      <c r="Q10" s="292">
        <v>123</v>
      </c>
      <c r="R10" s="292">
        <v>3</v>
      </c>
      <c r="S10" s="293">
        <v>10</v>
      </c>
      <c r="T10" s="292">
        <v>23</v>
      </c>
      <c r="U10" s="292">
        <v>16</v>
      </c>
    </row>
    <row r="11" spans="1:21" ht="10.5" customHeight="1">
      <c r="A11" s="215"/>
      <c r="B11" s="2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3"/>
    </row>
    <row r="12" spans="1:21" s="91" customFormat="1" ht="18" customHeight="1">
      <c r="A12" s="19" t="s">
        <v>156</v>
      </c>
      <c r="B12" s="27">
        <v>4.9</v>
      </c>
      <c r="C12" s="31">
        <v>10.4</v>
      </c>
      <c r="D12" s="31">
        <v>14.2</v>
      </c>
      <c r="E12" s="31">
        <v>0.4</v>
      </c>
      <c r="F12" s="31">
        <v>-3.8</v>
      </c>
      <c r="G12" s="34">
        <v>56</v>
      </c>
      <c r="H12" s="31">
        <v>3.8</v>
      </c>
      <c r="I12" s="31">
        <v>4</v>
      </c>
      <c r="J12" s="31">
        <v>12.9</v>
      </c>
      <c r="K12" s="118" t="s">
        <v>366</v>
      </c>
      <c r="L12" s="216">
        <v>3</v>
      </c>
      <c r="M12" s="216">
        <v>202.8</v>
      </c>
      <c r="N12" s="33">
        <v>64</v>
      </c>
      <c r="O12" s="33">
        <v>3</v>
      </c>
      <c r="P12" s="33">
        <v>11</v>
      </c>
      <c r="Q12" s="33">
        <v>2</v>
      </c>
      <c r="R12" s="33">
        <v>1</v>
      </c>
      <c r="S12" s="33">
        <v>1</v>
      </c>
      <c r="T12" s="119">
        <v>0</v>
      </c>
      <c r="U12" s="33">
        <v>2</v>
      </c>
    </row>
    <row r="13" spans="1:21" s="91" customFormat="1" ht="18" customHeight="1">
      <c r="A13" s="19">
        <v>2</v>
      </c>
      <c r="B13" s="27">
        <v>9.3</v>
      </c>
      <c r="C13" s="31">
        <v>14.7</v>
      </c>
      <c r="D13" s="31">
        <v>22.9</v>
      </c>
      <c r="E13" s="31">
        <v>4.5</v>
      </c>
      <c r="F13" s="31">
        <v>-1.4</v>
      </c>
      <c r="G13" s="34">
        <v>73</v>
      </c>
      <c r="H13" s="31">
        <v>5.7</v>
      </c>
      <c r="I13" s="31">
        <v>2.9</v>
      </c>
      <c r="J13" s="31">
        <v>13.4</v>
      </c>
      <c r="K13" s="118" t="s">
        <v>366</v>
      </c>
      <c r="L13" s="216">
        <v>54.5</v>
      </c>
      <c r="M13" s="216">
        <v>152.9</v>
      </c>
      <c r="N13" s="33">
        <v>50</v>
      </c>
      <c r="O13" s="33">
        <v>10</v>
      </c>
      <c r="P13" s="33">
        <v>2</v>
      </c>
      <c r="Q13" s="33">
        <v>6</v>
      </c>
      <c r="R13" s="33">
        <v>1</v>
      </c>
      <c r="S13" s="33">
        <v>1</v>
      </c>
      <c r="T13" s="119">
        <v>0</v>
      </c>
      <c r="U13" s="33">
        <v>4</v>
      </c>
    </row>
    <row r="14" spans="1:21" s="91" customFormat="1" ht="18" customHeight="1">
      <c r="A14" s="19">
        <v>3</v>
      </c>
      <c r="B14" s="27">
        <v>10</v>
      </c>
      <c r="C14" s="31">
        <v>15.8</v>
      </c>
      <c r="D14" s="31">
        <v>22.3</v>
      </c>
      <c r="E14" s="31">
        <v>4.6</v>
      </c>
      <c r="F14" s="31">
        <v>-1.1</v>
      </c>
      <c r="G14" s="34">
        <v>60</v>
      </c>
      <c r="H14" s="31">
        <v>4.9</v>
      </c>
      <c r="I14" s="31">
        <v>3.8</v>
      </c>
      <c r="J14" s="31">
        <v>13</v>
      </c>
      <c r="K14" s="118" t="s">
        <v>264</v>
      </c>
      <c r="L14" s="216">
        <v>32.5</v>
      </c>
      <c r="M14" s="216">
        <v>229.5</v>
      </c>
      <c r="N14" s="33">
        <v>62</v>
      </c>
      <c r="O14" s="33">
        <v>7</v>
      </c>
      <c r="P14" s="33">
        <v>9</v>
      </c>
      <c r="Q14" s="33">
        <v>8</v>
      </c>
      <c r="R14" s="119">
        <v>0</v>
      </c>
      <c r="S14" s="119">
        <v>0</v>
      </c>
      <c r="T14" s="33">
        <v>1</v>
      </c>
      <c r="U14" s="119">
        <v>0</v>
      </c>
    </row>
    <row r="15" spans="1:21" s="91" customFormat="1" ht="18" customHeight="1">
      <c r="A15" s="19">
        <v>4</v>
      </c>
      <c r="B15" s="27">
        <v>15.5</v>
      </c>
      <c r="C15" s="31">
        <v>21.4</v>
      </c>
      <c r="D15" s="31">
        <v>29.3</v>
      </c>
      <c r="E15" s="31">
        <v>9.9</v>
      </c>
      <c r="F15" s="31">
        <v>4</v>
      </c>
      <c r="G15" s="34">
        <v>61</v>
      </c>
      <c r="H15" s="31">
        <v>4.3</v>
      </c>
      <c r="I15" s="31">
        <v>3.7</v>
      </c>
      <c r="J15" s="31">
        <v>11.6</v>
      </c>
      <c r="K15" s="118" t="s">
        <v>367</v>
      </c>
      <c r="L15" s="216">
        <v>21</v>
      </c>
      <c r="M15" s="216">
        <v>248.4</v>
      </c>
      <c r="N15" s="33">
        <v>64</v>
      </c>
      <c r="O15" s="33">
        <v>5</v>
      </c>
      <c r="P15" s="33">
        <v>9</v>
      </c>
      <c r="Q15" s="33">
        <v>5</v>
      </c>
      <c r="R15" s="119">
        <v>0</v>
      </c>
      <c r="S15" s="119">
        <v>0</v>
      </c>
      <c r="T15" s="119">
        <v>0</v>
      </c>
      <c r="U15" s="33">
        <v>4</v>
      </c>
    </row>
    <row r="16" spans="1:21" s="91" customFormat="1" ht="18" customHeight="1">
      <c r="A16" s="19">
        <v>5</v>
      </c>
      <c r="B16" s="27">
        <v>20.3</v>
      </c>
      <c r="C16" s="31">
        <v>24.6</v>
      </c>
      <c r="D16" s="31">
        <v>30.7</v>
      </c>
      <c r="E16" s="31">
        <v>16.7</v>
      </c>
      <c r="F16" s="31">
        <v>11.6</v>
      </c>
      <c r="G16" s="34">
        <v>77</v>
      </c>
      <c r="H16" s="31">
        <v>8.1</v>
      </c>
      <c r="I16" s="31">
        <v>3.3</v>
      </c>
      <c r="J16" s="31">
        <v>10.7</v>
      </c>
      <c r="K16" s="118" t="s">
        <v>368</v>
      </c>
      <c r="L16" s="216">
        <v>293.5</v>
      </c>
      <c r="M16" s="216">
        <v>119.4</v>
      </c>
      <c r="N16" s="33">
        <v>28</v>
      </c>
      <c r="O16" s="33">
        <v>18</v>
      </c>
      <c r="P16" s="119">
        <v>0</v>
      </c>
      <c r="Q16" s="33">
        <v>17</v>
      </c>
      <c r="R16" s="119">
        <v>0</v>
      </c>
      <c r="S16" s="33">
        <v>1</v>
      </c>
      <c r="T16" s="33">
        <v>1</v>
      </c>
      <c r="U16" s="119">
        <v>0</v>
      </c>
    </row>
    <row r="17" spans="1:21" s="91" customFormat="1" ht="18" customHeight="1">
      <c r="A17" s="19">
        <v>6</v>
      </c>
      <c r="B17" s="27">
        <v>23.7</v>
      </c>
      <c r="C17" s="31">
        <v>27</v>
      </c>
      <c r="D17" s="31">
        <v>33.8</v>
      </c>
      <c r="E17" s="31">
        <v>20.6</v>
      </c>
      <c r="F17" s="31">
        <v>16.6</v>
      </c>
      <c r="G17" s="34" t="s">
        <v>364</v>
      </c>
      <c r="H17" s="31">
        <v>8.4</v>
      </c>
      <c r="I17" s="31">
        <v>2.6</v>
      </c>
      <c r="J17" s="31">
        <v>10.4</v>
      </c>
      <c r="K17" s="118" t="s">
        <v>369</v>
      </c>
      <c r="L17" s="216">
        <v>744</v>
      </c>
      <c r="M17" s="216">
        <v>91.8</v>
      </c>
      <c r="N17" s="33">
        <v>22</v>
      </c>
      <c r="O17" s="33">
        <v>19</v>
      </c>
      <c r="P17" s="119">
        <v>0</v>
      </c>
      <c r="Q17" s="33">
        <v>20</v>
      </c>
      <c r="R17" s="119">
        <v>0</v>
      </c>
      <c r="S17" s="33">
        <v>3</v>
      </c>
      <c r="T17" s="33">
        <v>7</v>
      </c>
      <c r="U17" s="33">
        <v>2</v>
      </c>
    </row>
    <row r="18" spans="1:21" s="91" customFormat="1" ht="18" customHeight="1">
      <c r="A18" s="19">
        <v>7</v>
      </c>
      <c r="B18" s="27">
        <v>27</v>
      </c>
      <c r="C18" s="31">
        <v>30.2</v>
      </c>
      <c r="D18" s="31">
        <v>32.7</v>
      </c>
      <c r="E18" s="31">
        <v>24.2</v>
      </c>
      <c r="F18" s="31">
        <v>22.1</v>
      </c>
      <c r="G18" s="34">
        <v>81</v>
      </c>
      <c r="H18" s="31">
        <v>7.8</v>
      </c>
      <c r="I18" s="31">
        <v>3.9</v>
      </c>
      <c r="J18" s="31">
        <v>15.9</v>
      </c>
      <c r="K18" s="118" t="s">
        <v>365</v>
      </c>
      <c r="L18" s="216">
        <v>233</v>
      </c>
      <c r="M18" s="216">
        <v>185.6</v>
      </c>
      <c r="N18" s="33">
        <v>43</v>
      </c>
      <c r="O18" s="33">
        <v>9</v>
      </c>
      <c r="P18" s="119">
        <v>0</v>
      </c>
      <c r="Q18" s="33">
        <v>14</v>
      </c>
      <c r="R18" s="119">
        <v>0</v>
      </c>
      <c r="S18" s="33">
        <v>2</v>
      </c>
      <c r="T18" s="33">
        <v>4</v>
      </c>
      <c r="U18" s="33">
        <v>1</v>
      </c>
    </row>
    <row r="19" spans="1:21" s="91" customFormat="1" ht="18" customHeight="1">
      <c r="A19" s="19">
        <v>8</v>
      </c>
      <c r="B19" s="27">
        <v>27.4</v>
      </c>
      <c r="C19" s="31">
        <v>31.2</v>
      </c>
      <c r="D19" s="31">
        <v>34.3</v>
      </c>
      <c r="E19" s="31">
        <v>24.5</v>
      </c>
      <c r="F19" s="31">
        <v>21.4</v>
      </c>
      <c r="G19" s="34">
        <v>80</v>
      </c>
      <c r="H19" s="31">
        <v>6.8</v>
      </c>
      <c r="I19" s="31">
        <v>3.4</v>
      </c>
      <c r="J19" s="31">
        <v>10.4</v>
      </c>
      <c r="K19" s="118" t="s">
        <v>368</v>
      </c>
      <c r="L19" s="216">
        <v>191</v>
      </c>
      <c r="M19" s="216">
        <v>191</v>
      </c>
      <c r="N19" s="33">
        <v>46</v>
      </c>
      <c r="O19" s="33">
        <v>17</v>
      </c>
      <c r="P19" s="33">
        <v>1</v>
      </c>
      <c r="Q19" s="33">
        <v>13</v>
      </c>
      <c r="R19" s="119">
        <v>0</v>
      </c>
      <c r="S19" s="119">
        <v>0</v>
      </c>
      <c r="T19" s="33">
        <v>7</v>
      </c>
      <c r="U19" s="119">
        <v>0</v>
      </c>
    </row>
    <row r="20" spans="1:21" s="91" customFormat="1" ht="18" customHeight="1">
      <c r="A20" s="19">
        <v>9</v>
      </c>
      <c r="B20" s="27">
        <v>24.8</v>
      </c>
      <c r="C20" s="31">
        <v>28.6</v>
      </c>
      <c r="D20" s="31">
        <v>33.9</v>
      </c>
      <c r="E20" s="31">
        <v>21.6</v>
      </c>
      <c r="F20" s="31">
        <v>13.8</v>
      </c>
      <c r="G20" s="34">
        <v>80</v>
      </c>
      <c r="H20" s="31">
        <v>7.4</v>
      </c>
      <c r="I20" s="31">
        <v>3.6</v>
      </c>
      <c r="J20" s="31">
        <v>11.3</v>
      </c>
      <c r="K20" s="118" t="s">
        <v>368</v>
      </c>
      <c r="L20" s="216">
        <v>536</v>
      </c>
      <c r="M20" s="216">
        <v>132.9</v>
      </c>
      <c r="N20" s="33">
        <v>36</v>
      </c>
      <c r="O20" s="33">
        <v>18</v>
      </c>
      <c r="P20" s="33">
        <v>1</v>
      </c>
      <c r="Q20" s="33">
        <v>11</v>
      </c>
      <c r="R20" s="119">
        <v>0</v>
      </c>
      <c r="S20" s="119">
        <v>0</v>
      </c>
      <c r="T20" s="33">
        <v>2</v>
      </c>
      <c r="U20" s="119">
        <v>0</v>
      </c>
    </row>
    <row r="21" spans="1:21" s="91" customFormat="1" ht="18" customHeight="1">
      <c r="A21" s="19">
        <v>10</v>
      </c>
      <c r="B21" s="27">
        <v>19.9</v>
      </c>
      <c r="C21" s="31">
        <v>23.9</v>
      </c>
      <c r="D21" s="31">
        <v>26.9</v>
      </c>
      <c r="E21" s="31">
        <v>16.1</v>
      </c>
      <c r="F21" s="31">
        <v>9.2</v>
      </c>
      <c r="G21" s="34">
        <v>79</v>
      </c>
      <c r="H21" s="31">
        <v>6.4</v>
      </c>
      <c r="I21" s="31">
        <v>2.6</v>
      </c>
      <c r="J21" s="31">
        <v>8.3</v>
      </c>
      <c r="K21" s="118" t="s">
        <v>264</v>
      </c>
      <c r="L21" s="216">
        <v>290</v>
      </c>
      <c r="M21" s="216">
        <v>147.1</v>
      </c>
      <c r="N21" s="33">
        <v>42</v>
      </c>
      <c r="O21" s="33">
        <v>9</v>
      </c>
      <c r="P21" s="33">
        <v>5</v>
      </c>
      <c r="Q21" s="33">
        <v>12</v>
      </c>
      <c r="R21" s="119">
        <v>0</v>
      </c>
      <c r="S21" s="33">
        <v>1</v>
      </c>
      <c r="T21" s="33">
        <v>1</v>
      </c>
      <c r="U21" s="33">
        <v>1</v>
      </c>
    </row>
    <row r="22" spans="1:21" s="91" customFormat="1" ht="18" customHeight="1">
      <c r="A22" s="19">
        <v>11</v>
      </c>
      <c r="B22" s="27">
        <v>16.3</v>
      </c>
      <c r="C22" s="31">
        <v>20.5</v>
      </c>
      <c r="D22" s="31">
        <v>26</v>
      </c>
      <c r="E22" s="31">
        <v>12.4</v>
      </c>
      <c r="F22" s="31">
        <v>3.3</v>
      </c>
      <c r="G22" s="34">
        <v>80</v>
      </c>
      <c r="H22" s="31">
        <v>6.2</v>
      </c>
      <c r="I22" s="31">
        <v>2.5</v>
      </c>
      <c r="J22" s="31">
        <v>12.1</v>
      </c>
      <c r="K22" s="118" t="s">
        <v>264</v>
      </c>
      <c r="L22" s="216">
        <v>128.5</v>
      </c>
      <c r="M22" s="216">
        <v>128.2</v>
      </c>
      <c r="N22" s="33">
        <v>41</v>
      </c>
      <c r="O22" s="33">
        <v>14</v>
      </c>
      <c r="P22" s="33">
        <v>5</v>
      </c>
      <c r="Q22" s="33">
        <v>12</v>
      </c>
      <c r="R22" s="119">
        <v>0</v>
      </c>
      <c r="S22" s="33">
        <v>1</v>
      </c>
      <c r="T22" s="119">
        <v>0</v>
      </c>
      <c r="U22" s="33">
        <v>2</v>
      </c>
    </row>
    <row r="23" spans="1:21" s="91" customFormat="1" ht="18" customHeight="1">
      <c r="A23" s="101">
        <v>12</v>
      </c>
      <c r="B23" s="299">
        <v>8.5</v>
      </c>
      <c r="C23" s="294">
        <v>13.8</v>
      </c>
      <c r="D23" s="294">
        <v>19.4</v>
      </c>
      <c r="E23" s="294">
        <v>3.8</v>
      </c>
      <c r="F23" s="294">
        <v>-1.9</v>
      </c>
      <c r="G23" s="298">
        <v>67</v>
      </c>
      <c r="H23" s="294">
        <v>3.7</v>
      </c>
      <c r="I23" s="294">
        <v>3.1</v>
      </c>
      <c r="J23" s="294">
        <v>10.4</v>
      </c>
      <c r="K23" s="295" t="s">
        <v>366</v>
      </c>
      <c r="L23" s="296">
        <v>63</v>
      </c>
      <c r="M23" s="296">
        <v>214.7</v>
      </c>
      <c r="N23" s="102">
        <v>69</v>
      </c>
      <c r="O23" s="102">
        <v>4</v>
      </c>
      <c r="P23" s="102">
        <v>9</v>
      </c>
      <c r="Q23" s="102">
        <v>3</v>
      </c>
      <c r="R23" s="297">
        <v>0</v>
      </c>
      <c r="S23" s="297">
        <v>0</v>
      </c>
      <c r="T23" s="297">
        <v>0</v>
      </c>
      <c r="U23" s="297">
        <v>0</v>
      </c>
    </row>
    <row r="24" spans="1:21" s="6" customFormat="1" ht="12.75" customHeight="1">
      <c r="A24" s="120" t="s">
        <v>239</v>
      </c>
      <c r="C24" s="120"/>
      <c r="D24" s="120"/>
      <c r="E24" s="120"/>
      <c r="F24" s="81" t="s">
        <v>269</v>
      </c>
      <c r="H24" s="120"/>
      <c r="I24" s="120"/>
      <c r="J24" s="120"/>
      <c r="K24" s="120"/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21" s="6" customFormat="1" ht="12.75" customHeight="1">
      <c r="A25" s="81" t="s">
        <v>241</v>
      </c>
      <c r="C25" s="81"/>
      <c r="D25" s="81"/>
      <c r="E25" s="81"/>
      <c r="F25" s="120" t="s">
        <v>280</v>
      </c>
      <c r="H25" s="81"/>
      <c r="I25" s="81"/>
      <c r="J25" s="81"/>
      <c r="K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6" customFormat="1" ht="12.75" customHeight="1">
      <c r="A26" s="81" t="s">
        <v>242</v>
      </c>
      <c r="C26" s="81"/>
      <c r="D26" s="81"/>
      <c r="E26" s="81"/>
      <c r="F26" s="81" t="s">
        <v>243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0" ht="12.75" customHeight="1">
      <c r="A27" s="81" t="s">
        <v>240</v>
      </c>
      <c r="B27" s="88"/>
      <c r="C27" s="81"/>
      <c r="D27" s="81"/>
      <c r="E27" s="81"/>
      <c r="F27" s="81" t="s">
        <v>281</v>
      </c>
      <c r="G27" s="81"/>
      <c r="H27" s="81"/>
      <c r="I27" s="81"/>
      <c r="J27" s="81"/>
      <c r="K27" s="81"/>
      <c r="L27" s="89"/>
      <c r="M27" s="89"/>
      <c r="N27" s="89"/>
      <c r="O27" s="150"/>
      <c r="P27" s="150"/>
      <c r="Q27" s="150"/>
      <c r="R27" s="150"/>
      <c r="S27" s="89"/>
      <c r="T27" s="89"/>
    </row>
  </sheetData>
  <mergeCells count="15">
    <mergeCell ref="U3:U5"/>
    <mergeCell ref="P4:Q4"/>
    <mergeCell ref="R4:R5"/>
    <mergeCell ref="S4:S5"/>
    <mergeCell ref="T4:T5"/>
    <mergeCell ref="A1:U1"/>
    <mergeCell ref="I4:I5"/>
    <mergeCell ref="J4:K4"/>
    <mergeCell ref="I3:K3"/>
    <mergeCell ref="A3:A5"/>
    <mergeCell ref="B3:F3"/>
    <mergeCell ref="C4:D4"/>
    <mergeCell ref="E4:F4"/>
    <mergeCell ref="B4:B5"/>
    <mergeCell ref="O3:T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E10"/>
  <sheetViews>
    <sheetView view="pageBreakPreview" zoomScaleSheetLayoutView="100" workbookViewId="0" topLeftCell="A1">
      <selection activeCell="E13" sqref="E13"/>
    </sheetView>
  </sheetViews>
  <sheetFormatPr defaultColWidth="9.140625" defaultRowHeight="12"/>
  <cols>
    <col min="1" max="1" width="25.00390625" style="14" customWidth="1"/>
    <col min="2" max="2" width="11.57421875" style="11" customWidth="1"/>
    <col min="3" max="3" width="19.8515625" style="14" customWidth="1"/>
    <col min="4" max="4" width="20.140625" style="14" customWidth="1"/>
    <col min="5" max="5" width="18.8515625" style="14" customWidth="1"/>
    <col min="6" max="16384" width="10.28125" style="11" customWidth="1"/>
  </cols>
  <sheetData>
    <row r="1" spans="1:5" ht="18.75" customHeight="1">
      <c r="A1" s="366" t="s">
        <v>378</v>
      </c>
      <c r="B1" s="366"/>
      <c r="C1" s="366"/>
      <c r="D1" s="366"/>
      <c r="E1" s="366"/>
    </row>
    <row r="2" spans="1:5" ht="15" customHeight="1" thickBot="1">
      <c r="A2" s="83"/>
      <c r="B2" s="17"/>
      <c r="C2" s="83"/>
      <c r="D2" s="83"/>
      <c r="E2" s="18" t="s">
        <v>317</v>
      </c>
    </row>
    <row r="3" spans="1:5" ht="21" customHeight="1" thickTop="1">
      <c r="A3" s="54" t="s">
        <v>57</v>
      </c>
      <c r="B3" s="61" t="s">
        <v>58</v>
      </c>
      <c r="C3" s="54" t="s">
        <v>66</v>
      </c>
      <c r="D3" s="53" t="s">
        <v>59</v>
      </c>
      <c r="E3" s="53" t="s">
        <v>60</v>
      </c>
    </row>
    <row r="4" spans="1:5" ht="19.5" customHeight="1">
      <c r="A4" s="75" t="s">
        <v>61</v>
      </c>
      <c r="B4" s="21" t="s">
        <v>282</v>
      </c>
      <c r="C4" s="159">
        <v>38</v>
      </c>
      <c r="D4" s="19" t="s">
        <v>283</v>
      </c>
      <c r="E4" s="85">
        <v>1886</v>
      </c>
    </row>
    <row r="5" spans="1:5" ht="19.5" customHeight="1">
      <c r="A5" s="19" t="s">
        <v>62</v>
      </c>
      <c r="B5" s="21" t="s">
        <v>42</v>
      </c>
      <c r="C5" s="159">
        <v>-7.5</v>
      </c>
      <c r="D5" s="19" t="s">
        <v>244</v>
      </c>
      <c r="E5" s="28">
        <v>1886</v>
      </c>
    </row>
    <row r="6" spans="1:5" ht="19.5" customHeight="1">
      <c r="A6" s="19" t="s">
        <v>63</v>
      </c>
      <c r="B6" s="21" t="s">
        <v>245</v>
      </c>
      <c r="C6" s="159" t="s">
        <v>262</v>
      </c>
      <c r="D6" s="19" t="s">
        <v>166</v>
      </c>
      <c r="E6" s="28">
        <v>1886</v>
      </c>
    </row>
    <row r="7" spans="1:5" ht="19.5" customHeight="1">
      <c r="A7" s="19" t="s">
        <v>64</v>
      </c>
      <c r="B7" s="21" t="s">
        <v>246</v>
      </c>
      <c r="C7" s="159" t="s">
        <v>188</v>
      </c>
      <c r="D7" s="19" t="s">
        <v>247</v>
      </c>
      <c r="E7" s="28">
        <v>1937</v>
      </c>
    </row>
    <row r="8" spans="1:5" ht="19.5" customHeight="1">
      <c r="A8" s="19" t="s">
        <v>274</v>
      </c>
      <c r="B8" s="21" t="s">
        <v>248</v>
      </c>
      <c r="C8" s="159">
        <v>139.5</v>
      </c>
      <c r="D8" s="19" t="s">
        <v>249</v>
      </c>
      <c r="E8" s="28">
        <v>1925</v>
      </c>
    </row>
    <row r="9" spans="1:5" ht="19.5" customHeight="1">
      <c r="A9" s="30" t="s">
        <v>65</v>
      </c>
      <c r="B9" s="21" t="s">
        <v>250</v>
      </c>
      <c r="C9" s="118">
        <v>587.2</v>
      </c>
      <c r="D9" s="30" t="s">
        <v>251</v>
      </c>
      <c r="E9" s="32">
        <v>1886</v>
      </c>
    </row>
    <row r="10" spans="1:5" ht="7.5" customHeight="1">
      <c r="A10" s="160"/>
      <c r="B10" s="161"/>
      <c r="C10" s="160"/>
      <c r="D10" s="160"/>
      <c r="E10" s="160"/>
    </row>
  </sheetData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17"/>
  <sheetViews>
    <sheetView view="pageBreakPreview" zoomScaleSheetLayoutView="100" workbookViewId="0" topLeftCell="A1">
      <selection activeCell="M20" sqref="M20"/>
    </sheetView>
  </sheetViews>
  <sheetFormatPr defaultColWidth="9.140625" defaultRowHeight="12"/>
  <cols>
    <col min="1" max="1" width="16.140625" style="11" customWidth="1"/>
    <col min="2" max="2" width="13.7109375" style="14" customWidth="1"/>
    <col min="3" max="3" width="9.7109375" style="14" customWidth="1"/>
    <col min="4" max="4" width="3.7109375" style="14" customWidth="1"/>
    <col min="5" max="5" width="6.57421875" style="14" customWidth="1"/>
    <col min="6" max="7" width="9.7109375" style="14" customWidth="1"/>
    <col min="8" max="8" width="2.7109375" style="14" customWidth="1"/>
    <col min="9" max="9" width="1.28515625" style="14" customWidth="1"/>
    <col min="10" max="10" width="0.9921875" style="14" customWidth="1"/>
    <col min="11" max="11" width="7.00390625" style="14" customWidth="1"/>
    <col min="12" max="12" width="3.57421875" style="14" customWidth="1"/>
    <col min="13" max="13" width="10.57421875" style="14" customWidth="1"/>
    <col min="14" max="16384" width="10.28125" style="11" customWidth="1"/>
  </cols>
  <sheetData>
    <row r="1" spans="1:13" ht="18.75" customHeight="1">
      <c r="A1" s="360" t="s">
        <v>379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437"/>
    </row>
    <row r="2" spans="1:13" s="91" customFormat="1" ht="15" customHeight="1" thickBot="1">
      <c r="A2" s="17"/>
      <c r="B2" s="83"/>
      <c r="C2" s="83"/>
      <c r="D2" s="83"/>
      <c r="E2" s="83"/>
      <c r="F2" s="83"/>
      <c r="G2" s="83"/>
      <c r="H2" s="151"/>
      <c r="I2" s="151"/>
      <c r="J2" s="151"/>
      <c r="K2" s="151"/>
      <c r="M2" s="18" t="s">
        <v>132</v>
      </c>
    </row>
    <row r="3" spans="1:13" s="91" customFormat="1" ht="15.75" customHeight="1" thickTop="1">
      <c r="A3" s="407" t="s">
        <v>157</v>
      </c>
      <c r="B3" s="407" t="s">
        <v>158</v>
      </c>
      <c r="C3" s="365" t="s">
        <v>252</v>
      </c>
      <c r="D3" s="362"/>
      <c r="E3" s="362"/>
      <c r="F3" s="362"/>
      <c r="G3" s="363"/>
      <c r="H3" s="409" t="s">
        <v>253</v>
      </c>
      <c r="I3" s="422"/>
      <c r="J3" s="423"/>
      <c r="K3" s="424"/>
      <c r="L3" s="445" t="s">
        <v>159</v>
      </c>
      <c r="M3" s="446"/>
    </row>
    <row r="4" spans="1:13" s="91" customFormat="1" ht="15.75" customHeight="1">
      <c r="A4" s="408"/>
      <c r="B4" s="408"/>
      <c r="C4" s="396" t="s">
        <v>160</v>
      </c>
      <c r="D4" s="397"/>
      <c r="E4" s="374"/>
      <c r="F4" s="396" t="s">
        <v>161</v>
      </c>
      <c r="G4" s="398"/>
      <c r="H4" s="425"/>
      <c r="I4" s="426"/>
      <c r="J4" s="427"/>
      <c r="K4" s="428"/>
      <c r="L4" s="447" t="s">
        <v>162</v>
      </c>
      <c r="M4" s="434"/>
    </row>
    <row r="5" spans="1:13" s="91" customFormat="1" ht="15.75" customHeight="1">
      <c r="A5" s="377"/>
      <c r="B5" s="377"/>
      <c r="C5" s="22" t="s">
        <v>370</v>
      </c>
      <c r="D5" s="396" t="s">
        <v>371</v>
      </c>
      <c r="E5" s="374"/>
      <c r="F5" s="22" t="s">
        <v>370</v>
      </c>
      <c r="G5" s="23" t="s">
        <v>371</v>
      </c>
      <c r="H5" s="375"/>
      <c r="I5" s="376"/>
      <c r="J5" s="429"/>
      <c r="K5" s="430"/>
      <c r="L5" s="448" t="s">
        <v>284</v>
      </c>
      <c r="M5" s="449"/>
    </row>
    <row r="6" spans="1:13" s="153" customFormat="1" ht="19.5" customHeight="1">
      <c r="A6" s="121" t="s">
        <v>348</v>
      </c>
      <c r="B6" s="20" t="s">
        <v>349</v>
      </c>
      <c r="C6" s="122" t="s">
        <v>180</v>
      </c>
      <c r="D6" s="435">
        <v>19.5</v>
      </c>
      <c r="E6" s="435"/>
      <c r="F6" s="122" t="s">
        <v>186</v>
      </c>
      <c r="G6" s="118">
        <v>38.8</v>
      </c>
      <c r="H6" s="431">
        <v>304.5</v>
      </c>
      <c r="I6" s="431"/>
      <c r="J6" s="431"/>
      <c r="K6" s="432"/>
      <c r="L6" s="163"/>
      <c r="M6" s="152">
        <v>955.5</v>
      </c>
    </row>
    <row r="7" spans="1:13" s="153" customFormat="1" ht="19.5" customHeight="1">
      <c r="A7" s="121" t="s">
        <v>350</v>
      </c>
      <c r="B7" s="20" t="s">
        <v>351</v>
      </c>
      <c r="C7" s="122" t="s">
        <v>182</v>
      </c>
      <c r="D7" s="435">
        <v>19</v>
      </c>
      <c r="E7" s="435"/>
      <c r="F7" s="122" t="s">
        <v>184</v>
      </c>
      <c r="G7" s="118">
        <v>34.9</v>
      </c>
      <c r="H7" s="431">
        <v>219</v>
      </c>
      <c r="I7" s="431"/>
      <c r="J7" s="431"/>
      <c r="K7" s="432"/>
      <c r="L7" s="163"/>
      <c r="M7" s="152">
        <v>972.3</v>
      </c>
    </row>
    <row r="8" spans="1:13" s="153" customFormat="1" ht="19.5" customHeight="1">
      <c r="A8" s="121" t="s">
        <v>352</v>
      </c>
      <c r="B8" s="20" t="s">
        <v>353</v>
      </c>
      <c r="C8" s="122" t="s">
        <v>179</v>
      </c>
      <c r="D8" s="435">
        <v>14.3</v>
      </c>
      <c r="E8" s="435"/>
      <c r="F8" s="122" t="s">
        <v>179</v>
      </c>
      <c r="G8" s="118">
        <v>22.5</v>
      </c>
      <c r="H8" s="433">
        <v>398</v>
      </c>
      <c r="I8" s="433"/>
      <c r="J8" s="433"/>
      <c r="K8" s="434"/>
      <c r="L8" s="444">
        <v>1001.4</v>
      </c>
      <c r="M8" s="434"/>
    </row>
    <row r="9" spans="1:13" s="153" customFormat="1" ht="19.5" customHeight="1">
      <c r="A9" s="121" t="s">
        <v>354</v>
      </c>
      <c r="B9" s="20" t="s">
        <v>355</v>
      </c>
      <c r="C9" s="122" t="s">
        <v>179</v>
      </c>
      <c r="D9" s="436" t="s">
        <v>356</v>
      </c>
      <c r="E9" s="435"/>
      <c r="F9" s="122" t="s">
        <v>183</v>
      </c>
      <c r="G9" s="118">
        <v>13.7</v>
      </c>
      <c r="H9" s="433">
        <v>220.5</v>
      </c>
      <c r="I9" s="433"/>
      <c r="J9" s="433"/>
      <c r="K9" s="434"/>
      <c r="L9" s="444">
        <v>1004</v>
      </c>
      <c r="M9" s="434"/>
    </row>
    <row r="10" spans="1:13" s="282" customFormat="1" ht="19.5" customHeight="1">
      <c r="A10" s="121" t="s">
        <v>357</v>
      </c>
      <c r="B10" s="20" t="s">
        <v>358</v>
      </c>
      <c r="C10" s="122" t="s">
        <v>183</v>
      </c>
      <c r="D10" s="436" t="s">
        <v>359</v>
      </c>
      <c r="E10" s="435"/>
      <c r="F10" s="122" t="s">
        <v>183</v>
      </c>
      <c r="G10" s="118">
        <v>16</v>
      </c>
      <c r="H10" s="433">
        <v>120.5</v>
      </c>
      <c r="I10" s="433"/>
      <c r="J10" s="433"/>
      <c r="K10" s="443"/>
      <c r="L10" s="163"/>
      <c r="M10" s="152">
        <v>993.3</v>
      </c>
    </row>
    <row r="11" spans="1:13" s="282" customFormat="1" ht="19.5" customHeight="1">
      <c r="A11" s="283" t="s">
        <v>345</v>
      </c>
      <c r="B11" s="20" t="s">
        <v>346</v>
      </c>
      <c r="C11" s="122" t="s">
        <v>347</v>
      </c>
      <c r="E11" s="284">
        <v>7.6</v>
      </c>
      <c r="F11" s="285" t="s">
        <v>185</v>
      </c>
      <c r="G11" s="285">
        <v>15</v>
      </c>
      <c r="J11" s="439">
        <v>29.5</v>
      </c>
      <c r="K11" s="439"/>
      <c r="L11" s="441">
        <v>1006.7</v>
      </c>
      <c r="M11" s="442"/>
    </row>
    <row r="12" spans="1:13" s="282" customFormat="1" ht="19.5" customHeight="1">
      <c r="A12" s="332" t="s">
        <v>382</v>
      </c>
      <c r="B12" s="333" t="s">
        <v>383</v>
      </c>
      <c r="C12" s="334" t="s">
        <v>183</v>
      </c>
      <c r="D12" s="421">
        <v>10</v>
      </c>
      <c r="E12" s="421"/>
      <c r="F12" s="334" t="s">
        <v>184</v>
      </c>
      <c r="G12" s="335">
        <v>17.2</v>
      </c>
      <c r="H12" s="336"/>
      <c r="I12" s="336"/>
      <c r="J12" s="416">
        <v>46</v>
      </c>
      <c r="K12" s="416"/>
      <c r="L12" s="336"/>
      <c r="M12" s="345" t="s">
        <v>396</v>
      </c>
    </row>
    <row r="13" spans="1:13" s="282" customFormat="1" ht="19.5" customHeight="1">
      <c r="A13" s="332" t="s">
        <v>384</v>
      </c>
      <c r="B13" s="333" t="s">
        <v>385</v>
      </c>
      <c r="C13" s="334" t="s">
        <v>183</v>
      </c>
      <c r="D13" s="421">
        <v>15.9</v>
      </c>
      <c r="E13" s="421"/>
      <c r="F13" s="334" t="s">
        <v>179</v>
      </c>
      <c r="G13" s="335">
        <v>25.3</v>
      </c>
      <c r="H13" s="417">
        <v>133.5</v>
      </c>
      <c r="I13" s="417"/>
      <c r="J13" s="417"/>
      <c r="K13" s="418"/>
      <c r="L13" s="336"/>
      <c r="M13" s="345" t="s">
        <v>395</v>
      </c>
    </row>
    <row r="14" spans="1:13" s="282" customFormat="1" ht="19.5" customHeight="1">
      <c r="A14" s="332" t="s">
        <v>386</v>
      </c>
      <c r="B14" s="333" t="s">
        <v>387</v>
      </c>
      <c r="C14" s="334" t="s">
        <v>182</v>
      </c>
      <c r="D14" s="421">
        <v>11.3</v>
      </c>
      <c r="E14" s="421"/>
      <c r="F14" s="334" t="s">
        <v>182</v>
      </c>
      <c r="G14" s="335">
        <v>16.5</v>
      </c>
      <c r="H14" s="335"/>
      <c r="I14" s="335"/>
      <c r="J14" s="416">
        <v>20.5</v>
      </c>
      <c r="K14" s="416"/>
      <c r="L14" s="336"/>
      <c r="M14" s="345" t="s">
        <v>394</v>
      </c>
    </row>
    <row r="15" spans="1:13" s="282" customFormat="1" ht="19.5" customHeight="1">
      <c r="A15" s="332" t="s">
        <v>388</v>
      </c>
      <c r="B15" s="333" t="s">
        <v>389</v>
      </c>
      <c r="C15" s="334" t="s">
        <v>180</v>
      </c>
      <c r="D15" s="440" t="s">
        <v>390</v>
      </c>
      <c r="E15" s="421"/>
      <c r="F15" s="334" t="s">
        <v>347</v>
      </c>
      <c r="G15" s="335">
        <v>12.3</v>
      </c>
      <c r="H15" s="335"/>
      <c r="I15" s="335"/>
      <c r="J15" s="338">
        <v>8</v>
      </c>
      <c r="K15" s="337">
        <v>8</v>
      </c>
      <c r="L15" s="438">
        <v>1014.6</v>
      </c>
      <c r="M15" s="418"/>
    </row>
    <row r="16" spans="1:13" s="282" customFormat="1" ht="19.5" customHeight="1">
      <c r="A16" s="339" t="s">
        <v>391</v>
      </c>
      <c r="B16" s="340" t="s">
        <v>392</v>
      </c>
      <c r="C16" s="341" t="s">
        <v>181</v>
      </c>
      <c r="D16" s="414" t="s">
        <v>393</v>
      </c>
      <c r="E16" s="415"/>
      <c r="F16" s="341" t="s">
        <v>372</v>
      </c>
      <c r="G16" s="343">
        <v>14.9</v>
      </c>
      <c r="H16" s="419">
        <v>108.5</v>
      </c>
      <c r="I16" s="419"/>
      <c r="J16" s="419"/>
      <c r="K16" s="420"/>
      <c r="L16" s="344"/>
      <c r="M16" s="342" t="s">
        <v>397</v>
      </c>
    </row>
    <row r="17" spans="1:13" s="6" customFormat="1" ht="12.75" customHeight="1">
      <c r="A17" s="154" t="s">
        <v>254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</sheetData>
  <mergeCells count="35">
    <mergeCell ref="L8:M8"/>
    <mergeCell ref="L9:M9"/>
    <mergeCell ref="C3:G3"/>
    <mergeCell ref="A3:A5"/>
    <mergeCell ref="B3:B5"/>
    <mergeCell ref="C4:E4"/>
    <mergeCell ref="L3:M3"/>
    <mergeCell ref="L4:M4"/>
    <mergeCell ref="L5:M5"/>
    <mergeCell ref="D8:E8"/>
    <mergeCell ref="A1:M1"/>
    <mergeCell ref="L15:M15"/>
    <mergeCell ref="H7:K7"/>
    <mergeCell ref="D6:E6"/>
    <mergeCell ref="J11:K11"/>
    <mergeCell ref="D15:E15"/>
    <mergeCell ref="L11:M11"/>
    <mergeCell ref="F4:G4"/>
    <mergeCell ref="H10:K10"/>
    <mergeCell ref="D9:E9"/>
    <mergeCell ref="D5:E5"/>
    <mergeCell ref="H3:K5"/>
    <mergeCell ref="D13:E13"/>
    <mergeCell ref="H6:K6"/>
    <mergeCell ref="H8:K8"/>
    <mergeCell ref="H9:K9"/>
    <mergeCell ref="D7:E7"/>
    <mergeCell ref="D10:E10"/>
    <mergeCell ref="D16:E16"/>
    <mergeCell ref="J12:K12"/>
    <mergeCell ref="H13:K13"/>
    <mergeCell ref="J14:K14"/>
    <mergeCell ref="H16:K16"/>
    <mergeCell ref="D12:E12"/>
    <mergeCell ref="D14:E14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38" bestFit="1" customWidth="1"/>
    <col min="4" max="4" width="12.7109375" style="38" bestFit="1" customWidth="1"/>
    <col min="5" max="5" width="10.28125" style="38" bestFit="1" customWidth="1"/>
    <col min="6" max="6" width="12.7109375" style="38" bestFit="1" customWidth="1"/>
    <col min="7" max="7" width="9.28125" style="38" bestFit="1" customWidth="1"/>
    <col min="8" max="8" width="10.28125" style="38" bestFit="1" customWidth="1"/>
    <col min="9" max="9" width="14.421875" style="38" bestFit="1" customWidth="1"/>
  </cols>
  <sheetData>
    <row r="1" ht="12">
      <c r="A1" t="s">
        <v>74</v>
      </c>
    </row>
    <row r="2" spans="1:9" ht="12">
      <c r="A2" s="35"/>
      <c r="B2" s="35"/>
      <c r="C2" s="451" t="s">
        <v>101</v>
      </c>
      <c r="D2" s="451"/>
      <c r="E2" s="451"/>
      <c r="F2" s="452"/>
      <c r="G2" s="453" t="s">
        <v>106</v>
      </c>
      <c r="H2" s="451"/>
      <c r="I2" s="451"/>
    </row>
    <row r="3" spans="1:9" ht="24">
      <c r="A3" s="35"/>
      <c r="B3" s="35"/>
      <c r="C3" s="39" t="s">
        <v>102</v>
      </c>
      <c r="D3" s="39" t="s">
        <v>103</v>
      </c>
      <c r="E3" s="40" t="s">
        <v>104</v>
      </c>
      <c r="F3" s="41" t="s">
        <v>105</v>
      </c>
      <c r="G3" s="42" t="s">
        <v>107</v>
      </c>
      <c r="H3" s="40" t="s">
        <v>104</v>
      </c>
      <c r="I3" s="40" t="s">
        <v>105</v>
      </c>
    </row>
    <row r="4" spans="1:9" ht="12">
      <c r="A4" s="454" t="s">
        <v>75</v>
      </c>
      <c r="B4" s="35" t="s">
        <v>76</v>
      </c>
      <c r="C4" s="43">
        <v>8783</v>
      </c>
      <c r="D4" s="43">
        <v>30505197</v>
      </c>
      <c r="E4" s="50"/>
      <c r="F4" s="44">
        <v>27560544</v>
      </c>
      <c r="G4" s="52"/>
      <c r="H4" s="50"/>
      <c r="I4" s="43">
        <v>2778124</v>
      </c>
    </row>
    <row r="5" spans="1:9" ht="24">
      <c r="A5" s="454"/>
      <c r="B5" s="36" t="s">
        <v>98</v>
      </c>
      <c r="C5" s="43"/>
      <c r="D5" s="43">
        <v>1231860</v>
      </c>
      <c r="E5" s="50"/>
      <c r="F5" s="44">
        <v>1212211</v>
      </c>
      <c r="G5" s="52"/>
      <c r="H5" s="50"/>
      <c r="I5" s="43">
        <v>32744539</v>
      </c>
    </row>
    <row r="6" spans="1:9" ht="12">
      <c r="A6" s="454" t="s">
        <v>77</v>
      </c>
      <c r="B6" s="35" t="s">
        <v>78</v>
      </c>
      <c r="C6" s="43">
        <v>1999</v>
      </c>
      <c r="D6" s="43">
        <v>13274348</v>
      </c>
      <c r="E6" s="50"/>
      <c r="F6" s="44">
        <v>11157693</v>
      </c>
      <c r="G6" s="52"/>
      <c r="H6" s="50"/>
      <c r="I6" s="43">
        <v>453647</v>
      </c>
    </row>
    <row r="7" spans="1:9" ht="24">
      <c r="A7" s="454"/>
      <c r="B7" s="36" t="s">
        <v>99</v>
      </c>
      <c r="C7" s="43">
        <v>238</v>
      </c>
      <c r="D7" s="43">
        <v>1509699</v>
      </c>
      <c r="E7" s="50"/>
      <c r="F7" s="44">
        <v>1495802</v>
      </c>
      <c r="G7" s="52"/>
      <c r="H7" s="50"/>
      <c r="I7" s="43">
        <v>46566906</v>
      </c>
    </row>
    <row r="8" spans="1:9" ht="12">
      <c r="A8" s="454" t="s">
        <v>79</v>
      </c>
      <c r="B8" s="35" t="s">
        <v>80</v>
      </c>
      <c r="C8" s="45"/>
      <c r="D8" s="43">
        <v>16722093</v>
      </c>
      <c r="E8" s="50"/>
      <c r="F8" s="44">
        <v>16277811</v>
      </c>
      <c r="G8" s="52"/>
      <c r="H8" s="50"/>
      <c r="I8" s="43">
        <v>697972485</v>
      </c>
    </row>
    <row r="9" spans="1:9" ht="12">
      <c r="A9" s="454"/>
      <c r="B9" s="35" t="s">
        <v>81</v>
      </c>
      <c r="C9" s="45"/>
      <c r="D9" s="43">
        <v>7728907</v>
      </c>
      <c r="E9" s="50"/>
      <c r="F9" s="44">
        <v>7691627</v>
      </c>
      <c r="G9" s="52"/>
      <c r="H9" s="50"/>
      <c r="I9" s="43">
        <v>236700595</v>
      </c>
    </row>
    <row r="10" spans="1:9" ht="24">
      <c r="A10" s="454"/>
      <c r="B10" s="36" t="s">
        <v>100</v>
      </c>
      <c r="C10" s="45"/>
      <c r="D10" s="43">
        <v>8710934</v>
      </c>
      <c r="E10" s="50"/>
      <c r="F10" s="44">
        <v>8698173</v>
      </c>
      <c r="G10" s="52"/>
      <c r="H10" s="50"/>
      <c r="I10" s="43">
        <v>445800249</v>
      </c>
    </row>
    <row r="11" spans="1:9" ht="12">
      <c r="A11" s="454"/>
      <c r="B11" s="37" t="s">
        <v>95</v>
      </c>
      <c r="C11" s="46">
        <v>292026</v>
      </c>
      <c r="D11" s="47">
        <f aca="true" t="shared" si="0" ref="D11:I11">SUM(D8:D10)</f>
        <v>33161934</v>
      </c>
      <c r="E11" s="50">
        <f t="shared" si="0"/>
        <v>0</v>
      </c>
      <c r="F11" s="51">
        <f t="shared" si="0"/>
        <v>32667611</v>
      </c>
      <c r="G11" s="52">
        <f t="shared" si="0"/>
        <v>0</v>
      </c>
      <c r="H11" s="50">
        <f t="shared" si="0"/>
        <v>0</v>
      </c>
      <c r="I11" s="47">
        <f t="shared" si="0"/>
        <v>1380473329</v>
      </c>
    </row>
    <row r="12" spans="1:9" ht="12">
      <c r="A12" s="450" t="s">
        <v>82</v>
      </c>
      <c r="B12" s="450"/>
      <c r="C12" s="43"/>
      <c r="D12" s="45"/>
      <c r="E12" s="45"/>
      <c r="F12" s="48"/>
      <c r="G12" s="49"/>
      <c r="H12" s="45"/>
      <c r="I12" s="45"/>
    </row>
    <row r="13" spans="1:9" ht="12">
      <c r="A13" s="450" t="s">
        <v>83</v>
      </c>
      <c r="B13" s="450"/>
      <c r="C13" s="43"/>
      <c r="D13" s="43">
        <v>2200</v>
      </c>
      <c r="E13" s="50"/>
      <c r="F13" s="44">
        <v>2200</v>
      </c>
      <c r="G13" s="52"/>
      <c r="H13" s="50"/>
      <c r="I13" s="43">
        <v>33812</v>
      </c>
    </row>
    <row r="14" spans="1:9" ht="12">
      <c r="A14" s="450" t="s">
        <v>84</v>
      </c>
      <c r="B14" s="450"/>
      <c r="C14" s="43"/>
      <c r="D14" s="43">
        <v>22151</v>
      </c>
      <c r="E14" s="50"/>
      <c r="F14" s="44">
        <v>21768</v>
      </c>
      <c r="G14" s="52"/>
      <c r="H14" s="50"/>
      <c r="I14" s="43">
        <v>22452</v>
      </c>
    </row>
    <row r="15" spans="1:9" ht="12">
      <c r="A15" s="454" t="s">
        <v>85</v>
      </c>
      <c r="B15" s="35" t="s">
        <v>86</v>
      </c>
      <c r="C15" s="43">
        <v>1263137</v>
      </c>
      <c r="D15" s="43">
        <v>30494777</v>
      </c>
      <c r="E15" s="50"/>
      <c r="F15" s="44">
        <v>25413452</v>
      </c>
      <c r="G15" s="52"/>
      <c r="H15" s="50"/>
      <c r="I15" s="43">
        <v>631761</v>
      </c>
    </row>
    <row r="16" spans="1:9" ht="12">
      <c r="A16" s="454"/>
      <c r="B16" s="35" t="s">
        <v>87</v>
      </c>
      <c r="C16" s="43"/>
      <c r="D16" s="43">
        <v>62948</v>
      </c>
      <c r="E16" s="50"/>
      <c r="F16" s="44">
        <v>62877</v>
      </c>
      <c r="G16" s="52"/>
      <c r="H16" s="50"/>
      <c r="I16" s="43">
        <v>470023</v>
      </c>
    </row>
    <row r="17" spans="1:9" ht="12">
      <c r="A17" s="450" t="s">
        <v>88</v>
      </c>
      <c r="B17" s="450"/>
      <c r="C17" s="43"/>
      <c r="D17" s="43"/>
      <c r="E17" s="50"/>
      <c r="F17" s="44"/>
      <c r="G17" s="52"/>
      <c r="H17" s="50"/>
      <c r="I17" s="43"/>
    </row>
    <row r="18" spans="1:9" ht="12">
      <c r="A18" s="450" t="s">
        <v>89</v>
      </c>
      <c r="B18" s="450"/>
      <c r="C18" s="43">
        <v>1907</v>
      </c>
      <c r="D18" s="43">
        <v>4600901</v>
      </c>
      <c r="E18" s="50"/>
      <c r="F18" s="44">
        <v>3498944</v>
      </c>
      <c r="G18" s="52"/>
      <c r="H18" s="50"/>
      <c r="I18" s="43">
        <v>77461</v>
      </c>
    </row>
    <row r="19" spans="1:9" ht="12">
      <c r="A19" s="454" t="s">
        <v>90</v>
      </c>
      <c r="B19" s="35" t="s">
        <v>91</v>
      </c>
      <c r="C19" s="43"/>
      <c r="D19" s="43">
        <v>4538466</v>
      </c>
      <c r="E19" s="50"/>
      <c r="F19" s="44">
        <v>4538402</v>
      </c>
      <c r="G19" s="52"/>
      <c r="H19" s="50"/>
      <c r="I19" s="43">
        <v>9457206</v>
      </c>
    </row>
    <row r="20" spans="1:9" ht="12">
      <c r="A20" s="454"/>
      <c r="B20" s="35" t="s">
        <v>92</v>
      </c>
      <c r="C20" s="43"/>
      <c r="D20" s="43"/>
      <c r="E20" s="50"/>
      <c r="F20" s="44"/>
      <c r="G20" s="52"/>
      <c r="H20" s="50"/>
      <c r="I20" s="43"/>
    </row>
    <row r="21" spans="1:9" ht="12">
      <c r="A21" s="454"/>
      <c r="B21" s="35" t="s">
        <v>93</v>
      </c>
      <c r="C21" s="43">
        <v>3006</v>
      </c>
      <c r="D21" s="43">
        <v>360028</v>
      </c>
      <c r="E21" s="50"/>
      <c r="F21" s="44">
        <v>360028</v>
      </c>
      <c r="G21" s="52"/>
      <c r="H21" s="50"/>
      <c r="I21" s="43">
        <v>2916098</v>
      </c>
    </row>
    <row r="22" spans="1:9" ht="12">
      <c r="A22" s="454"/>
      <c r="B22" s="35" t="s">
        <v>94</v>
      </c>
      <c r="C22" s="43">
        <v>42890</v>
      </c>
      <c r="D22" s="43">
        <v>5997022</v>
      </c>
      <c r="E22" s="50"/>
      <c r="F22" s="44">
        <v>5674161</v>
      </c>
      <c r="G22" s="52"/>
      <c r="H22" s="50"/>
      <c r="I22" s="43">
        <v>129129070</v>
      </c>
    </row>
    <row r="23" spans="1:9" ht="12">
      <c r="A23" s="454"/>
      <c r="B23" s="37" t="s">
        <v>95</v>
      </c>
      <c r="C23" s="47">
        <f>SUM(C19:C22)</f>
        <v>45896</v>
      </c>
      <c r="D23" s="47">
        <f aca="true" t="shared" si="1" ref="D23:I23">SUM(D19:D22)</f>
        <v>10895516</v>
      </c>
      <c r="E23" s="50">
        <f t="shared" si="1"/>
        <v>0</v>
      </c>
      <c r="F23" s="51">
        <f t="shared" si="1"/>
        <v>10572591</v>
      </c>
      <c r="G23" s="52">
        <f t="shared" si="1"/>
        <v>0</v>
      </c>
      <c r="H23" s="50">
        <f t="shared" si="1"/>
        <v>0</v>
      </c>
      <c r="I23" s="47">
        <f t="shared" si="1"/>
        <v>141502374</v>
      </c>
    </row>
    <row r="24" spans="1:9" ht="12">
      <c r="A24" s="450" t="s">
        <v>96</v>
      </c>
      <c r="B24" s="450"/>
      <c r="C24" s="43">
        <v>10212303</v>
      </c>
      <c r="D24" s="45"/>
      <c r="E24" s="45"/>
      <c r="F24" s="48"/>
      <c r="G24" s="52"/>
      <c r="H24" s="50"/>
      <c r="I24" s="43"/>
    </row>
    <row r="25" spans="1:9" ht="12">
      <c r="A25" s="450" t="s">
        <v>97</v>
      </c>
      <c r="B25" s="450"/>
      <c r="C25" s="43">
        <f>C24+C23+C11+SUM(C12:C18)+SUM(C4:C7)</f>
        <v>11826289</v>
      </c>
      <c r="D25" s="43">
        <f>D23+D11+SUM(D13:D18)+SUM(D4:D7)</f>
        <v>125761531</v>
      </c>
      <c r="E25" s="50">
        <f>E24+E23+E11+SUM(E11:E18)+SUM(E4:E7)</f>
        <v>0</v>
      </c>
      <c r="F25" s="44">
        <f>F24+F23+F11+SUM(F13:F18)+SUM(F4:F7)</f>
        <v>113665693</v>
      </c>
      <c r="G25" s="52">
        <f>G24+G23+G11+SUM(G13:G18)+SUM(G4:G7)</f>
        <v>0</v>
      </c>
      <c r="H25" s="50">
        <f>H24+H23+H11+SUM(H13:H18)+SUM(H4:H7)</f>
        <v>0</v>
      </c>
      <c r="I25" s="43">
        <f>I24+I23+I11+SUM(I13:I18)+SUM(I4:I7)</f>
        <v>1605754428</v>
      </c>
    </row>
  </sheetData>
  <mergeCells count="14"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  <mergeCell ref="A13:B13"/>
    <mergeCell ref="A14:B14"/>
    <mergeCell ref="A17:B17"/>
    <mergeCell ref="A18:B1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39"/>
  <sheetViews>
    <sheetView view="pageBreakPreview" zoomScaleSheetLayoutView="100" workbookViewId="0" topLeftCell="A1">
      <selection activeCell="I2" sqref="I2"/>
    </sheetView>
  </sheetViews>
  <sheetFormatPr defaultColWidth="9.140625" defaultRowHeight="12"/>
  <cols>
    <col min="1" max="1" width="5.28125" style="3" customWidth="1"/>
    <col min="2" max="3" width="4.140625" style="7" bestFit="1" customWidth="1"/>
    <col min="4" max="4" width="4.57421875" style="7" customWidth="1"/>
    <col min="5" max="5" width="45.7109375" style="3" customWidth="1"/>
    <col min="6" max="7" width="15.7109375" style="3" customWidth="1"/>
    <col min="8" max="16384" width="10.28125" style="3" customWidth="1"/>
  </cols>
  <sheetData>
    <row r="1" spans="1:7" s="1" customFormat="1" ht="18.75" customHeight="1">
      <c r="A1" s="360" t="s">
        <v>380</v>
      </c>
      <c r="B1" s="360"/>
      <c r="C1" s="360"/>
      <c r="D1" s="360"/>
      <c r="E1" s="361"/>
      <c r="F1" s="361"/>
      <c r="G1" s="361"/>
    </row>
    <row r="2" spans="1:7" s="139" customFormat="1" ht="15" customHeight="1" thickBot="1">
      <c r="A2" s="55" t="s">
        <v>0</v>
      </c>
      <c r="B2" s="84"/>
      <c r="C2" s="84"/>
      <c r="D2" s="84"/>
      <c r="E2" s="55"/>
      <c r="F2" s="55"/>
      <c r="G2" s="18" t="s">
        <v>275</v>
      </c>
    </row>
    <row r="3" spans="1:7" s="7" customFormat="1" ht="21" customHeight="1" thickTop="1">
      <c r="A3" s="362" t="s">
        <v>373</v>
      </c>
      <c r="B3" s="362"/>
      <c r="C3" s="362"/>
      <c r="D3" s="363"/>
      <c r="E3" s="53" t="s">
        <v>199</v>
      </c>
      <c r="F3" s="61" t="s">
        <v>374</v>
      </c>
      <c r="G3" s="54" t="s">
        <v>200</v>
      </c>
    </row>
    <row r="4" spans="1:7" s="4" customFormat="1" ht="14.25" customHeight="1">
      <c r="A4" s="62" t="s">
        <v>121</v>
      </c>
      <c r="B4" s="62">
        <v>13</v>
      </c>
      <c r="C4" s="62">
        <v>4</v>
      </c>
      <c r="D4" s="62">
        <v>1</v>
      </c>
      <c r="E4" s="63" t="s">
        <v>72</v>
      </c>
      <c r="F4" s="64" t="s">
        <v>318</v>
      </c>
      <c r="G4" s="65">
        <v>45.15</v>
      </c>
    </row>
    <row r="5" spans="1:7" s="6" customFormat="1" ht="14.25" customHeight="1">
      <c r="A5" s="62" t="s">
        <v>122</v>
      </c>
      <c r="B5" s="62">
        <v>7</v>
      </c>
      <c r="C5" s="62">
        <v>4</v>
      </c>
      <c r="D5" s="62">
        <v>20</v>
      </c>
      <c r="E5" s="63" t="s">
        <v>1</v>
      </c>
      <c r="F5" s="66">
        <v>16.04</v>
      </c>
      <c r="G5" s="65">
        <v>61.19</v>
      </c>
    </row>
    <row r="6" spans="1:7" ht="14.25" customHeight="1">
      <c r="A6" s="67"/>
      <c r="B6" s="26">
        <v>18</v>
      </c>
      <c r="C6" s="26">
        <v>4</v>
      </c>
      <c r="D6" s="26">
        <v>1</v>
      </c>
      <c r="E6" s="63" t="s">
        <v>2</v>
      </c>
      <c r="F6" s="66">
        <v>26.38</v>
      </c>
      <c r="G6" s="65">
        <v>87.57</v>
      </c>
    </row>
    <row r="7" spans="1:7" ht="14.25" customHeight="1">
      <c r="A7" s="67"/>
      <c r="B7" s="26">
        <v>26</v>
      </c>
      <c r="C7" s="26">
        <v>3</v>
      </c>
      <c r="D7" s="26">
        <v>25</v>
      </c>
      <c r="E7" s="63" t="s">
        <v>3</v>
      </c>
      <c r="F7" s="66">
        <v>136.42</v>
      </c>
      <c r="G7" s="65">
        <v>223.99</v>
      </c>
    </row>
    <row r="8" spans="1:7" ht="14.25" customHeight="1">
      <c r="A8" s="67"/>
      <c r="B8" s="26">
        <v>29</v>
      </c>
      <c r="C8" s="26">
        <v>11</v>
      </c>
      <c r="D8" s="26">
        <v>1</v>
      </c>
      <c r="E8" s="63" t="s">
        <v>4</v>
      </c>
      <c r="F8" s="66">
        <v>-0.05</v>
      </c>
      <c r="G8" s="65">
        <v>223.94</v>
      </c>
    </row>
    <row r="9" spans="1:7" ht="14.25" customHeight="1">
      <c r="A9" s="67"/>
      <c r="B9" s="26">
        <v>30</v>
      </c>
      <c r="C9" s="26">
        <v>10</v>
      </c>
      <c r="D9" s="26">
        <v>1</v>
      </c>
      <c r="E9" s="63" t="s">
        <v>201</v>
      </c>
      <c r="F9" s="66">
        <v>0.1</v>
      </c>
      <c r="G9" s="65">
        <v>224.04</v>
      </c>
    </row>
    <row r="10" spans="1:7" ht="14.25" customHeight="1">
      <c r="A10" s="67"/>
      <c r="B10" s="26">
        <v>32</v>
      </c>
      <c r="C10" s="26">
        <v>10</v>
      </c>
      <c r="D10" s="26">
        <v>1</v>
      </c>
      <c r="E10" s="63" t="s">
        <v>5</v>
      </c>
      <c r="F10" s="66">
        <v>27.54</v>
      </c>
      <c r="G10" s="65">
        <v>251.58</v>
      </c>
    </row>
    <row r="11" spans="1:7" ht="14.25" customHeight="1">
      <c r="A11" s="67"/>
      <c r="B11" s="26">
        <v>35</v>
      </c>
      <c r="C11" s="26">
        <v>10</v>
      </c>
      <c r="D11" s="26">
        <v>1</v>
      </c>
      <c r="E11" s="63" t="s">
        <v>201</v>
      </c>
      <c r="F11" s="66">
        <v>0.17</v>
      </c>
      <c r="G11" s="65">
        <v>251.75</v>
      </c>
    </row>
    <row r="12" spans="1:7" ht="14.25" customHeight="1">
      <c r="A12" s="67"/>
      <c r="B12" s="26">
        <v>38</v>
      </c>
      <c r="C12" s="26">
        <v>4</v>
      </c>
      <c r="D12" s="26">
        <v>1</v>
      </c>
      <c r="E12" s="63" t="s">
        <v>6</v>
      </c>
      <c r="F12" s="66">
        <v>34.16</v>
      </c>
      <c r="G12" s="65">
        <v>285.91</v>
      </c>
    </row>
    <row r="13" spans="1:7" ht="14.25" customHeight="1">
      <c r="A13" s="67"/>
      <c r="B13" s="26">
        <v>40</v>
      </c>
      <c r="C13" s="26">
        <v>10</v>
      </c>
      <c r="D13" s="26">
        <v>1</v>
      </c>
      <c r="E13" s="63" t="s">
        <v>201</v>
      </c>
      <c r="F13" s="66">
        <v>0.03</v>
      </c>
      <c r="G13" s="65">
        <v>285.94</v>
      </c>
    </row>
    <row r="14" spans="1:7" ht="14.25" customHeight="1">
      <c r="A14" s="67"/>
      <c r="B14" s="26">
        <v>48</v>
      </c>
      <c r="C14" s="26">
        <v>10</v>
      </c>
      <c r="D14" s="26">
        <v>1</v>
      </c>
      <c r="E14" s="63" t="s">
        <v>7</v>
      </c>
      <c r="F14" s="66">
        <v>0.02</v>
      </c>
      <c r="G14" s="65">
        <v>285.96</v>
      </c>
    </row>
    <row r="15" spans="1:7" ht="14.25" customHeight="1">
      <c r="A15" s="67"/>
      <c r="B15" s="26">
        <v>51</v>
      </c>
      <c r="C15" s="26">
        <v>5</v>
      </c>
      <c r="D15" s="26">
        <v>1</v>
      </c>
      <c r="E15" s="63" t="s">
        <v>202</v>
      </c>
      <c r="F15" s="66">
        <v>-0.04</v>
      </c>
      <c r="G15" s="65">
        <v>285.92</v>
      </c>
    </row>
    <row r="16" spans="1:7" ht="14.25" customHeight="1">
      <c r="A16" s="67"/>
      <c r="B16" s="26">
        <v>52</v>
      </c>
      <c r="C16" s="26">
        <v>3</v>
      </c>
      <c r="D16" s="26">
        <v>1</v>
      </c>
      <c r="E16" s="63" t="s">
        <v>202</v>
      </c>
      <c r="F16" s="66">
        <v>-0.03</v>
      </c>
      <c r="G16" s="65">
        <v>285.89</v>
      </c>
    </row>
    <row r="17" spans="1:7" ht="14.25" customHeight="1">
      <c r="A17" s="67"/>
      <c r="B17" s="26">
        <v>54</v>
      </c>
      <c r="C17" s="26">
        <v>10</v>
      </c>
      <c r="D17" s="26">
        <v>26</v>
      </c>
      <c r="E17" s="63" t="s">
        <v>8</v>
      </c>
      <c r="F17" s="66">
        <v>0.01</v>
      </c>
      <c r="G17" s="65">
        <v>285.9</v>
      </c>
    </row>
    <row r="18" spans="1:7" ht="14.25" customHeight="1">
      <c r="A18" s="67"/>
      <c r="B18" s="26">
        <v>62</v>
      </c>
      <c r="C18" s="26">
        <v>7</v>
      </c>
      <c r="D18" s="26">
        <v>30</v>
      </c>
      <c r="E18" s="63" t="s">
        <v>203</v>
      </c>
      <c r="F18" s="66">
        <v>0.01</v>
      </c>
      <c r="G18" s="65">
        <v>285.91</v>
      </c>
    </row>
    <row r="19" spans="1:7" ht="14.25" customHeight="1">
      <c r="A19" s="67"/>
      <c r="B19" s="62">
        <v>63</v>
      </c>
      <c r="C19" s="62">
        <v>10</v>
      </c>
      <c r="D19" s="62">
        <v>1</v>
      </c>
      <c r="E19" s="63" t="s">
        <v>204</v>
      </c>
      <c r="F19" s="66">
        <v>0.36</v>
      </c>
      <c r="G19" s="65">
        <v>286.27</v>
      </c>
    </row>
    <row r="20" spans="1:7" ht="14.25" customHeight="1">
      <c r="A20" s="62" t="s">
        <v>119</v>
      </c>
      <c r="B20" s="62" t="s">
        <v>123</v>
      </c>
      <c r="C20" s="62">
        <v>2</v>
      </c>
      <c r="D20" s="62">
        <v>21</v>
      </c>
      <c r="E20" s="63" t="s">
        <v>7</v>
      </c>
      <c r="F20" s="66">
        <v>0.01</v>
      </c>
      <c r="G20" s="65">
        <v>286.28</v>
      </c>
    </row>
    <row r="21" spans="1:7" ht="14.25" customHeight="1">
      <c r="A21" s="68"/>
      <c r="B21" s="62" t="s">
        <v>123</v>
      </c>
      <c r="C21" s="62">
        <v>5</v>
      </c>
      <c r="D21" s="62">
        <v>1</v>
      </c>
      <c r="E21" s="63" t="s">
        <v>9</v>
      </c>
      <c r="F21" s="66">
        <v>0.03</v>
      </c>
      <c r="G21" s="65">
        <v>286.31</v>
      </c>
    </row>
    <row r="22" spans="1:7" ht="14.25" customHeight="1">
      <c r="A22" s="68"/>
      <c r="B22" s="96">
        <v>3</v>
      </c>
      <c r="C22" s="96">
        <v>1</v>
      </c>
      <c r="D22" s="96">
        <v>18</v>
      </c>
      <c r="E22" s="63" t="s">
        <v>10</v>
      </c>
      <c r="F22" s="66">
        <v>0.1</v>
      </c>
      <c r="G22" s="65">
        <v>286.41</v>
      </c>
    </row>
    <row r="23" spans="1:7" ht="14.25" customHeight="1">
      <c r="A23" s="69"/>
      <c r="B23" s="96">
        <v>4</v>
      </c>
      <c r="C23" s="96">
        <v>3</v>
      </c>
      <c r="D23" s="96">
        <v>17</v>
      </c>
      <c r="E23" s="63" t="s">
        <v>11</v>
      </c>
      <c r="F23" s="66">
        <v>0.18</v>
      </c>
      <c r="G23" s="70">
        <v>286.59</v>
      </c>
    </row>
    <row r="24" spans="1:7" ht="14.25" customHeight="1">
      <c r="A24" s="69"/>
      <c r="B24" s="96">
        <v>8</v>
      </c>
      <c r="C24" s="96">
        <v>10</v>
      </c>
      <c r="D24" s="96">
        <v>31</v>
      </c>
      <c r="E24" s="63" t="s">
        <v>205</v>
      </c>
      <c r="F24" s="66">
        <v>0.02</v>
      </c>
      <c r="G24" s="70">
        <v>286.61</v>
      </c>
    </row>
    <row r="25" spans="1:7" ht="14.25" customHeight="1">
      <c r="A25" s="69"/>
      <c r="B25" s="96">
        <v>10</v>
      </c>
      <c r="C25" s="96">
        <v>3</v>
      </c>
      <c r="D25" s="96">
        <v>16</v>
      </c>
      <c r="E25" s="63" t="s">
        <v>43</v>
      </c>
      <c r="F25" s="66">
        <v>0.06</v>
      </c>
      <c r="G25" s="70">
        <v>286.67</v>
      </c>
    </row>
    <row r="26" spans="1:7" ht="14.25" customHeight="1">
      <c r="A26" s="69"/>
      <c r="B26" s="96">
        <v>10</v>
      </c>
      <c r="C26" s="96">
        <v>11</v>
      </c>
      <c r="D26" s="96">
        <v>12</v>
      </c>
      <c r="E26" s="63" t="s">
        <v>206</v>
      </c>
      <c r="F26" s="66">
        <v>0.12</v>
      </c>
      <c r="G26" s="70">
        <v>286.79</v>
      </c>
    </row>
    <row r="27" spans="1:7" ht="14.25" customHeight="1">
      <c r="A27" s="69"/>
      <c r="B27" s="96">
        <v>11</v>
      </c>
      <c r="C27" s="96">
        <v>4</v>
      </c>
      <c r="D27" s="96">
        <v>9</v>
      </c>
      <c r="E27" s="63" t="s">
        <v>205</v>
      </c>
      <c r="F27" s="66">
        <v>0.16</v>
      </c>
      <c r="G27" s="70">
        <v>286.95</v>
      </c>
    </row>
    <row r="28" spans="1:7" ht="14.25" customHeight="1">
      <c r="A28" s="69"/>
      <c r="B28" s="96">
        <v>11</v>
      </c>
      <c r="C28" s="96">
        <v>7</v>
      </c>
      <c r="D28" s="96">
        <v>29</v>
      </c>
      <c r="E28" s="63" t="s">
        <v>207</v>
      </c>
      <c r="F28" s="66">
        <v>0.00107553</v>
      </c>
      <c r="G28" s="70">
        <v>286.96</v>
      </c>
    </row>
    <row r="29" spans="1:7" ht="14.25" customHeight="1">
      <c r="A29" s="69"/>
      <c r="B29" s="96">
        <v>12</v>
      </c>
      <c r="C29" s="96">
        <v>11</v>
      </c>
      <c r="D29" s="96">
        <v>2</v>
      </c>
      <c r="E29" s="63" t="s">
        <v>44</v>
      </c>
      <c r="F29" s="66">
        <v>0.02</v>
      </c>
      <c r="G29" s="70">
        <v>286.98</v>
      </c>
    </row>
    <row r="30" spans="1:7" s="8" customFormat="1" ht="14.25" customHeight="1">
      <c r="A30" s="69"/>
      <c r="B30" s="96">
        <v>13</v>
      </c>
      <c r="C30" s="96">
        <v>7</v>
      </c>
      <c r="D30" s="96">
        <v>23</v>
      </c>
      <c r="E30" s="63" t="s">
        <v>44</v>
      </c>
      <c r="F30" s="66">
        <v>0.01</v>
      </c>
      <c r="G30" s="70">
        <v>286.99</v>
      </c>
    </row>
    <row r="31" spans="1:7" s="8" customFormat="1" ht="14.25" customHeight="1">
      <c r="A31" s="69"/>
      <c r="B31" s="96"/>
      <c r="C31" s="96" t="s">
        <v>124</v>
      </c>
      <c r="D31" s="96"/>
      <c r="E31" s="63" t="s">
        <v>45</v>
      </c>
      <c r="F31" s="66">
        <v>0.00107553</v>
      </c>
      <c r="G31" s="70">
        <v>286.99</v>
      </c>
    </row>
    <row r="32" spans="1:7" s="8" customFormat="1" ht="14.25" customHeight="1">
      <c r="A32" s="69"/>
      <c r="B32" s="96">
        <v>14</v>
      </c>
      <c r="C32" s="96">
        <v>2</v>
      </c>
      <c r="D32" s="96">
        <v>25</v>
      </c>
      <c r="E32" s="63" t="s">
        <v>70</v>
      </c>
      <c r="F32" s="64" t="s">
        <v>108</v>
      </c>
      <c r="G32" s="70">
        <v>286.99</v>
      </c>
    </row>
    <row r="33" spans="1:7" s="8" customFormat="1" ht="14.25" customHeight="1">
      <c r="A33" s="69"/>
      <c r="B33" s="96">
        <v>14</v>
      </c>
      <c r="C33" s="96">
        <v>3</v>
      </c>
      <c r="D33" s="96">
        <v>4</v>
      </c>
      <c r="E33" s="63" t="s">
        <v>71</v>
      </c>
      <c r="F33" s="64" t="s">
        <v>108</v>
      </c>
      <c r="G33" s="70">
        <v>286.99</v>
      </c>
    </row>
    <row r="34" spans="1:7" s="8" customFormat="1" ht="14.25" customHeight="1">
      <c r="A34" s="69"/>
      <c r="B34" s="96">
        <v>15</v>
      </c>
      <c r="C34" s="96">
        <v>7</v>
      </c>
      <c r="D34" s="96">
        <v>31</v>
      </c>
      <c r="E34" s="71" t="s">
        <v>110</v>
      </c>
      <c r="F34" s="140">
        <v>0.08</v>
      </c>
      <c r="G34" s="70">
        <v>287.07</v>
      </c>
    </row>
    <row r="35" spans="1:7" s="8" customFormat="1" ht="14.25" customHeight="1">
      <c r="A35" s="69"/>
      <c r="B35" s="96">
        <v>16</v>
      </c>
      <c r="C35" s="96">
        <v>1</v>
      </c>
      <c r="D35" s="96">
        <v>15</v>
      </c>
      <c r="E35" s="71" t="s">
        <v>111</v>
      </c>
      <c r="F35" s="140">
        <v>0.01</v>
      </c>
      <c r="G35" s="70">
        <v>287.08</v>
      </c>
    </row>
    <row r="36" spans="1:7" s="8" customFormat="1" ht="14.25" customHeight="1">
      <c r="A36" s="69"/>
      <c r="B36" s="96">
        <v>17</v>
      </c>
      <c r="C36" s="96">
        <v>1</v>
      </c>
      <c r="D36" s="96">
        <v>13</v>
      </c>
      <c r="E36" s="71" t="s">
        <v>116</v>
      </c>
      <c r="F36" s="140">
        <v>0</v>
      </c>
      <c r="G36" s="70">
        <v>287.08</v>
      </c>
    </row>
    <row r="37" spans="1:7" s="8" customFormat="1" ht="14.25" customHeight="1">
      <c r="A37" s="69"/>
      <c r="B37" s="96">
        <v>18</v>
      </c>
      <c r="C37" s="96">
        <v>1</v>
      </c>
      <c r="D37" s="96">
        <v>1</v>
      </c>
      <c r="E37" s="71" t="s">
        <v>126</v>
      </c>
      <c r="F37" s="141">
        <v>309.72</v>
      </c>
      <c r="G37" s="142">
        <v>596.8</v>
      </c>
    </row>
    <row r="38" spans="1:7" s="8" customFormat="1" ht="14.25" customHeight="1">
      <c r="A38" s="193"/>
      <c r="B38" s="107">
        <v>22</v>
      </c>
      <c r="C38" s="107">
        <v>3</v>
      </c>
      <c r="D38" s="107">
        <v>23</v>
      </c>
      <c r="E38" s="194" t="s">
        <v>271</v>
      </c>
      <c r="F38" s="195">
        <v>47.81</v>
      </c>
      <c r="G38" s="196">
        <v>644.61</v>
      </c>
    </row>
    <row r="39" spans="1:7" s="8" customFormat="1" ht="12.75" customHeight="1">
      <c r="A39" s="72" t="s">
        <v>193</v>
      </c>
      <c r="B39" s="155"/>
      <c r="C39" s="155"/>
      <c r="D39" s="155"/>
      <c r="E39" s="120"/>
      <c r="F39" s="120"/>
      <c r="G39" s="120"/>
    </row>
  </sheetData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9"/>
  <sheetViews>
    <sheetView view="pageBreakPreview" zoomScaleSheetLayoutView="100" workbookViewId="0" topLeftCell="A1">
      <selection activeCell="E13" sqref="E13"/>
    </sheetView>
  </sheetViews>
  <sheetFormatPr defaultColWidth="9.140625" defaultRowHeight="12"/>
  <cols>
    <col min="1" max="1" width="15.8515625" style="3" customWidth="1"/>
    <col min="2" max="2" width="20.5742187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6" s="1" customFormat="1" ht="18.75" customHeight="1">
      <c r="A1" s="360" t="s">
        <v>381</v>
      </c>
      <c r="B1" s="360"/>
      <c r="C1" s="360"/>
      <c r="D1" s="360"/>
      <c r="E1" s="360"/>
      <c r="F1" s="360"/>
    </row>
    <row r="2" spans="1:6" s="2" customFormat="1" ht="18" customHeight="1">
      <c r="A2" s="364" t="s">
        <v>167</v>
      </c>
      <c r="B2" s="364"/>
      <c r="C2" s="364"/>
      <c r="D2" s="364"/>
      <c r="E2" s="364"/>
      <c r="F2" s="364"/>
    </row>
    <row r="3" spans="1:6" s="4" customFormat="1" ht="15" customHeight="1" thickBot="1">
      <c r="A3" s="59"/>
      <c r="B3" s="59"/>
      <c r="C3" s="59"/>
      <c r="D3" s="59"/>
      <c r="E3" s="59"/>
      <c r="F3" s="18" t="s">
        <v>125</v>
      </c>
    </row>
    <row r="4" spans="1:6" s="6" customFormat="1" ht="21" customHeight="1" thickTop="1">
      <c r="A4" s="60" t="s">
        <v>208</v>
      </c>
      <c r="B4" s="22" t="s">
        <v>209</v>
      </c>
      <c r="C4" s="22" t="s">
        <v>163</v>
      </c>
      <c r="D4" s="53" t="s">
        <v>210</v>
      </c>
      <c r="E4" s="53" t="s">
        <v>211</v>
      </c>
      <c r="F4" s="22" t="s">
        <v>212</v>
      </c>
    </row>
    <row r="5" spans="1:6" ht="19.5" customHeight="1">
      <c r="A5" s="19" t="s">
        <v>213</v>
      </c>
      <c r="B5" s="63" t="s">
        <v>170</v>
      </c>
      <c r="C5" s="30" t="s">
        <v>214</v>
      </c>
      <c r="D5" s="75" t="s">
        <v>215</v>
      </c>
      <c r="E5" s="75" t="s">
        <v>216</v>
      </c>
      <c r="F5" s="19" t="s">
        <v>12</v>
      </c>
    </row>
    <row r="6" spans="1:6" ht="19.5" customHeight="1">
      <c r="A6" s="19" t="s">
        <v>217</v>
      </c>
      <c r="B6" s="63" t="s">
        <v>127</v>
      </c>
      <c r="C6" s="30" t="s">
        <v>169</v>
      </c>
      <c r="D6" s="19" t="s">
        <v>218</v>
      </c>
      <c r="E6" s="19" t="s">
        <v>219</v>
      </c>
      <c r="F6" s="19" t="s">
        <v>220</v>
      </c>
    </row>
    <row r="7" spans="1:6" ht="19.5" customHeight="1">
      <c r="A7" s="19" t="s">
        <v>221</v>
      </c>
      <c r="B7" s="63" t="s">
        <v>129</v>
      </c>
      <c r="C7" s="30" t="s">
        <v>164</v>
      </c>
      <c r="D7" s="19" t="s">
        <v>222</v>
      </c>
      <c r="E7" s="19" t="s">
        <v>223</v>
      </c>
      <c r="F7" s="19" t="s">
        <v>13</v>
      </c>
    </row>
    <row r="8" spans="1:6" ht="19.5" customHeight="1">
      <c r="A8" s="76" t="s">
        <v>224</v>
      </c>
      <c r="B8" s="98" t="s">
        <v>225</v>
      </c>
      <c r="C8" s="76" t="s">
        <v>165</v>
      </c>
      <c r="D8" s="76" t="s">
        <v>226</v>
      </c>
      <c r="E8" s="76" t="s">
        <v>227</v>
      </c>
      <c r="F8" s="76" t="s">
        <v>228</v>
      </c>
    </row>
    <row r="9" spans="1:6" ht="19.5" customHeight="1">
      <c r="A9" s="156" t="s">
        <v>14</v>
      </c>
      <c r="B9" s="157" t="s">
        <v>168</v>
      </c>
      <c r="C9" s="158" t="s">
        <v>229</v>
      </c>
      <c r="D9" s="158" t="s">
        <v>230</v>
      </c>
      <c r="E9" s="158" t="s">
        <v>231</v>
      </c>
      <c r="F9" s="158" t="s">
        <v>318</v>
      </c>
    </row>
  </sheetData>
  <mergeCells count="2">
    <mergeCell ref="A2:F2"/>
    <mergeCell ref="A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14"/>
  <sheetViews>
    <sheetView view="pageBreakPreview" zoomScaleSheetLayoutView="100" workbookViewId="0" topLeftCell="A1">
      <selection activeCell="F18" sqref="F18"/>
    </sheetView>
  </sheetViews>
  <sheetFormatPr defaultColWidth="9.140625" defaultRowHeight="12"/>
  <cols>
    <col min="1" max="1" width="5.00390625" style="3" customWidth="1"/>
    <col min="2" max="4" width="5.7109375" style="3" customWidth="1"/>
    <col min="5" max="5" width="0.85546875" style="3" customWidth="1"/>
    <col min="6" max="17" width="11.7109375" style="3" customWidth="1"/>
    <col min="18" max="16384" width="9.140625" style="3" customWidth="1"/>
  </cols>
  <sheetData>
    <row r="1" spans="1:17" s="1" customFormat="1" ht="18.75" customHeight="1">
      <c r="A1" s="360" t="s">
        <v>409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:17" s="139" customFormat="1" ht="15" customHeight="1" thickBo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8"/>
      <c r="Q2" s="18" t="s">
        <v>275</v>
      </c>
    </row>
    <row r="3" spans="1:17" ht="21" customHeight="1" thickTop="1">
      <c r="A3" s="362" t="s">
        <v>120</v>
      </c>
      <c r="B3" s="362"/>
      <c r="C3" s="362"/>
      <c r="D3" s="362"/>
      <c r="E3" s="363"/>
      <c r="F3" s="103" t="s">
        <v>232</v>
      </c>
      <c r="G3" s="22" t="s">
        <v>233</v>
      </c>
      <c r="H3" s="22" t="s">
        <v>234</v>
      </c>
      <c r="I3" s="22" t="s">
        <v>255</v>
      </c>
      <c r="J3" s="22" t="s">
        <v>235</v>
      </c>
      <c r="K3" s="61" t="s">
        <v>236</v>
      </c>
      <c r="L3" s="22" t="s">
        <v>237</v>
      </c>
      <c r="M3" s="22" t="s">
        <v>15</v>
      </c>
      <c r="N3" s="22" t="s">
        <v>128</v>
      </c>
      <c r="O3" s="22" t="s">
        <v>256</v>
      </c>
      <c r="P3" s="22" t="s">
        <v>257</v>
      </c>
      <c r="Q3" s="22" t="s">
        <v>270</v>
      </c>
    </row>
    <row r="4" spans="1:17" s="6" customFormat="1" ht="18" customHeight="1">
      <c r="A4" s="97" t="s">
        <v>119</v>
      </c>
      <c r="B4" s="62">
        <v>8</v>
      </c>
      <c r="C4" s="62">
        <v>10</v>
      </c>
      <c r="D4" s="62">
        <v>31</v>
      </c>
      <c r="E4" s="62"/>
      <c r="F4" s="110">
        <v>286.61</v>
      </c>
      <c r="G4" s="111">
        <v>65.1</v>
      </c>
      <c r="H4" s="111">
        <v>25.68</v>
      </c>
      <c r="I4" s="111">
        <v>65.52</v>
      </c>
      <c r="J4" s="111">
        <v>41.75</v>
      </c>
      <c r="K4" s="111">
        <v>26.76</v>
      </c>
      <c r="L4" s="111">
        <v>34.48</v>
      </c>
      <c r="M4" s="111">
        <v>27.32</v>
      </c>
      <c r="N4" s="29" t="s">
        <v>315</v>
      </c>
      <c r="O4" s="29" t="s">
        <v>315</v>
      </c>
      <c r="P4" s="29" t="s">
        <v>315</v>
      </c>
      <c r="Q4" s="29" t="s">
        <v>315</v>
      </c>
    </row>
    <row r="5" spans="1:17" s="6" customFormat="1" ht="18" customHeight="1">
      <c r="A5" s="68"/>
      <c r="B5" s="62">
        <v>10</v>
      </c>
      <c r="C5" s="62">
        <v>3</v>
      </c>
      <c r="D5" s="62">
        <v>16</v>
      </c>
      <c r="E5" s="62"/>
      <c r="F5" s="110">
        <v>286.67</v>
      </c>
      <c r="G5" s="111">
        <v>65.16</v>
      </c>
      <c r="H5" s="111">
        <v>25.68</v>
      </c>
      <c r="I5" s="111">
        <v>65.52</v>
      </c>
      <c r="J5" s="111">
        <v>41.75</v>
      </c>
      <c r="K5" s="111">
        <v>26.76</v>
      </c>
      <c r="L5" s="111">
        <v>34.48</v>
      </c>
      <c r="M5" s="111">
        <v>27.32</v>
      </c>
      <c r="N5" s="29" t="s">
        <v>315</v>
      </c>
      <c r="O5" s="29" t="s">
        <v>315</v>
      </c>
      <c r="P5" s="29" t="s">
        <v>315</v>
      </c>
      <c r="Q5" s="29" t="s">
        <v>315</v>
      </c>
    </row>
    <row r="6" spans="1:17" s="6" customFormat="1" ht="18" customHeight="1">
      <c r="A6" s="68"/>
      <c r="B6" s="62">
        <v>10</v>
      </c>
      <c r="C6" s="62">
        <v>11</v>
      </c>
      <c r="D6" s="62">
        <v>12</v>
      </c>
      <c r="E6" s="62"/>
      <c r="F6" s="110">
        <v>286.79</v>
      </c>
      <c r="G6" s="111">
        <v>65.28</v>
      </c>
      <c r="H6" s="111">
        <v>25.68</v>
      </c>
      <c r="I6" s="111">
        <v>65.52</v>
      </c>
      <c r="J6" s="111">
        <v>41.75</v>
      </c>
      <c r="K6" s="111">
        <v>26.76</v>
      </c>
      <c r="L6" s="111">
        <v>34.48</v>
      </c>
      <c r="M6" s="111">
        <v>27.32</v>
      </c>
      <c r="N6" s="29" t="s">
        <v>315</v>
      </c>
      <c r="O6" s="29" t="s">
        <v>315</v>
      </c>
      <c r="P6" s="29" t="s">
        <v>315</v>
      </c>
      <c r="Q6" s="29" t="s">
        <v>315</v>
      </c>
    </row>
    <row r="7" spans="1:17" s="6" customFormat="1" ht="18" customHeight="1">
      <c r="A7" s="68"/>
      <c r="B7" s="62">
        <v>11</v>
      </c>
      <c r="C7" s="62">
        <v>4</v>
      </c>
      <c r="D7" s="62">
        <v>9</v>
      </c>
      <c r="E7" s="62"/>
      <c r="F7" s="110">
        <v>286.95</v>
      </c>
      <c r="G7" s="111">
        <v>65.44</v>
      </c>
      <c r="H7" s="111">
        <v>25.68</v>
      </c>
      <c r="I7" s="111">
        <v>65.52</v>
      </c>
      <c r="J7" s="111">
        <v>41.75</v>
      </c>
      <c r="K7" s="111">
        <v>26.76</v>
      </c>
      <c r="L7" s="111">
        <v>34.48</v>
      </c>
      <c r="M7" s="111">
        <v>27.32</v>
      </c>
      <c r="N7" s="29" t="s">
        <v>315</v>
      </c>
      <c r="O7" s="29" t="s">
        <v>315</v>
      </c>
      <c r="P7" s="29" t="s">
        <v>315</v>
      </c>
      <c r="Q7" s="29" t="s">
        <v>315</v>
      </c>
    </row>
    <row r="8" spans="1:17" s="6" customFormat="1" ht="18" customHeight="1">
      <c r="A8" s="68"/>
      <c r="B8" s="62">
        <v>11</v>
      </c>
      <c r="C8" s="62">
        <v>7</v>
      </c>
      <c r="D8" s="62">
        <v>29</v>
      </c>
      <c r="E8" s="62"/>
      <c r="F8" s="110">
        <v>286.96</v>
      </c>
      <c r="G8" s="111">
        <v>65.44</v>
      </c>
      <c r="H8" s="111">
        <v>25.68</v>
      </c>
      <c r="I8" s="111">
        <v>65.52</v>
      </c>
      <c r="J8" s="111">
        <v>41.76</v>
      </c>
      <c r="K8" s="111">
        <v>26.76</v>
      </c>
      <c r="L8" s="111">
        <v>34.48</v>
      </c>
      <c r="M8" s="111">
        <v>27.32</v>
      </c>
      <c r="N8" s="29" t="s">
        <v>316</v>
      </c>
      <c r="O8" s="29" t="s">
        <v>316</v>
      </c>
      <c r="P8" s="29" t="s">
        <v>316</v>
      </c>
      <c r="Q8" s="29" t="s">
        <v>316</v>
      </c>
    </row>
    <row r="9" spans="1:17" s="6" customFormat="1" ht="18" customHeight="1">
      <c r="A9" s="68"/>
      <c r="B9" s="62">
        <v>12</v>
      </c>
      <c r="C9" s="62">
        <v>11</v>
      </c>
      <c r="D9" s="62">
        <v>2</v>
      </c>
      <c r="E9" s="62"/>
      <c r="F9" s="110">
        <v>286.98</v>
      </c>
      <c r="G9" s="111">
        <v>65.46</v>
      </c>
      <c r="H9" s="111">
        <v>25.68</v>
      </c>
      <c r="I9" s="111">
        <v>65.52</v>
      </c>
      <c r="J9" s="111">
        <v>41.76</v>
      </c>
      <c r="K9" s="111">
        <v>26.76</v>
      </c>
      <c r="L9" s="111">
        <v>34.48</v>
      </c>
      <c r="M9" s="111">
        <v>27.32</v>
      </c>
      <c r="N9" s="29" t="s">
        <v>316</v>
      </c>
      <c r="O9" s="29" t="s">
        <v>316</v>
      </c>
      <c r="P9" s="29" t="s">
        <v>316</v>
      </c>
      <c r="Q9" s="29" t="s">
        <v>316</v>
      </c>
    </row>
    <row r="10" spans="1:17" s="6" customFormat="1" ht="18" customHeight="1">
      <c r="A10" s="68"/>
      <c r="B10" s="62">
        <v>13</v>
      </c>
      <c r="C10" s="62">
        <v>7</v>
      </c>
      <c r="D10" s="62">
        <v>23</v>
      </c>
      <c r="E10" s="62"/>
      <c r="F10" s="110">
        <v>286.99</v>
      </c>
      <c r="G10" s="111">
        <v>65.47</v>
      </c>
      <c r="H10" s="111">
        <v>25.68</v>
      </c>
      <c r="I10" s="111">
        <v>65.52</v>
      </c>
      <c r="J10" s="111">
        <v>41.76</v>
      </c>
      <c r="K10" s="111">
        <v>26.76</v>
      </c>
      <c r="L10" s="111">
        <v>34.48</v>
      </c>
      <c r="M10" s="111">
        <v>27.32</v>
      </c>
      <c r="N10" s="29" t="s">
        <v>316</v>
      </c>
      <c r="O10" s="29" t="s">
        <v>316</v>
      </c>
      <c r="P10" s="29" t="s">
        <v>316</v>
      </c>
      <c r="Q10" s="29" t="s">
        <v>316</v>
      </c>
    </row>
    <row r="11" spans="1:17" s="6" customFormat="1" ht="18" customHeight="1">
      <c r="A11" s="68"/>
      <c r="B11" s="62">
        <v>15</v>
      </c>
      <c r="C11" s="62">
        <v>7</v>
      </c>
      <c r="D11" s="62">
        <v>31</v>
      </c>
      <c r="E11" s="62"/>
      <c r="F11" s="110">
        <v>287.07</v>
      </c>
      <c r="G11" s="111">
        <v>65.55</v>
      </c>
      <c r="H11" s="111">
        <v>25.68</v>
      </c>
      <c r="I11" s="111">
        <v>65.52</v>
      </c>
      <c r="J11" s="111">
        <v>41.76</v>
      </c>
      <c r="K11" s="111">
        <v>26.76</v>
      </c>
      <c r="L11" s="111">
        <v>34.48</v>
      </c>
      <c r="M11" s="111">
        <v>27.32</v>
      </c>
      <c r="N11" s="29" t="s">
        <v>315</v>
      </c>
      <c r="O11" s="29" t="s">
        <v>315</v>
      </c>
      <c r="P11" s="29" t="s">
        <v>315</v>
      </c>
      <c r="Q11" s="29" t="s">
        <v>315</v>
      </c>
    </row>
    <row r="12" spans="1:17" s="105" customFormat="1" ht="18" customHeight="1">
      <c r="A12" s="69"/>
      <c r="B12" s="96">
        <v>16</v>
      </c>
      <c r="C12" s="96">
        <v>1</v>
      </c>
      <c r="D12" s="96">
        <v>15</v>
      </c>
      <c r="E12" s="96"/>
      <c r="F12" s="110">
        <v>287.08</v>
      </c>
      <c r="G12" s="112">
        <v>65.56</v>
      </c>
      <c r="H12" s="112">
        <v>25.68</v>
      </c>
      <c r="I12" s="112">
        <v>65.52</v>
      </c>
      <c r="J12" s="112">
        <v>41.76</v>
      </c>
      <c r="K12" s="112">
        <v>26.76</v>
      </c>
      <c r="L12" s="112">
        <v>34.48</v>
      </c>
      <c r="M12" s="112">
        <v>27.32</v>
      </c>
      <c r="N12" s="29" t="s">
        <v>315</v>
      </c>
      <c r="O12" s="29" t="s">
        <v>315</v>
      </c>
      <c r="P12" s="29" t="s">
        <v>315</v>
      </c>
      <c r="Q12" s="29" t="s">
        <v>315</v>
      </c>
    </row>
    <row r="13" spans="1:17" s="105" customFormat="1" ht="18" customHeight="1">
      <c r="A13" s="69"/>
      <c r="B13" s="96">
        <v>18</v>
      </c>
      <c r="C13" s="96">
        <v>1</v>
      </c>
      <c r="D13" s="96">
        <v>1</v>
      </c>
      <c r="E13" s="96"/>
      <c r="F13" s="110">
        <v>596.8</v>
      </c>
      <c r="G13" s="112">
        <v>65.56</v>
      </c>
      <c r="H13" s="112">
        <v>25.68</v>
      </c>
      <c r="I13" s="112">
        <v>65.52</v>
      </c>
      <c r="J13" s="112">
        <v>41.76</v>
      </c>
      <c r="K13" s="112">
        <v>26.76</v>
      </c>
      <c r="L13" s="112">
        <v>34.48</v>
      </c>
      <c r="M13" s="112">
        <v>27.32</v>
      </c>
      <c r="N13" s="112">
        <v>56.84</v>
      </c>
      <c r="O13" s="112">
        <v>108.3</v>
      </c>
      <c r="P13" s="112">
        <v>144.58</v>
      </c>
      <c r="Q13" s="112" t="s">
        <v>315</v>
      </c>
    </row>
    <row r="14" spans="1:17" s="105" customFormat="1" ht="18" customHeight="1">
      <c r="A14" s="106"/>
      <c r="B14" s="107">
        <v>22</v>
      </c>
      <c r="C14" s="107">
        <v>3</v>
      </c>
      <c r="D14" s="107">
        <v>23</v>
      </c>
      <c r="E14" s="107"/>
      <c r="F14" s="197">
        <v>644.61</v>
      </c>
      <c r="G14" s="113">
        <v>65.58939000000001</v>
      </c>
      <c r="H14" s="113">
        <v>25.65</v>
      </c>
      <c r="I14" s="113">
        <v>65.52</v>
      </c>
      <c r="J14" s="113">
        <v>41.76</v>
      </c>
      <c r="K14" s="113">
        <v>26.76</v>
      </c>
      <c r="L14" s="113">
        <v>34.48</v>
      </c>
      <c r="M14" s="113">
        <v>27.32</v>
      </c>
      <c r="N14" s="113">
        <v>56.84</v>
      </c>
      <c r="O14" s="113">
        <v>108.3</v>
      </c>
      <c r="P14" s="113">
        <v>144.58</v>
      </c>
      <c r="Q14" s="113">
        <v>47.81</v>
      </c>
    </row>
  </sheetData>
  <mergeCells count="2">
    <mergeCell ref="A3:E3"/>
    <mergeCell ref="A1:Q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F11"/>
  <sheetViews>
    <sheetView view="pageBreakPreview" zoomScaleSheetLayoutView="100" workbookViewId="0" topLeftCell="A1">
      <selection activeCell="F14" sqref="F14"/>
    </sheetView>
  </sheetViews>
  <sheetFormatPr defaultColWidth="9.140625" defaultRowHeight="12"/>
  <cols>
    <col min="1" max="1" width="17.7109375" style="3" customWidth="1"/>
    <col min="2" max="2" width="28.57421875" style="272" bestFit="1" customWidth="1"/>
    <col min="3" max="3" width="13.00390625" style="7" customWidth="1"/>
    <col min="4" max="5" width="11.7109375" style="3" customWidth="1"/>
    <col min="6" max="6" width="13.421875" style="3" customWidth="1"/>
    <col min="7" max="16384" width="10.28125" style="3" customWidth="1"/>
  </cols>
  <sheetData>
    <row r="1" spans="1:6" s="4" customFormat="1" ht="18.75" customHeight="1">
      <c r="A1" s="360" t="s">
        <v>376</v>
      </c>
      <c r="B1" s="360"/>
      <c r="C1" s="360"/>
      <c r="D1" s="360"/>
      <c r="E1" s="360"/>
      <c r="F1" s="360"/>
    </row>
    <row r="2" spans="1:6" s="6" customFormat="1" ht="15" customHeight="1" thickBot="1">
      <c r="A2" s="59" t="s">
        <v>322</v>
      </c>
      <c r="B2" s="268"/>
      <c r="C2" s="84"/>
      <c r="D2" s="59"/>
      <c r="E2" s="59"/>
      <c r="F2" s="18" t="s">
        <v>16</v>
      </c>
    </row>
    <row r="3" spans="1:6" ht="21" customHeight="1" thickTop="1">
      <c r="A3" s="74" t="s">
        <v>323</v>
      </c>
      <c r="B3" s="365" t="s">
        <v>324</v>
      </c>
      <c r="C3" s="363"/>
      <c r="D3" s="143" t="s">
        <v>17</v>
      </c>
      <c r="E3" s="143" t="s">
        <v>18</v>
      </c>
      <c r="F3" s="22" t="s">
        <v>325</v>
      </c>
    </row>
    <row r="4" spans="1:6" ht="24" customHeight="1">
      <c r="A4" s="86" t="s">
        <v>326</v>
      </c>
      <c r="B4" s="269" t="s">
        <v>331</v>
      </c>
      <c r="C4" s="269" t="s">
        <v>338</v>
      </c>
      <c r="D4" s="79">
        <v>107</v>
      </c>
      <c r="E4" s="99">
        <v>2230</v>
      </c>
      <c r="F4" s="75" t="s">
        <v>19</v>
      </c>
    </row>
    <row r="5" spans="1:6" ht="24" customHeight="1">
      <c r="A5" s="86" t="s">
        <v>327</v>
      </c>
      <c r="B5" s="269" t="s">
        <v>332</v>
      </c>
      <c r="C5" s="273" t="s">
        <v>339</v>
      </c>
      <c r="D5" s="78">
        <v>26</v>
      </c>
      <c r="E5" s="78">
        <v>179.9</v>
      </c>
      <c r="F5" s="30" t="s">
        <v>20</v>
      </c>
    </row>
    <row r="6" spans="1:6" ht="24" customHeight="1">
      <c r="A6" s="86" t="s">
        <v>328</v>
      </c>
      <c r="B6" s="269" t="s">
        <v>333</v>
      </c>
      <c r="C6" s="273" t="s">
        <v>339</v>
      </c>
      <c r="D6" s="78">
        <v>10.6</v>
      </c>
      <c r="E6" s="78">
        <v>53.8</v>
      </c>
      <c r="F6" s="30" t="s">
        <v>20</v>
      </c>
    </row>
    <row r="7" spans="1:6" ht="24" customHeight="1">
      <c r="A7" s="86" t="s">
        <v>329</v>
      </c>
      <c r="B7" s="269" t="s">
        <v>334</v>
      </c>
      <c r="C7" s="273" t="s">
        <v>339</v>
      </c>
      <c r="D7" s="78">
        <v>4.3</v>
      </c>
      <c r="E7" s="78">
        <v>2.4</v>
      </c>
      <c r="F7" s="30" t="s">
        <v>20</v>
      </c>
    </row>
    <row r="8" spans="1:6" ht="24" customHeight="1">
      <c r="A8" s="86" t="s">
        <v>330</v>
      </c>
      <c r="B8" s="269" t="s">
        <v>335</v>
      </c>
      <c r="C8" s="273" t="s">
        <v>339</v>
      </c>
      <c r="D8" s="78">
        <v>3.8</v>
      </c>
      <c r="E8" s="78">
        <v>13.2</v>
      </c>
      <c r="F8" s="30" t="s">
        <v>20</v>
      </c>
    </row>
    <row r="9" spans="1:6" ht="24" customHeight="1">
      <c r="A9" s="86" t="s">
        <v>272</v>
      </c>
      <c r="B9" s="269" t="s">
        <v>336</v>
      </c>
      <c r="C9" s="273" t="s">
        <v>339</v>
      </c>
      <c r="D9" s="78">
        <v>88</v>
      </c>
      <c r="E9" s="78">
        <v>852</v>
      </c>
      <c r="F9" s="30" t="s">
        <v>285</v>
      </c>
    </row>
    <row r="10" spans="1:6" ht="24" customHeight="1">
      <c r="A10" s="149" t="s">
        <v>273</v>
      </c>
      <c r="B10" s="270" t="s">
        <v>337</v>
      </c>
      <c r="C10" s="274" t="s">
        <v>340</v>
      </c>
      <c r="D10" s="100">
        <v>18.5</v>
      </c>
      <c r="E10" s="100">
        <v>72.5</v>
      </c>
      <c r="F10" s="101" t="s">
        <v>286</v>
      </c>
    </row>
    <row r="11" spans="1:6" ht="12.75" customHeight="1">
      <c r="A11" s="8"/>
      <c r="B11" s="271"/>
      <c r="C11" s="122"/>
      <c r="D11" s="8"/>
      <c r="E11" s="8"/>
      <c r="F11" s="8"/>
    </row>
  </sheetData>
  <mergeCells count="2">
    <mergeCell ref="A1:F1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F23"/>
  <sheetViews>
    <sheetView view="pageBreakPreview" zoomScaleSheetLayoutView="100" workbookViewId="0" topLeftCell="A1">
      <selection activeCell="H2" sqref="H2"/>
    </sheetView>
  </sheetViews>
  <sheetFormatPr defaultColWidth="9.140625" defaultRowHeight="12"/>
  <cols>
    <col min="1" max="1" width="29.7109375" style="3" customWidth="1"/>
    <col min="2" max="2" width="10.7109375" style="8" customWidth="1"/>
    <col min="3" max="3" width="10.00390625" style="8" customWidth="1"/>
    <col min="4" max="4" width="24.28125" style="8" customWidth="1"/>
    <col min="5" max="5" width="10.7109375" style="8" customWidth="1"/>
    <col min="6" max="6" width="10.00390625" style="8" customWidth="1"/>
    <col min="7" max="16384" width="10.28125" style="3" customWidth="1"/>
  </cols>
  <sheetData>
    <row r="1" spans="1:6" s="4" customFormat="1" ht="18.75" customHeight="1">
      <c r="A1" s="366" t="s">
        <v>377</v>
      </c>
      <c r="B1" s="367"/>
      <c r="C1" s="367"/>
      <c r="D1" s="367"/>
      <c r="E1" s="367"/>
      <c r="F1" s="367"/>
    </row>
    <row r="2" spans="1:6" s="219" customFormat="1" ht="12.75" customHeight="1">
      <c r="A2" s="233" t="s">
        <v>293</v>
      </c>
      <c r="B2" s="232"/>
      <c r="C2" s="232"/>
      <c r="D2" s="232"/>
      <c r="E2" s="232"/>
      <c r="F2" s="232"/>
    </row>
    <row r="3" spans="1:6" ht="15" customHeight="1" thickBot="1">
      <c r="A3" s="16" t="s">
        <v>343</v>
      </c>
      <c r="B3" s="13"/>
      <c r="C3" s="13"/>
      <c r="D3" s="13"/>
      <c r="E3" s="108"/>
      <c r="F3" s="104" t="s">
        <v>295</v>
      </c>
    </row>
    <row r="4" spans="1:6" ht="21" customHeight="1" thickTop="1">
      <c r="A4" s="234" t="s">
        <v>296</v>
      </c>
      <c r="B4" s="235" t="s">
        <v>35</v>
      </c>
      <c r="C4" s="236" t="s">
        <v>36</v>
      </c>
      <c r="D4" s="237" t="s">
        <v>297</v>
      </c>
      <c r="E4" s="238" t="s">
        <v>35</v>
      </c>
      <c r="F4" s="238" t="s">
        <v>36</v>
      </c>
    </row>
    <row r="5" spans="1:6" ht="24" customHeight="1">
      <c r="A5" s="239" t="s">
        <v>37</v>
      </c>
      <c r="B5" s="247">
        <v>27578</v>
      </c>
      <c r="C5" s="264" t="s">
        <v>38</v>
      </c>
      <c r="D5" s="347" t="s">
        <v>260</v>
      </c>
      <c r="E5" s="252">
        <v>81</v>
      </c>
      <c r="F5" s="267">
        <v>1.3</v>
      </c>
    </row>
    <row r="6" spans="1:6" ht="24" customHeight="1">
      <c r="A6" s="239" t="s">
        <v>298</v>
      </c>
      <c r="B6" s="248">
        <v>6252</v>
      </c>
      <c r="C6" s="119">
        <v>0</v>
      </c>
      <c r="D6" s="348" t="s">
        <v>299</v>
      </c>
      <c r="E6" s="253">
        <v>259</v>
      </c>
      <c r="F6" s="261">
        <v>4.1</v>
      </c>
    </row>
    <row r="7" spans="1:6" ht="24" customHeight="1">
      <c r="A7" s="239" t="s">
        <v>300</v>
      </c>
      <c r="B7" s="248">
        <v>1854</v>
      </c>
      <c r="C7" s="261">
        <v>29.7</v>
      </c>
      <c r="D7" s="348" t="s">
        <v>301</v>
      </c>
      <c r="E7" s="253">
        <v>200</v>
      </c>
      <c r="F7" s="261">
        <v>3.2</v>
      </c>
    </row>
    <row r="8" spans="1:6" ht="24" customHeight="1">
      <c r="A8" s="239" t="s">
        <v>258</v>
      </c>
      <c r="B8" s="248">
        <v>81</v>
      </c>
      <c r="C8" s="249">
        <v>1.3</v>
      </c>
      <c r="D8" s="240" t="s">
        <v>302</v>
      </c>
      <c r="E8" s="253">
        <v>333</v>
      </c>
      <c r="F8" s="261">
        <v>5.3</v>
      </c>
    </row>
    <row r="9" spans="1:6" ht="24" customHeight="1">
      <c r="A9" s="239" t="s">
        <v>303</v>
      </c>
      <c r="B9" s="248">
        <v>199</v>
      </c>
      <c r="C9" s="249">
        <v>3.2</v>
      </c>
      <c r="D9" s="240" t="s">
        <v>304</v>
      </c>
      <c r="E9" s="253">
        <v>274</v>
      </c>
      <c r="F9" s="261">
        <v>4.4</v>
      </c>
    </row>
    <row r="10" spans="1:6" ht="24" customHeight="1">
      <c r="A10" s="239" t="s">
        <v>305</v>
      </c>
      <c r="B10" s="248">
        <v>642</v>
      </c>
      <c r="C10" s="249">
        <v>10.3</v>
      </c>
      <c r="D10" s="240" t="s">
        <v>306</v>
      </c>
      <c r="E10" s="253">
        <v>107</v>
      </c>
      <c r="F10" s="261">
        <v>1.7</v>
      </c>
    </row>
    <row r="11" spans="1:6" ht="24" customHeight="1">
      <c r="A11" s="239" t="s">
        <v>307</v>
      </c>
      <c r="B11" s="248">
        <v>1122</v>
      </c>
      <c r="C11" s="249">
        <v>17.9</v>
      </c>
      <c r="D11" s="240" t="s">
        <v>308</v>
      </c>
      <c r="E11" s="253">
        <v>21326</v>
      </c>
      <c r="F11" s="119">
        <v>0</v>
      </c>
    </row>
    <row r="12" spans="1:6" ht="24" customHeight="1">
      <c r="A12" s="241" t="s">
        <v>259</v>
      </c>
      <c r="B12" s="250">
        <v>1099</v>
      </c>
      <c r="C12" s="251">
        <v>17.6</v>
      </c>
      <c r="D12" s="242"/>
      <c r="E12" s="254"/>
      <c r="F12" s="242"/>
    </row>
    <row r="13" spans="1:6" ht="12.75" customHeight="1">
      <c r="A13" s="9" t="s">
        <v>194</v>
      </c>
      <c r="B13" s="232"/>
      <c r="C13" s="232"/>
      <c r="D13" s="232"/>
      <c r="E13" s="232"/>
      <c r="F13" s="232"/>
    </row>
    <row r="14" spans="1:6" ht="12.75" customHeight="1">
      <c r="A14" s="9"/>
      <c r="B14" s="232"/>
      <c r="C14" s="232"/>
      <c r="D14" s="232"/>
      <c r="E14" s="232"/>
      <c r="F14" s="232"/>
    </row>
    <row r="15" spans="1:6" s="6" customFormat="1" ht="12.75" customHeight="1" thickBot="1">
      <c r="A15" s="109" t="s">
        <v>171</v>
      </c>
      <c r="B15" s="108"/>
      <c r="C15" s="108"/>
      <c r="D15" s="108"/>
      <c r="E15" s="108"/>
      <c r="F15" s="104"/>
    </row>
    <row r="16" spans="1:6" ht="21" customHeight="1" thickTop="1">
      <c r="A16" s="243" t="s">
        <v>309</v>
      </c>
      <c r="B16" s="244" t="s">
        <v>35</v>
      </c>
      <c r="C16" s="263" t="s">
        <v>36</v>
      </c>
      <c r="D16" s="266"/>
      <c r="E16" s="266"/>
      <c r="F16" s="266"/>
    </row>
    <row r="17" spans="1:3" ht="24" customHeight="1">
      <c r="A17" s="245" t="s">
        <v>37</v>
      </c>
      <c r="B17" s="247">
        <v>765</v>
      </c>
      <c r="C17" s="346">
        <v>0</v>
      </c>
    </row>
    <row r="18" spans="1:3" ht="24" customHeight="1">
      <c r="A18" s="239" t="s">
        <v>261</v>
      </c>
      <c r="B18" s="248">
        <v>235</v>
      </c>
      <c r="C18" s="119">
        <v>0</v>
      </c>
    </row>
    <row r="19" spans="1:3" ht="24" customHeight="1">
      <c r="A19" s="239" t="s">
        <v>312</v>
      </c>
      <c r="B19" s="248">
        <v>41</v>
      </c>
      <c r="C19" s="261">
        <v>17.4</v>
      </c>
    </row>
    <row r="20" spans="1:6" ht="24" customHeight="1">
      <c r="A20" s="262" t="s">
        <v>310</v>
      </c>
      <c r="B20" s="248">
        <v>158</v>
      </c>
      <c r="C20" s="261">
        <v>66.9</v>
      </c>
      <c r="D20" s="240"/>
      <c r="E20" s="261"/>
      <c r="F20" s="261"/>
    </row>
    <row r="21" spans="1:6" ht="24" customHeight="1">
      <c r="A21" s="239" t="s">
        <v>311</v>
      </c>
      <c r="B21" s="315">
        <v>32</v>
      </c>
      <c r="C21" s="261">
        <v>13.6</v>
      </c>
      <c r="D21" s="240"/>
      <c r="E21" s="261"/>
      <c r="F21" s="261"/>
    </row>
    <row r="22" spans="1:6" ht="24" customHeight="1">
      <c r="A22" s="246" t="s">
        <v>313</v>
      </c>
      <c r="B22" s="316">
        <v>5</v>
      </c>
      <c r="C22" s="265">
        <v>2.1</v>
      </c>
      <c r="D22" s="240"/>
      <c r="E22" s="261"/>
      <c r="F22" s="261"/>
    </row>
    <row r="23" spans="1:6" ht="12.75" customHeight="1">
      <c r="A23" s="9" t="s">
        <v>195</v>
      </c>
      <c r="B23" s="232"/>
      <c r="C23" s="232"/>
      <c r="D23" s="232"/>
      <c r="E23" s="232"/>
      <c r="F23" s="232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P26"/>
  <sheetViews>
    <sheetView view="pageBreakPreview" zoomScaleSheetLayoutView="100" workbookViewId="0" topLeftCell="A1">
      <selection activeCell="D2" sqref="D2"/>
    </sheetView>
  </sheetViews>
  <sheetFormatPr defaultColWidth="9.140625" defaultRowHeight="12"/>
  <cols>
    <col min="1" max="1" width="6.7109375" style="7" customWidth="1"/>
    <col min="2" max="2" width="13.28125" style="3" customWidth="1"/>
    <col min="3" max="4" width="11.57421875" style="3" customWidth="1"/>
    <col min="5" max="5" width="14.57421875" style="3" customWidth="1"/>
    <col min="6" max="8" width="12.57421875" style="3" customWidth="1"/>
    <col min="9" max="9" width="9.421875" style="8" customWidth="1"/>
    <col min="10" max="10" width="9.7109375" style="8" customWidth="1"/>
    <col min="11" max="11" width="12.7109375" style="8" customWidth="1"/>
    <col min="12" max="12" width="11.7109375" style="8" customWidth="1"/>
    <col min="13" max="13" width="13.7109375" style="8" customWidth="1"/>
    <col min="14" max="14" width="12.7109375" style="8" customWidth="1"/>
    <col min="15" max="15" width="13.7109375" style="8" customWidth="1"/>
    <col min="16" max="16" width="11.7109375" style="8" customWidth="1"/>
    <col min="17" max="16384" width="10.28125" style="3" customWidth="1"/>
  </cols>
  <sheetData>
    <row r="1" spans="1:16" s="4" customFormat="1" ht="18.75" customHeight="1">
      <c r="A1" s="360" t="s">
        <v>410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s="6" customFormat="1" ht="15" customHeight="1" thickBot="1">
      <c r="A2" s="16" t="s">
        <v>314</v>
      </c>
      <c r="B2" s="5"/>
      <c r="C2" s="5"/>
      <c r="D2" s="5"/>
      <c r="E2" s="5"/>
      <c r="F2" s="5"/>
      <c r="G2" s="5"/>
      <c r="H2" s="5"/>
      <c r="I2" s="55"/>
      <c r="J2" s="55"/>
      <c r="K2" s="55"/>
      <c r="L2" s="55"/>
      <c r="M2" s="55"/>
      <c r="N2" s="55"/>
      <c r="O2" s="56"/>
      <c r="P2" s="80" t="s">
        <v>196</v>
      </c>
    </row>
    <row r="3" spans="1:16" s="15" customFormat="1" ht="15.75" customHeight="1" thickTop="1">
      <c r="A3" s="205"/>
      <c r="B3" s="203"/>
      <c r="C3" s="127"/>
      <c r="D3" s="123"/>
      <c r="E3" s="124"/>
      <c r="F3" s="125" t="s">
        <v>21</v>
      </c>
      <c r="G3" s="125"/>
      <c r="H3" s="314"/>
      <c r="I3" s="352" t="s">
        <v>172</v>
      </c>
      <c r="J3" s="352" t="s">
        <v>173</v>
      </c>
      <c r="K3" s="352" t="s">
        <v>174</v>
      </c>
      <c r="L3" s="352" t="s">
        <v>175</v>
      </c>
      <c r="M3" s="354" t="s">
        <v>176</v>
      </c>
      <c r="N3" s="355"/>
      <c r="O3" s="356"/>
      <c r="P3" s="370" t="s">
        <v>177</v>
      </c>
    </row>
    <row r="4" spans="1:16" s="15" customFormat="1" ht="15.75" customHeight="1">
      <c r="A4" s="203" t="s">
        <v>22</v>
      </c>
      <c r="B4" s="203" t="s">
        <v>23</v>
      </c>
      <c r="C4" s="127" t="s">
        <v>24</v>
      </c>
      <c r="D4" s="123" t="s">
        <v>25</v>
      </c>
      <c r="E4" s="357" t="s">
        <v>178</v>
      </c>
      <c r="F4" s="373" t="s">
        <v>266</v>
      </c>
      <c r="G4" s="374"/>
      <c r="H4" s="372" t="s">
        <v>267</v>
      </c>
      <c r="I4" s="353"/>
      <c r="J4" s="353"/>
      <c r="K4" s="353"/>
      <c r="L4" s="353"/>
      <c r="M4" s="368" t="s">
        <v>26</v>
      </c>
      <c r="N4" s="129" t="s">
        <v>39</v>
      </c>
      <c r="O4" s="368" t="s">
        <v>403</v>
      </c>
      <c r="P4" s="358"/>
    </row>
    <row r="5" spans="1:16" s="15" customFormat="1" ht="15.75" customHeight="1">
      <c r="A5" s="204"/>
      <c r="B5" s="204"/>
      <c r="C5" s="126"/>
      <c r="D5" s="130"/>
      <c r="E5" s="371"/>
      <c r="F5" s="131" t="s">
        <v>27</v>
      </c>
      <c r="G5" s="128" t="s">
        <v>28</v>
      </c>
      <c r="H5" s="371"/>
      <c r="I5" s="369"/>
      <c r="J5" s="369"/>
      <c r="K5" s="369"/>
      <c r="L5" s="369"/>
      <c r="M5" s="369"/>
      <c r="N5" s="132" t="s">
        <v>40</v>
      </c>
      <c r="O5" s="369"/>
      <c r="P5" s="359"/>
    </row>
    <row r="6" spans="1:16" s="10" customFormat="1" ht="24" customHeight="1">
      <c r="A6" s="206"/>
      <c r="B6" s="256"/>
      <c r="C6" s="255"/>
      <c r="F6" s="10" t="s">
        <v>29</v>
      </c>
      <c r="H6" s="10" t="s">
        <v>30</v>
      </c>
      <c r="I6" s="92"/>
      <c r="J6" s="10" t="s">
        <v>197</v>
      </c>
      <c r="L6" s="58" t="s">
        <v>41</v>
      </c>
      <c r="M6" s="57"/>
      <c r="N6" s="57"/>
      <c r="O6" s="57"/>
      <c r="P6" s="57"/>
    </row>
    <row r="7" spans="1:16" s="15" customFormat="1" ht="21" customHeight="1">
      <c r="A7" s="207" t="s">
        <v>360</v>
      </c>
      <c r="B7" s="258">
        <v>362775161</v>
      </c>
      <c r="C7" s="114">
        <v>56005052</v>
      </c>
      <c r="D7" s="114">
        <v>41514297</v>
      </c>
      <c r="E7" s="114">
        <v>50270076</v>
      </c>
      <c r="F7" s="114">
        <v>21526987</v>
      </c>
      <c r="G7" s="114">
        <v>13303177</v>
      </c>
      <c r="H7" s="114">
        <v>13396656</v>
      </c>
      <c r="I7" s="114">
        <v>2748</v>
      </c>
      <c r="J7" s="114">
        <v>642263</v>
      </c>
      <c r="K7" s="144">
        <v>122106408</v>
      </c>
      <c r="L7" s="144">
        <v>12346123</v>
      </c>
      <c r="M7" s="144">
        <v>18595909</v>
      </c>
      <c r="N7" s="144">
        <v>8191220</v>
      </c>
      <c r="O7" s="144">
        <v>10404689</v>
      </c>
      <c r="P7" s="144">
        <v>61292285</v>
      </c>
    </row>
    <row r="8" spans="1:16" s="15" customFormat="1" ht="21" customHeight="1">
      <c r="A8" s="208">
        <v>21</v>
      </c>
      <c r="B8" s="258">
        <v>363551531</v>
      </c>
      <c r="C8" s="114">
        <v>55596745</v>
      </c>
      <c r="D8" s="114">
        <v>41112886</v>
      </c>
      <c r="E8" s="114">
        <v>50746022</v>
      </c>
      <c r="F8" s="114">
        <v>21675080</v>
      </c>
      <c r="G8" s="114">
        <v>13430863</v>
      </c>
      <c r="H8" s="114">
        <v>13537092</v>
      </c>
      <c r="I8" s="114">
        <v>2748</v>
      </c>
      <c r="J8" s="114">
        <v>634316</v>
      </c>
      <c r="K8" s="144">
        <v>122291617</v>
      </c>
      <c r="L8" s="144">
        <v>12375673</v>
      </c>
      <c r="M8" s="144">
        <v>18964917</v>
      </c>
      <c r="N8" s="144">
        <v>8238530</v>
      </c>
      <c r="O8" s="144">
        <v>10726387</v>
      </c>
      <c r="P8" s="144">
        <v>61826607</v>
      </c>
    </row>
    <row r="9" spans="1:16" s="15" customFormat="1" ht="21" customHeight="1">
      <c r="A9" s="277">
        <v>22</v>
      </c>
      <c r="B9" s="258">
        <v>408535798</v>
      </c>
      <c r="C9" s="114">
        <v>60408103</v>
      </c>
      <c r="D9" s="114">
        <v>46426367</v>
      </c>
      <c r="E9" s="114">
        <v>55187306</v>
      </c>
      <c r="F9" s="114">
        <v>23533647</v>
      </c>
      <c r="G9" s="114">
        <v>14500758</v>
      </c>
      <c r="H9" s="114">
        <v>14843040</v>
      </c>
      <c r="I9" s="114">
        <v>2773</v>
      </c>
      <c r="J9" s="114">
        <v>668836</v>
      </c>
      <c r="K9" s="144">
        <v>128658572</v>
      </c>
      <c r="L9" s="144">
        <v>13487340</v>
      </c>
      <c r="M9" s="144">
        <v>20585091</v>
      </c>
      <c r="N9" s="144">
        <v>8242262</v>
      </c>
      <c r="O9" s="144">
        <v>12342829</v>
      </c>
      <c r="P9" s="144">
        <v>83111410</v>
      </c>
    </row>
    <row r="10" spans="1:16" s="15" customFormat="1" ht="21" customHeight="1">
      <c r="A10" s="277">
        <v>23</v>
      </c>
      <c r="B10" s="258">
        <v>396950859</v>
      </c>
      <c r="C10" s="114">
        <v>60356409</v>
      </c>
      <c r="D10" s="114">
        <v>46287203</v>
      </c>
      <c r="E10" s="114">
        <v>55379324</v>
      </c>
      <c r="F10" s="114">
        <v>23703308</v>
      </c>
      <c r="G10" s="114">
        <v>14556327</v>
      </c>
      <c r="H10" s="114">
        <v>14833754</v>
      </c>
      <c r="I10" s="114">
        <v>2773</v>
      </c>
      <c r="J10" s="114">
        <v>710955</v>
      </c>
      <c r="K10" s="144">
        <v>131797043</v>
      </c>
      <c r="L10" s="144">
        <v>13669538</v>
      </c>
      <c r="M10" s="144">
        <v>20248048</v>
      </c>
      <c r="N10" s="144">
        <v>8230118</v>
      </c>
      <c r="O10" s="144">
        <v>12017930</v>
      </c>
      <c r="P10" s="144">
        <v>68499566</v>
      </c>
    </row>
    <row r="11" spans="1:16" s="12" customFormat="1" ht="21" customHeight="1">
      <c r="A11" s="212">
        <v>24</v>
      </c>
      <c r="B11" s="310">
        <v>398025459</v>
      </c>
      <c r="C11" s="305">
        <v>60095015</v>
      </c>
      <c r="D11" s="305">
        <v>46039510</v>
      </c>
      <c r="E11" s="305">
        <v>55520383</v>
      </c>
      <c r="F11" s="305">
        <v>23895784</v>
      </c>
      <c r="G11" s="305">
        <v>14611239</v>
      </c>
      <c r="H11" s="305">
        <v>14680286</v>
      </c>
      <c r="I11" s="305">
        <v>2773</v>
      </c>
      <c r="J11" s="305">
        <v>691146</v>
      </c>
      <c r="K11" s="306">
        <v>131357881</v>
      </c>
      <c r="L11" s="306">
        <v>13373883</v>
      </c>
      <c r="M11" s="306">
        <v>20823486</v>
      </c>
      <c r="N11" s="306">
        <v>8229226</v>
      </c>
      <c r="O11" s="306">
        <v>12594260</v>
      </c>
      <c r="P11" s="306">
        <v>70121382</v>
      </c>
    </row>
    <row r="12" spans="1:16" s="10" customFormat="1" ht="24" customHeight="1">
      <c r="A12" s="206"/>
      <c r="B12" s="259"/>
      <c r="C12" s="217"/>
      <c r="D12" s="217"/>
      <c r="E12" s="217"/>
      <c r="F12" s="217" t="s">
        <v>31</v>
      </c>
      <c r="G12" s="217" t="s">
        <v>32</v>
      </c>
      <c r="H12" s="217" t="s">
        <v>30</v>
      </c>
      <c r="I12" s="307"/>
      <c r="J12" s="211" t="s">
        <v>197</v>
      </c>
      <c r="K12" s="211"/>
      <c r="L12" s="308" t="s">
        <v>41</v>
      </c>
      <c r="M12" s="116"/>
      <c r="N12" s="116"/>
      <c r="O12" s="116"/>
      <c r="P12" s="309"/>
    </row>
    <row r="13" spans="1:16" s="15" customFormat="1" ht="21" customHeight="1">
      <c r="A13" s="207" t="s">
        <v>360</v>
      </c>
      <c r="B13" s="258">
        <v>231271184</v>
      </c>
      <c r="C13" s="114">
        <v>49975730</v>
      </c>
      <c r="D13" s="114">
        <v>35466642</v>
      </c>
      <c r="E13" s="114">
        <v>47532881</v>
      </c>
      <c r="F13" s="114">
        <v>20954676</v>
      </c>
      <c r="G13" s="114">
        <v>13197505</v>
      </c>
      <c r="H13" s="114">
        <v>13380700</v>
      </c>
      <c r="I13" s="114">
        <v>2735</v>
      </c>
      <c r="J13" s="114">
        <v>596317</v>
      </c>
      <c r="K13" s="144">
        <v>73018069</v>
      </c>
      <c r="L13" s="144">
        <v>8129151</v>
      </c>
      <c r="M13" s="144">
        <v>16549659</v>
      </c>
      <c r="N13" s="144">
        <v>8189380</v>
      </c>
      <c r="O13" s="144">
        <v>7627376</v>
      </c>
      <c r="P13" s="165">
        <v>0</v>
      </c>
    </row>
    <row r="14" spans="1:16" s="15" customFormat="1" ht="21" customHeight="1">
      <c r="A14" s="208">
        <v>21</v>
      </c>
      <c r="B14" s="258">
        <v>231759776</v>
      </c>
      <c r="C14" s="114">
        <v>49625452</v>
      </c>
      <c r="D14" s="114">
        <v>35195918</v>
      </c>
      <c r="E14" s="114">
        <v>47974890</v>
      </c>
      <c r="F14" s="114">
        <v>21132674</v>
      </c>
      <c r="G14" s="114">
        <v>13322216</v>
      </c>
      <c r="H14" s="114">
        <v>13520000</v>
      </c>
      <c r="I14" s="114">
        <v>2735</v>
      </c>
      <c r="J14" s="114">
        <v>593343</v>
      </c>
      <c r="K14" s="144">
        <v>73304983</v>
      </c>
      <c r="L14" s="144">
        <v>8200164</v>
      </c>
      <c r="M14" s="144">
        <v>16862291</v>
      </c>
      <c r="N14" s="144">
        <v>8236340</v>
      </c>
      <c r="O14" s="144">
        <v>7892972</v>
      </c>
      <c r="P14" s="165">
        <v>0</v>
      </c>
    </row>
    <row r="15" spans="1:16" s="15" customFormat="1" ht="21" customHeight="1">
      <c r="A15" s="277">
        <v>22</v>
      </c>
      <c r="B15" s="257">
        <v>251079178</v>
      </c>
      <c r="C15" s="114">
        <v>54092718</v>
      </c>
      <c r="D15" s="114">
        <v>39927579</v>
      </c>
      <c r="E15" s="114">
        <v>52148140</v>
      </c>
      <c r="F15" s="114">
        <v>22935828</v>
      </c>
      <c r="G15" s="114">
        <v>14387963</v>
      </c>
      <c r="H15" s="114">
        <v>14824349</v>
      </c>
      <c r="I15" s="114">
        <v>2760</v>
      </c>
      <c r="J15" s="144">
        <v>626465</v>
      </c>
      <c r="K15" s="144">
        <v>77711789</v>
      </c>
      <c r="L15" s="144">
        <v>8963296</v>
      </c>
      <c r="M15" s="144">
        <v>17606431</v>
      </c>
      <c r="N15" s="144">
        <v>8240394</v>
      </c>
      <c r="O15" s="144">
        <v>9366037</v>
      </c>
      <c r="P15" s="165">
        <v>0</v>
      </c>
    </row>
    <row r="16" spans="1:16" s="15" customFormat="1" ht="21" customHeight="1">
      <c r="A16" s="277">
        <v>23</v>
      </c>
      <c r="B16" s="257">
        <v>253260194</v>
      </c>
      <c r="C16" s="114">
        <v>53962063</v>
      </c>
      <c r="D16" s="114">
        <v>40006352</v>
      </c>
      <c r="E16" s="114">
        <v>52391089</v>
      </c>
      <c r="F16" s="114">
        <v>23127998</v>
      </c>
      <c r="G16" s="114">
        <v>14448399</v>
      </c>
      <c r="H16" s="114">
        <v>14814692</v>
      </c>
      <c r="I16" s="114">
        <v>2760</v>
      </c>
      <c r="J16" s="144">
        <v>641898</v>
      </c>
      <c r="K16" s="144">
        <v>79456254</v>
      </c>
      <c r="L16" s="144">
        <v>9162008</v>
      </c>
      <c r="M16" s="144">
        <v>17637770</v>
      </c>
      <c r="N16" s="144">
        <v>8228250</v>
      </c>
      <c r="O16" s="144">
        <v>9409520</v>
      </c>
      <c r="P16" s="165" t="s">
        <v>38</v>
      </c>
    </row>
    <row r="17" spans="1:16" s="12" customFormat="1" ht="21" customHeight="1">
      <c r="A17" s="212">
        <v>24</v>
      </c>
      <c r="B17" s="311">
        <v>253689040</v>
      </c>
      <c r="C17" s="311">
        <v>53790524</v>
      </c>
      <c r="D17" s="305">
        <v>39934012</v>
      </c>
      <c r="E17" s="305">
        <v>52536111</v>
      </c>
      <c r="F17" s="305">
        <v>23365850</v>
      </c>
      <c r="G17" s="305">
        <v>14508389</v>
      </c>
      <c r="H17" s="305">
        <v>14661872</v>
      </c>
      <c r="I17" s="305">
        <v>2760</v>
      </c>
      <c r="J17" s="306">
        <v>612069</v>
      </c>
      <c r="K17" s="306">
        <v>79727507</v>
      </c>
      <c r="L17" s="306">
        <v>8904060</v>
      </c>
      <c r="M17" s="306">
        <v>18181997</v>
      </c>
      <c r="N17" s="306">
        <v>8227358</v>
      </c>
      <c r="O17" s="306">
        <v>9954639</v>
      </c>
      <c r="P17" s="260" t="s">
        <v>38</v>
      </c>
    </row>
    <row r="18" spans="1:16" s="10" customFormat="1" ht="24" customHeight="1">
      <c r="A18" s="209"/>
      <c r="B18" s="259"/>
      <c r="C18" s="217"/>
      <c r="D18" s="217"/>
      <c r="E18" s="217"/>
      <c r="F18" s="217" t="s">
        <v>33</v>
      </c>
      <c r="G18" s="217"/>
      <c r="H18" s="217" t="s">
        <v>34</v>
      </c>
      <c r="I18" s="312"/>
      <c r="J18" s="211" t="s">
        <v>405</v>
      </c>
      <c r="K18" s="313"/>
      <c r="L18" s="116"/>
      <c r="M18" s="116"/>
      <c r="N18" s="116"/>
      <c r="O18" s="116"/>
      <c r="P18" s="260"/>
    </row>
    <row r="19" spans="1:16" s="15" customFormat="1" ht="21" customHeight="1">
      <c r="A19" s="207" t="s">
        <v>360</v>
      </c>
      <c r="B19" s="258">
        <v>1636653326</v>
      </c>
      <c r="C19" s="114">
        <v>26011665</v>
      </c>
      <c r="D19" s="114">
        <v>37556610</v>
      </c>
      <c r="E19" s="198">
        <v>1442791248</v>
      </c>
      <c r="F19" s="114">
        <v>723662262</v>
      </c>
      <c r="G19" s="114">
        <v>276406843</v>
      </c>
      <c r="H19" s="114">
        <v>442722143</v>
      </c>
      <c r="I19" s="114">
        <v>36932</v>
      </c>
      <c r="J19" s="114">
        <v>77117</v>
      </c>
      <c r="K19" s="114">
        <v>2349907</v>
      </c>
      <c r="L19" s="114">
        <v>179715</v>
      </c>
      <c r="M19" s="114">
        <v>127650132</v>
      </c>
      <c r="N19" s="114">
        <v>14306966</v>
      </c>
      <c r="O19" s="114">
        <v>109914820</v>
      </c>
      <c r="P19" s="165">
        <v>0</v>
      </c>
    </row>
    <row r="20" spans="1:16" s="15" customFormat="1" ht="21" customHeight="1">
      <c r="A20" s="208">
        <v>21</v>
      </c>
      <c r="B20" s="258">
        <v>1594238373</v>
      </c>
      <c r="C20" s="114">
        <v>23442236</v>
      </c>
      <c r="D20" s="114">
        <v>34595685</v>
      </c>
      <c r="E20" s="198">
        <v>1407608237</v>
      </c>
      <c r="F20" s="114">
        <v>706983978</v>
      </c>
      <c r="G20" s="114">
        <v>270004851</v>
      </c>
      <c r="H20" s="114">
        <v>430619408</v>
      </c>
      <c r="I20" s="114">
        <v>34059</v>
      </c>
      <c r="J20" s="114">
        <v>73274</v>
      </c>
      <c r="K20" s="114">
        <v>2353832</v>
      </c>
      <c r="L20" s="114">
        <v>181027</v>
      </c>
      <c r="M20" s="114">
        <v>125950023</v>
      </c>
      <c r="N20" s="114">
        <v>14006551</v>
      </c>
      <c r="O20" s="114">
        <v>108565733</v>
      </c>
      <c r="P20" s="165">
        <v>0</v>
      </c>
    </row>
    <row r="21" spans="1:16" s="15" customFormat="1" ht="21" customHeight="1">
      <c r="A21" s="208">
        <v>22</v>
      </c>
      <c r="B21" s="258">
        <v>1674585710</v>
      </c>
      <c r="C21" s="279">
        <v>25789575</v>
      </c>
      <c r="D21" s="114">
        <v>35592114</v>
      </c>
      <c r="E21" s="198">
        <v>1480157078</v>
      </c>
      <c r="F21" s="114">
        <v>746800295</v>
      </c>
      <c r="G21" s="114">
        <v>287308401</v>
      </c>
      <c r="H21" s="114">
        <v>446048382</v>
      </c>
      <c r="I21" s="114">
        <v>34334</v>
      </c>
      <c r="J21" s="144">
        <v>89266</v>
      </c>
      <c r="K21" s="144">
        <v>2508706</v>
      </c>
      <c r="L21" s="144">
        <v>203579</v>
      </c>
      <c r="M21" s="144">
        <v>130211058</v>
      </c>
      <c r="N21" s="144">
        <v>13856883</v>
      </c>
      <c r="O21" s="144">
        <v>116354175</v>
      </c>
      <c r="P21" s="165">
        <v>0</v>
      </c>
    </row>
    <row r="22" spans="1:16" s="169" customFormat="1" ht="21" customHeight="1">
      <c r="A22" s="208">
        <v>23</v>
      </c>
      <c r="B22" s="198">
        <v>1653882431</v>
      </c>
      <c r="C22" s="279">
        <v>24236308</v>
      </c>
      <c r="D22" s="114">
        <v>34849535</v>
      </c>
      <c r="E22" s="198">
        <v>1462719649</v>
      </c>
      <c r="F22" s="114">
        <v>740748466</v>
      </c>
      <c r="G22" s="114">
        <v>285100389</v>
      </c>
      <c r="H22" s="114">
        <v>436870794</v>
      </c>
      <c r="I22" s="114">
        <v>34334</v>
      </c>
      <c r="J22" s="144">
        <v>96316</v>
      </c>
      <c r="K22" s="144">
        <v>2559610</v>
      </c>
      <c r="L22" s="144">
        <v>206498</v>
      </c>
      <c r="M22" s="144">
        <v>129180181</v>
      </c>
      <c r="N22" s="144">
        <v>13842534</v>
      </c>
      <c r="O22" s="144">
        <v>115337647</v>
      </c>
      <c r="P22" s="165" t="s">
        <v>38</v>
      </c>
    </row>
    <row r="23" spans="1:16" s="217" customFormat="1" ht="21" customHeight="1">
      <c r="A23" s="278">
        <v>24</v>
      </c>
      <c r="B23" s="300">
        <v>1597379275</v>
      </c>
      <c r="C23" s="303">
        <v>22077911</v>
      </c>
      <c r="D23" s="301">
        <v>31767140</v>
      </c>
      <c r="E23" s="304">
        <v>1415249876</v>
      </c>
      <c r="F23" s="301">
        <v>723312522</v>
      </c>
      <c r="G23" s="301">
        <v>276317472</v>
      </c>
      <c r="H23" s="301">
        <v>415619882</v>
      </c>
      <c r="I23" s="301">
        <v>32601</v>
      </c>
      <c r="J23" s="302">
        <v>95732</v>
      </c>
      <c r="K23" s="302">
        <v>2548474</v>
      </c>
      <c r="L23" s="302">
        <v>201649</v>
      </c>
      <c r="M23" s="302">
        <v>125405892</v>
      </c>
      <c r="N23" s="302">
        <v>11785906</v>
      </c>
      <c r="O23" s="302">
        <v>113619986</v>
      </c>
      <c r="P23" s="349" t="s">
        <v>38</v>
      </c>
    </row>
    <row r="24" spans="1:16" s="6" customFormat="1" ht="12.75" customHeight="1">
      <c r="A24" s="117" t="s">
        <v>341</v>
      </c>
      <c r="B24" s="9"/>
      <c r="C24" s="9"/>
      <c r="D24" s="9"/>
      <c r="E24" s="9"/>
      <c r="F24" s="9"/>
      <c r="G24" s="9"/>
      <c r="H24" s="9"/>
      <c r="J24" s="115"/>
      <c r="K24" s="115"/>
      <c r="L24" s="115"/>
      <c r="N24" s="9"/>
      <c r="O24" s="115"/>
      <c r="P24" s="115"/>
    </row>
    <row r="25" spans="1:16" ht="12.75" customHeight="1">
      <c r="A25" s="6" t="s">
        <v>265</v>
      </c>
      <c r="M25" s="213"/>
      <c r="N25" s="213"/>
      <c r="O25" s="213"/>
      <c r="P25" s="213"/>
    </row>
    <row r="26" spans="1:16" ht="12.75" customHeight="1">
      <c r="A26" s="6" t="s">
        <v>276</v>
      </c>
      <c r="M26" s="213"/>
      <c r="N26" s="220"/>
      <c r="O26" s="213"/>
      <c r="P26" s="213"/>
    </row>
  </sheetData>
  <mergeCells count="12">
    <mergeCell ref="H4:H5"/>
    <mergeCell ref="F4:G4"/>
    <mergeCell ref="A1:P1"/>
    <mergeCell ref="M4:M5"/>
    <mergeCell ref="O4:O5"/>
    <mergeCell ref="P3:P5"/>
    <mergeCell ref="K3:K5"/>
    <mergeCell ref="L3:L5"/>
    <mergeCell ref="M3:O3"/>
    <mergeCell ref="E4:E5"/>
    <mergeCell ref="I3:I5"/>
    <mergeCell ref="J3:J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18"/>
  <sheetViews>
    <sheetView view="pageBreakPreview" zoomScaleSheetLayoutView="100" workbookViewId="0" topLeftCell="A1">
      <selection activeCell="E21" sqref="E21"/>
    </sheetView>
  </sheetViews>
  <sheetFormatPr defaultColWidth="9.140625" defaultRowHeight="12"/>
  <cols>
    <col min="1" max="1" width="2.7109375" style="3" customWidth="1"/>
    <col min="2" max="2" width="12.140625" style="3" customWidth="1"/>
    <col min="3" max="3" width="8.7109375" style="3" customWidth="1"/>
    <col min="4" max="6" width="10.421875" style="3" customWidth="1"/>
    <col min="7" max="7" width="8.7109375" style="3" customWidth="1"/>
    <col min="8" max="10" width="10.57421875" style="3" customWidth="1"/>
    <col min="11" max="11" width="5.7109375" style="3" customWidth="1"/>
    <col min="12" max="14" width="8.28125" style="3" customWidth="1"/>
    <col min="15" max="15" width="5.7109375" style="3" customWidth="1"/>
    <col min="16" max="18" width="8.28125" style="3" customWidth="1"/>
    <col min="19" max="19" width="6.7109375" style="3" customWidth="1"/>
    <col min="20" max="22" width="9.140625" style="3" customWidth="1"/>
    <col min="23" max="16384" width="9.140625" style="3" customWidth="1"/>
  </cols>
  <sheetData>
    <row r="1" spans="1:22" s="4" customFormat="1" ht="18.75" customHeight="1">
      <c r="A1" s="360" t="s">
        <v>406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s="6" customFormat="1" ht="15" customHeight="1" thickBot="1">
      <c r="A2" s="59" t="s">
        <v>198</v>
      </c>
      <c r="B2" s="5"/>
      <c r="C2" s="81"/>
      <c r="D2" s="81"/>
      <c r="E2" s="81"/>
      <c r="F2" s="81"/>
      <c r="G2" s="200"/>
      <c r="H2" s="201"/>
      <c r="I2" s="201"/>
      <c r="J2" s="201"/>
      <c r="K2" s="201"/>
      <c r="L2" s="5"/>
      <c r="M2" s="5"/>
      <c r="N2" s="5"/>
      <c r="O2" s="201"/>
      <c r="P2" s="201"/>
      <c r="Q2" s="201"/>
      <c r="R2" s="145"/>
      <c r="S2" s="201"/>
      <c r="T2" s="201"/>
      <c r="U2" s="201"/>
      <c r="V2" s="145" t="s">
        <v>73</v>
      </c>
    </row>
    <row r="3" spans="1:22" s="15" customFormat="1" ht="15.75" customHeight="1" thickTop="1">
      <c r="A3" s="387" t="s">
        <v>130</v>
      </c>
      <c r="B3" s="388"/>
      <c r="C3" s="365" t="s">
        <v>398</v>
      </c>
      <c r="D3" s="362"/>
      <c r="E3" s="362"/>
      <c r="F3" s="363"/>
      <c r="G3" s="384" t="s">
        <v>399</v>
      </c>
      <c r="H3" s="385"/>
      <c r="I3" s="385"/>
      <c r="J3" s="386"/>
      <c r="K3" s="375" t="s">
        <v>400</v>
      </c>
      <c r="L3" s="376"/>
      <c r="M3" s="376"/>
      <c r="N3" s="377"/>
      <c r="O3" s="375" t="s">
        <v>401</v>
      </c>
      <c r="P3" s="376"/>
      <c r="Q3" s="376"/>
      <c r="R3" s="377"/>
      <c r="S3" s="393" t="s">
        <v>402</v>
      </c>
      <c r="T3" s="394"/>
      <c r="U3" s="394"/>
      <c r="V3" s="394"/>
    </row>
    <row r="4" spans="1:22" s="15" customFormat="1" ht="15.75" customHeight="1">
      <c r="A4" s="387"/>
      <c r="B4" s="388"/>
      <c r="C4" s="391" t="s">
        <v>115</v>
      </c>
      <c r="D4" s="396" t="s">
        <v>112</v>
      </c>
      <c r="E4" s="397"/>
      <c r="F4" s="398"/>
      <c r="G4" s="368" t="s">
        <v>115</v>
      </c>
      <c r="H4" s="380" t="s">
        <v>109</v>
      </c>
      <c r="I4" s="381"/>
      <c r="J4" s="382"/>
      <c r="K4" s="368" t="s">
        <v>115</v>
      </c>
      <c r="L4" s="380" t="s">
        <v>109</v>
      </c>
      <c r="M4" s="381"/>
      <c r="N4" s="382"/>
      <c r="O4" s="368" t="s">
        <v>115</v>
      </c>
      <c r="P4" s="380" t="s">
        <v>112</v>
      </c>
      <c r="Q4" s="381"/>
      <c r="R4" s="382"/>
      <c r="S4" s="368" t="s">
        <v>115</v>
      </c>
      <c r="T4" s="380" t="s">
        <v>112</v>
      </c>
      <c r="U4" s="381"/>
      <c r="V4" s="381"/>
    </row>
    <row r="5" spans="1:22" s="15" customFormat="1" ht="15.75" customHeight="1">
      <c r="A5" s="389"/>
      <c r="B5" s="390"/>
      <c r="C5" s="392"/>
      <c r="D5" s="276" t="s">
        <v>113</v>
      </c>
      <c r="E5" s="276" t="s">
        <v>46</v>
      </c>
      <c r="F5" s="23" t="s">
        <v>114</v>
      </c>
      <c r="G5" s="383"/>
      <c r="H5" s="25" t="s">
        <v>113</v>
      </c>
      <c r="I5" s="25" t="s">
        <v>46</v>
      </c>
      <c r="J5" s="168" t="s">
        <v>114</v>
      </c>
      <c r="K5" s="383"/>
      <c r="L5" s="25" t="s">
        <v>113</v>
      </c>
      <c r="M5" s="25" t="s">
        <v>46</v>
      </c>
      <c r="N5" s="168" t="s">
        <v>114</v>
      </c>
      <c r="O5" s="383"/>
      <c r="P5" s="167" t="s">
        <v>113</v>
      </c>
      <c r="Q5" s="167" t="s">
        <v>46</v>
      </c>
      <c r="R5" s="168" t="s">
        <v>114</v>
      </c>
      <c r="S5" s="395"/>
      <c r="T5" s="167" t="s">
        <v>113</v>
      </c>
      <c r="U5" s="167" t="s">
        <v>46</v>
      </c>
      <c r="V5" s="167" t="s">
        <v>114</v>
      </c>
    </row>
    <row r="6" spans="1:22" s="10" customFormat="1" ht="24" customHeight="1">
      <c r="A6" s="378" t="s">
        <v>131</v>
      </c>
      <c r="B6" s="379"/>
      <c r="C6" s="175">
        <v>616</v>
      </c>
      <c r="D6" s="176">
        <v>485052</v>
      </c>
      <c r="E6" s="176">
        <v>231454</v>
      </c>
      <c r="F6" s="176">
        <v>253598</v>
      </c>
      <c r="G6" s="173">
        <v>538</v>
      </c>
      <c r="H6" s="174">
        <v>357494.95</v>
      </c>
      <c r="I6" s="174">
        <v>200713.85</v>
      </c>
      <c r="J6" s="174">
        <v>156781.1</v>
      </c>
      <c r="K6" s="173">
        <v>454</v>
      </c>
      <c r="L6" s="174">
        <v>299114.96</v>
      </c>
      <c r="M6" s="174">
        <v>181079.31</v>
      </c>
      <c r="N6" s="174">
        <v>118035.65</v>
      </c>
      <c r="O6" s="173">
        <v>526</v>
      </c>
      <c r="P6" s="174">
        <v>331827.88</v>
      </c>
      <c r="Q6" s="174">
        <v>190423.45</v>
      </c>
      <c r="R6" s="174">
        <v>141404.43</v>
      </c>
      <c r="S6" s="317">
        <v>592</v>
      </c>
      <c r="T6" s="318">
        <v>396859.15</v>
      </c>
      <c r="U6" s="318">
        <v>217441.61</v>
      </c>
      <c r="V6" s="318">
        <v>179417.54</v>
      </c>
    </row>
    <row r="7" spans="1:22" ht="20.25" customHeight="1">
      <c r="A7" s="169"/>
      <c r="B7" s="170" t="s">
        <v>287</v>
      </c>
      <c r="C7" s="175">
        <v>248</v>
      </c>
      <c r="D7" s="176">
        <v>201717</v>
      </c>
      <c r="E7" s="176">
        <v>80199</v>
      </c>
      <c r="F7" s="176">
        <v>121518</v>
      </c>
      <c r="G7" s="177">
        <v>192</v>
      </c>
      <c r="H7" s="178">
        <v>77554.79</v>
      </c>
      <c r="I7" s="178">
        <v>44373.51</v>
      </c>
      <c r="J7" s="178">
        <v>33181.28</v>
      </c>
      <c r="K7" s="177">
        <v>139</v>
      </c>
      <c r="L7" s="178">
        <v>63693.37</v>
      </c>
      <c r="M7" s="178">
        <v>39507.06</v>
      </c>
      <c r="N7" s="178">
        <v>24186.31</v>
      </c>
      <c r="O7" s="175">
        <v>208</v>
      </c>
      <c r="P7" s="176">
        <v>114839.1</v>
      </c>
      <c r="Q7" s="176">
        <v>73686.53</v>
      </c>
      <c r="R7" s="176">
        <v>41152.57</v>
      </c>
      <c r="S7" s="319">
        <v>207</v>
      </c>
      <c r="T7" s="202">
        <v>143456.46</v>
      </c>
      <c r="U7" s="202">
        <v>88704.46</v>
      </c>
      <c r="V7" s="202">
        <v>54752</v>
      </c>
    </row>
    <row r="8" spans="1:22" ht="20.25" customHeight="1">
      <c r="A8" s="169"/>
      <c r="B8" s="170" t="s">
        <v>288</v>
      </c>
      <c r="C8" s="175">
        <v>55</v>
      </c>
      <c r="D8" s="176">
        <v>31485</v>
      </c>
      <c r="E8" s="176">
        <v>13159</v>
      </c>
      <c r="F8" s="176">
        <v>18326</v>
      </c>
      <c r="G8" s="177">
        <v>49</v>
      </c>
      <c r="H8" s="178">
        <v>29902.26</v>
      </c>
      <c r="I8" s="178">
        <v>13764.78</v>
      </c>
      <c r="J8" s="178">
        <v>16137.48</v>
      </c>
      <c r="K8" s="177">
        <v>53</v>
      </c>
      <c r="L8" s="178">
        <v>33521.24</v>
      </c>
      <c r="M8" s="178">
        <v>25065.24</v>
      </c>
      <c r="N8" s="178">
        <v>8456</v>
      </c>
      <c r="O8" s="175">
        <v>47</v>
      </c>
      <c r="P8" s="176">
        <v>30012.59</v>
      </c>
      <c r="Q8" s="176">
        <v>23296</v>
      </c>
      <c r="R8" s="176">
        <v>6716.59</v>
      </c>
      <c r="S8" s="319">
        <v>68</v>
      </c>
      <c r="T8" s="202">
        <v>32862</v>
      </c>
      <c r="U8" s="202">
        <v>18549</v>
      </c>
      <c r="V8" s="202">
        <v>14313</v>
      </c>
    </row>
    <row r="9" spans="1:22" ht="20.25" customHeight="1">
      <c r="A9" s="169"/>
      <c r="B9" s="170" t="s">
        <v>289</v>
      </c>
      <c r="C9" s="175">
        <v>13</v>
      </c>
      <c r="D9" s="176">
        <v>5248</v>
      </c>
      <c r="E9" s="176">
        <v>266</v>
      </c>
      <c r="F9" s="176">
        <v>4982</v>
      </c>
      <c r="G9" s="177">
        <v>8</v>
      </c>
      <c r="H9" s="178">
        <v>1921</v>
      </c>
      <c r="I9" s="178">
        <v>39</v>
      </c>
      <c r="J9" s="178">
        <v>1882</v>
      </c>
      <c r="K9" s="177">
        <v>8</v>
      </c>
      <c r="L9" s="178">
        <v>12754</v>
      </c>
      <c r="M9" s="178">
        <v>33</v>
      </c>
      <c r="N9" s="178">
        <v>12721</v>
      </c>
      <c r="O9" s="175">
        <v>13</v>
      </c>
      <c r="P9" s="176">
        <v>5600.91</v>
      </c>
      <c r="Q9" s="176">
        <v>1570</v>
      </c>
      <c r="R9" s="176">
        <v>4030.91</v>
      </c>
      <c r="S9" s="319">
        <v>7</v>
      </c>
      <c r="T9" s="202">
        <v>2393</v>
      </c>
      <c r="U9" s="202">
        <v>211</v>
      </c>
      <c r="V9" s="202">
        <v>2182</v>
      </c>
    </row>
    <row r="10" spans="1:22" ht="20.25" customHeight="1">
      <c r="A10" s="169"/>
      <c r="B10" s="170" t="s">
        <v>290</v>
      </c>
      <c r="C10" s="175">
        <v>20</v>
      </c>
      <c r="D10" s="176">
        <v>9466</v>
      </c>
      <c r="E10" s="176">
        <v>4506</v>
      </c>
      <c r="F10" s="176">
        <v>4960</v>
      </c>
      <c r="G10" s="177">
        <v>18</v>
      </c>
      <c r="H10" s="178">
        <v>7439</v>
      </c>
      <c r="I10" s="178">
        <v>3971</v>
      </c>
      <c r="J10" s="178">
        <v>3468</v>
      </c>
      <c r="K10" s="177">
        <v>12</v>
      </c>
      <c r="L10" s="178">
        <v>3995</v>
      </c>
      <c r="M10" s="178">
        <v>3218</v>
      </c>
      <c r="N10" s="178">
        <v>777</v>
      </c>
      <c r="O10" s="175">
        <v>19</v>
      </c>
      <c r="P10" s="176">
        <v>12221</v>
      </c>
      <c r="Q10" s="176">
        <v>9308</v>
      </c>
      <c r="R10" s="176">
        <v>2913</v>
      </c>
      <c r="S10" s="319">
        <v>29</v>
      </c>
      <c r="T10" s="202">
        <v>12852.91</v>
      </c>
      <c r="U10" s="202">
        <v>6063.91</v>
      </c>
      <c r="V10" s="202">
        <v>6789</v>
      </c>
    </row>
    <row r="11" spans="1:22" ht="20.25" customHeight="1">
      <c r="A11" s="169"/>
      <c r="B11" s="170" t="s">
        <v>291</v>
      </c>
      <c r="C11" s="175">
        <v>33</v>
      </c>
      <c r="D11" s="176">
        <v>25335</v>
      </c>
      <c r="E11" s="176">
        <v>7307</v>
      </c>
      <c r="F11" s="176">
        <v>18028</v>
      </c>
      <c r="G11" s="177">
        <v>44</v>
      </c>
      <c r="H11" s="178">
        <v>60734.5</v>
      </c>
      <c r="I11" s="178">
        <v>41072.5</v>
      </c>
      <c r="J11" s="178">
        <v>19662</v>
      </c>
      <c r="K11" s="177">
        <v>29</v>
      </c>
      <c r="L11" s="178">
        <v>38388.19</v>
      </c>
      <c r="M11" s="178">
        <v>21391</v>
      </c>
      <c r="N11" s="178">
        <v>16997.19</v>
      </c>
      <c r="O11" s="175">
        <v>40</v>
      </c>
      <c r="P11" s="176">
        <v>41705</v>
      </c>
      <c r="Q11" s="176">
        <v>24703</v>
      </c>
      <c r="R11" s="176">
        <v>17002</v>
      </c>
      <c r="S11" s="319">
        <v>34</v>
      </c>
      <c r="T11" s="202">
        <v>22228.75</v>
      </c>
      <c r="U11" s="202">
        <v>13717</v>
      </c>
      <c r="V11" s="202">
        <v>8511.75</v>
      </c>
    </row>
    <row r="12" spans="1:22" ht="20.25" customHeight="1">
      <c r="A12" s="169"/>
      <c r="B12" s="170" t="s">
        <v>292</v>
      </c>
      <c r="C12" s="175">
        <v>74</v>
      </c>
      <c r="D12" s="176">
        <v>51657</v>
      </c>
      <c r="E12" s="176">
        <v>40646</v>
      </c>
      <c r="F12" s="176">
        <v>11011</v>
      </c>
      <c r="G12" s="177">
        <v>71</v>
      </c>
      <c r="H12" s="178">
        <v>44516.73</v>
      </c>
      <c r="I12" s="178">
        <v>27412</v>
      </c>
      <c r="J12" s="178">
        <v>17104.73</v>
      </c>
      <c r="K12" s="177">
        <v>44</v>
      </c>
      <c r="L12" s="178">
        <v>18039.63</v>
      </c>
      <c r="M12" s="178">
        <v>10934</v>
      </c>
      <c r="N12" s="178">
        <v>7105.63</v>
      </c>
      <c r="O12" s="175">
        <v>32</v>
      </c>
      <c r="P12" s="176">
        <v>17367</v>
      </c>
      <c r="Q12" s="176">
        <v>11756</v>
      </c>
      <c r="R12" s="176">
        <v>5611</v>
      </c>
      <c r="S12" s="319">
        <v>50</v>
      </c>
      <c r="T12" s="202">
        <v>31997.79</v>
      </c>
      <c r="U12" s="202">
        <v>20078</v>
      </c>
      <c r="V12" s="202">
        <v>11919.79</v>
      </c>
    </row>
    <row r="13" spans="1:22" ht="20.25" customHeight="1">
      <c r="A13" s="169"/>
      <c r="B13" s="170" t="s">
        <v>189</v>
      </c>
      <c r="C13" s="175">
        <v>33</v>
      </c>
      <c r="D13" s="176">
        <v>17997</v>
      </c>
      <c r="E13" s="176">
        <v>10205</v>
      </c>
      <c r="F13" s="176">
        <v>7792</v>
      </c>
      <c r="G13" s="177">
        <v>13</v>
      </c>
      <c r="H13" s="178">
        <v>11954.39</v>
      </c>
      <c r="I13" s="178">
        <v>9081</v>
      </c>
      <c r="J13" s="178">
        <v>2873.39</v>
      </c>
      <c r="K13" s="177">
        <v>16</v>
      </c>
      <c r="L13" s="178">
        <v>8853.3</v>
      </c>
      <c r="M13" s="178">
        <v>5151</v>
      </c>
      <c r="N13" s="178">
        <v>3702.3</v>
      </c>
      <c r="O13" s="175">
        <v>11</v>
      </c>
      <c r="P13" s="176">
        <v>5956</v>
      </c>
      <c r="Q13" s="176">
        <v>4473</v>
      </c>
      <c r="R13" s="176">
        <v>1483</v>
      </c>
      <c r="S13" s="319">
        <v>25</v>
      </c>
      <c r="T13" s="202">
        <v>18330</v>
      </c>
      <c r="U13" s="202">
        <v>9677</v>
      </c>
      <c r="V13" s="202">
        <v>8653</v>
      </c>
    </row>
    <row r="14" spans="1:22" ht="20.25" customHeight="1">
      <c r="A14" s="169"/>
      <c r="B14" s="170" t="s">
        <v>190</v>
      </c>
      <c r="C14" s="175">
        <v>71</v>
      </c>
      <c r="D14" s="176">
        <v>71091</v>
      </c>
      <c r="E14" s="176">
        <v>46256</v>
      </c>
      <c r="F14" s="176">
        <v>24835</v>
      </c>
      <c r="G14" s="177">
        <v>80</v>
      </c>
      <c r="H14" s="178">
        <v>60465.28</v>
      </c>
      <c r="I14" s="178">
        <v>27938.06</v>
      </c>
      <c r="J14" s="178">
        <v>32527.22</v>
      </c>
      <c r="K14" s="177">
        <v>75</v>
      </c>
      <c r="L14" s="178">
        <v>37428.23</v>
      </c>
      <c r="M14" s="178">
        <v>20873.65</v>
      </c>
      <c r="N14" s="178">
        <v>16554.57</v>
      </c>
      <c r="O14" s="175">
        <v>79</v>
      </c>
      <c r="P14" s="176">
        <v>35126.72</v>
      </c>
      <c r="Q14" s="176">
        <v>10172</v>
      </c>
      <c r="R14" s="176">
        <v>24954.72</v>
      </c>
      <c r="S14" s="319">
        <v>73</v>
      </c>
      <c r="T14" s="202">
        <v>50475.24</v>
      </c>
      <c r="U14" s="202">
        <v>26723.24</v>
      </c>
      <c r="V14" s="202">
        <v>23752</v>
      </c>
    </row>
    <row r="15" spans="1:22" ht="20.25" customHeight="1">
      <c r="A15" s="169"/>
      <c r="B15" s="170" t="s">
        <v>191</v>
      </c>
      <c r="C15" s="175">
        <v>32</v>
      </c>
      <c r="D15" s="176">
        <v>35966</v>
      </c>
      <c r="E15" s="176">
        <v>11829</v>
      </c>
      <c r="F15" s="176">
        <v>24137</v>
      </c>
      <c r="G15" s="177">
        <v>33</v>
      </c>
      <c r="H15" s="178">
        <v>38588</v>
      </c>
      <c r="I15" s="178">
        <v>24573</v>
      </c>
      <c r="J15" s="178">
        <v>14015</v>
      </c>
      <c r="K15" s="177">
        <v>18</v>
      </c>
      <c r="L15" s="178">
        <v>30142.65</v>
      </c>
      <c r="M15" s="178">
        <v>23986</v>
      </c>
      <c r="N15" s="178">
        <v>6156.65</v>
      </c>
      <c r="O15" s="175">
        <v>30</v>
      </c>
      <c r="P15" s="176">
        <v>24598.64</v>
      </c>
      <c r="Q15" s="176">
        <v>13909</v>
      </c>
      <c r="R15" s="176">
        <v>10689.64</v>
      </c>
      <c r="S15" s="319">
        <v>28</v>
      </c>
      <c r="T15" s="202">
        <v>21047</v>
      </c>
      <c r="U15" s="202">
        <v>6837</v>
      </c>
      <c r="V15" s="202">
        <v>14210</v>
      </c>
    </row>
    <row r="16" spans="1:22" ht="20.25" customHeight="1">
      <c r="A16" s="169"/>
      <c r="B16" s="170" t="s">
        <v>192</v>
      </c>
      <c r="C16" s="175">
        <v>37</v>
      </c>
      <c r="D16" s="176">
        <v>35090</v>
      </c>
      <c r="E16" s="176">
        <v>17081</v>
      </c>
      <c r="F16" s="176">
        <v>18009</v>
      </c>
      <c r="G16" s="177">
        <v>30</v>
      </c>
      <c r="H16" s="178">
        <v>24419</v>
      </c>
      <c r="I16" s="178">
        <v>8489</v>
      </c>
      <c r="J16" s="178">
        <v>15930</v>
      </c>
      <c r="K16" s="177">
        <v>29</v>
      </c>
      <c r="L16" s="178">
        <v>24608</v>
      </c>
      <c r="M16" s="178">
        <v>20045</v>
      </c>
      <c r="N16" s="178">
        <v>4563</v>
      </c>
      <c r="O16" s="175">
        <v>24</v>
      </c>
      <c r="P16" s="176">
        <v>22856.71</v>
      </c>
      <c r="Q16" s="176">
        <v>6345.71</v>
      </c>
      <c r="R16" s="176">
        <v>16511</v>
      </c>
      <c r="S16" s="319">
        <v>35</v>
      </c>
      <c r="T16" s="202">
        <v>35691</v>
      </c>
      <c r="U16" s="202">
        <v>16038</v>
      </c>
      <c r="V16" s="202">
        <v>19653</v>
      </c>
    </row>
    <row r="17" spans="1:22" ht="20.25" customHeight="1">
      <c r="A17" s="171"/>
      <c r="B17" s="172" t="s">
        <v>277</v>
      </c>
      <c r="C17" s="33" t="s">
        <v>361</v>
      </c>
      <c r="D17" s="102" t="s">
        <v>361</v>
      </c>
      <c r="E17" s="102" t="s">
        <v>361</v>
      </c>
      <c r="F17" s="102" t="s">
        <v>361</v>
      </c>
      <c r="G17" s="102" t="s">
        <v>361</v>
      </c>
      <c r="H17" s="102" t="s">
        <v>361</v>
      </c>
      <c r="I17" s="102" t="s">
        <v>361</v>
      </c>
      <c r="J17" s="102" t="s">
        <v>361</v>
      </c>
      <c r="K17" s="350">
        <v>31</v>
      </c>
      <c r="L17" s="351">
        <v>27691.35</v>
      </c>
      <c r="M17" s="351">
        <v>10875.35</v>
      </c>
      <c r="N17" s="351">
        <v>16816</v>
      </c>
      <c r="O17" s="280">
        <v>23</v>
      </c>
      <c r="P17" s="281">
        <v>21544.21</v>
      </c>
      <c r="Q17" s="281">
        <v>11204.21</v>
      </c>
      <c r="R17" s="281">
        <v>10340</v>
      </c>
      <c r="S17" s="320">
        <v>36</v>
      </c>
      <c r="T17" s="321">
        <v>25525</v>
      </c>
      <c r="U17" s="321">
        <v>10843</v>
      </c>
      <c r="V17" s="321">
        <v>14682</v>
      </c>
    </row>
    <row r="18" spans="1:7" ht="12.75" customHeight="1">
      <c r="A18" s="6" t="s">
        <v>319</v>
      </c>
      <c r="C18" s="77"/>
      <c r="D18" s="77"/>
      <c r="E18" s="77"/>
      <c r="F18" s="77"/>
      <c r="G18" s="77"/>
    </row>
  </sheetData>
  <mergeCells count="18">
    <mergeCell ref="A1:V1"/>
    <mergeCell ref="O3:R3"/>
    <mergeCell ref="S3:V3"/>
    <mergeCell ref="O4:O5"/>
    <mergeCell ref="P4:R4"/>
    <mergeCell ref="S4:S5"/>
    <mergeCell ref="T4:V4"/>
    <mergeCell ref="L4:N4"/>
    <mergeCell ref="K4:K5"/>
    <mergeCell ref="D4:F4"/>
    <mergeCell ref="C3:F3"/>
    <mergeCell ref="K3:N3"/>
    <mergeCell ref="A6:B6"/>
    <mergeCell ref="H4:J4"/>
    <mergeCell ref="G4:G5"/>
    <mergeCell ref="G3:J3"/>
    <mergeCell ref="A3:B5"/>
    <mergeCell ref="C4:C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V25"/>
  <sheetViews>
    <sheetView view="pageBreakPreview" zoomScaleSheetLayoutView="100" workbookViewId="0" topLeftCell="A1">
      <selection activeCell="C2" sqref="C2"/>
    </sheetView>
  </sheetViews>
  <sheetFormatPr defaultColWidth="10.28125" defaultRowHeight="12"/>
  <cols>
    <col min="1" max="4" width="10.28125" style="231" customWidth="1"/>
    <col min="5" max="7" width="9.7109375" style="231" customWidth="1"/>
    <col min="8" max="9" width="8.421875" style="231" customWidth="1"/>
    <col min="10" max="10" width="8.28125" style="231" customWidth="1"/>
    <col min="11" max="11" width="7.57421875" style="231" customWidth="1"/>
    <col min="12" max="13" width="7.421875" style="231" customWidth="1"/>
    <col min="14" max="14" width="9.00390625" style="231" customWidth="1"/>
    <col min="15" max="17" width="7.8515625" style="231" customWidth="1"/>
    <col min="18" max="18" width="7.140625" style="231" customWidth="1"/>
    <col min="19" max="19" width="7.8515625" style="231" customWidth="1"/>
    <col min="20" max="20" width="9.7109375" style="231" customWidth="1"/>
    <col min="21" max="22" width="7.8515625" style="231" customWidth="1"/>
    <col min="23" max="16384" width="10.28125" style="231" customWidth="1"/>
  </cols>
  <sheetData>
    <row r="1" spans="1:22" s="4" customFormat="1" ht="18.75" customHeight="1">
      <c r="A1" s="404" t="s">
        <v>407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2" s="6" customFormat="1" ht="15" customHeight="1" thickBot="1">
      <c r="A2" s="82" t="s">
        <v>198</v>
      </c>
      <c r="B2" s="82"/>
      <c r="C2" s="82"/>
      <c r="D2" s="82"/>
      <c r="E2" s="82"/>
      <c r="F2" s="82"/>
      <c r="G2" s="82"/>
      <c r="H2" s="82"/>
      <c r="I2" s="82"/>
      <c r="J2" s="82"/>
      <c r="K2" s="73"/>
      <c r="L2" s="73"/>
      <c r="M2" s="73"/>
      <c r="N2" s="73"/>
      <c r="O2" s="73"/>
      <c r="P2" s="73"/>
      <c r="Q2" s="73"/>
      <c r="R2" s="73"/>
      <c r="S2" s="73"/>
      <c r="T2" s="73"/>
      <c r="U2" s="81"/>
      <c r="V2" s="80" t="s">
        <v>73</v>
      </c>
    </row>
    <row r="3" spans="1:22" s="15" customFormat="1" ht="21" customHeight="1" thickTop="1">
      <c r="A3" s="405" t="s">
        <v>48</v>
      </c>
      <c r="B3" s="399" t="s">
        <v>49</v>
      </c>
      <c r="C3" s="402"/>
      <c r="D3" s="403"/>
      <c r="E3" s="399" t="s">
        <v>50</v>
      </c>
      <c r="F3" s="402"/>
      <c r="G3" s="403"/>
      <c r="H3" s="399" t="s">
        <v>51</v>
      </c>
      <c r="I3" s="402"/>
      <c r="J3" s="403"/>
      <c r="K3" s="179" t="s">
        <v>55</v>
      </c>
      <c r="L3" s="180" t="s">
        <v>56</v>
      </c>
      <c r="M3" s="181"/>
      <c r="N3" s="399" t="s">
        <v>268</v>
      </c>
      <c r="O3" s="400"/>
      <c r="P3" s="401"/>
      <c r="Q3" s="399" t="s">
        <v>52</v>
      </c>
      <c r="R3" s="402"/>
      <c r="S3" s="403"/>
      <c r="T3" s="399" t="s">
        <v>53</v>
      </c>
      <c r="U3" s="402"/>
      <c r="V3" s="402"/>
    </row>
    <row r="4" spans="1:22" s="15" customFormat="1" ht="21" customHeight="1">
      <c r="A4" s="406"/>
      <c r="B4" s="183" t="s">
        <v>54</v>
      </c>
      <c r="C4" s="184" t="s">
        <v>46</v>
      </c>
      <c r="D4" s="182" t="s">
        <v>47</v>
      </c>
      <c r="E4" s="184" t="s">
        <v>54</v>
      </c>
      <c r="F4" s="182" t="s">
        <v>46</v>
      </c>
      <c r="G4" s="184" t="s">
        <v>47</v>
      </c>
      <c r="H4" s="183" t="s">
        <v>54</v>
      </c>
      <c r="I4" s="184" t="s">
        <v>46</v>
      </c>
      <c r="J4" s="185" t="s">
        <v>47</v>
      </c>
      <c r="K4" s="183" t="s">
        <v>54</v>
      </c>
      <c r="L4" s="184" t="s">
        <v>46</v>
      </c>
      <c r="M4" s="182" t="s">
        <v>47</v>
      </c>
      <c r="N4" s="183" t="s">
        <v>54</v>
      </c>
      <c r="O4" s="184" t="s">
        <v>46</v>
      </c>
      <c r="P4" s="182" t="s">
        <v>47</v>
      </c>
      <c r="Q4" s="183" t="s">
        <v>54</v>
      </c>
      <c r="R4" s="184" t="s">
        <v>46</v>
      </c>
      <c r="S4" s="182" t="s">
        <v>47</v>
      </c>
      <c r="T4" s="183" t="s">
        <v>54</v>
      </c>
      <c r="U4" s="184" t="s">
        <v>46</v>
      </c>
      <c r="V4" s="182" t="s">
        <v>47</v>
      </c>
    </row>
    <row r="5" spans="1:22" s="10" customFormat="1" ht="21" customHeight="1">
      <c r="A5" s="221"/>
      <c r="B5" s="222"/>
      <c r="C5" s="221"/>
      <c r="D5" s="221"/>
      <c r="E5" s="223"/>
      <c r="F5" s="223"/>
      <c r="G5" s="224"/>
      <c r="H5" s="224"/>
      <c r="I5" s="225"/>
      <c r="J5" s="226" t="s">
        <v>67</v>
      </c>
      <c r="K5" s="227" t="s">
        <v>68</v>
      </c>
      <c r="L5" s="224"/>
      <c r="M5" s="228"/>
      <c r="N5" s="228"/>
      <c r="O5" s="228"/>
      <c r="P5" s="228"/>
      <c r="Q5" s="228"/>
      <c r="R5" s="228"/>
      <c r="S5" s="228"/>
      <c r="T5" s="228"/>
      <c r="U5" s="229"/>
      <c r="V5" s="229"/>
    </row>
    <row r="6" spans="1:22" s="15" customFormat="1" ht="21" customHeight="1">
      <c r="A6" s="210" t="s">
        <v>362</v>
      </c>
      <c r="B6" s="186">
        <v>131375</v>
      </c>
      <c r="C6" s="178">
        <v>75241</v>
      </c>
      <c r="D6" s="178">
        <v>56134</v>
      </c>
      <c r="E6" s="178">
        <v>54382</v>
      </c>
      <c r="F6" s="178">
        <v>22532</v>
      </c>
      <c r="G6" s="178">
        <v>31850</v>
      </c>
      <c r="H6" s="166">
        <v>0</v>
      </c>
      <c r="I6" s="166">
        <v>0</v>
      </c>
      <c r="J6" s="166">
        <v>0</v>
      </c>
      <c r="K6" s="166">
        <v>0</v>
      </c>
      <c r="L6" s="166">
        <v>0</v>
      </c>
      <c r="M6" s="166">
        <v>0</v>
      </c>
      <c r="N6" s="178">
        <v>23662</v>
      </c>
      <c r="O6" s="178">
        <v>14974</v>
      </c>
      <c r="P6" s="178">
        <v>8688</v>
      </c>
      <c r="Q6" s="178">
        <v>14072</v>
      </c>
      <c r="R6" s="178">
        <v>2112</v>
      </c>
      <c r="S6" s="178">
        <v>11960</v>
      </c>
      <c r="T6" s="178">
        <v>39259</v>
      </c>
      <c r="U6" s="178">
        <v>35623</v>
      </c>
      <c r="V6" s="178">
        <v>3636</v>
      </c>
    </row>
    <row r="7" spans="1:22" s="15" customFormat="1" ht="21" customHeight="1">
      <c r="A7" s="187">
        <v>20</v>
      </c>
      <c r="B7" s="186">
        <v>83994.84</v>
      </c>
      <c r="C7" s="178">
        <v>39970.38</v>
      </c>
      <c r="D7" s="178">
        <v>44024.46</v>
      </c>
      <c r="E7" s="178">
        <v>47738.86</v>
      </c>
      <c r="F7" s="178">
        <v>21101.4</v>
      </c>
      <c r="G7" s="178">
        <v>26637.46</v>
      </c>
      <c r="H7" s="166">
        <v>163</v>
      </c>
      <c r="I7" s="166">
        <v>163</v>
      </c>
      <c r="J7" s="166">
        <v>0</v>
      </c>
      <c r="K7" s="166">
        <v>0</v>
      </c>
      <c r="L7" s="166">
        <v>0</v>
      </c>
      <c r="M7" s="166">
        <v>0</v>
      </c>
      <c r="N7" s="166">
        <v>7604</v>
      </c>
      <c r="O7" s="166">
        <v>4409</v>
      </c>
      <c r="P7" s="166">
        <v>3195</v>
      </c>
      <c r="Q7" s="178">
        <v>17877</v>
      </c>
      <c r="R7" s="178">
        <v>7373</v>
      </c>
      <c r="S7" s="178">
        <v>10504</v>
      </c>
      <c r="T7" s="178">
        <v>10611.98</v>
      </c>
      <c r="U7" s="178">
        <v>6923.98</v>
      </c>
      <c r="V7" s="178">
        <v>3688</v>
      </c>
    </row>
    <row r="8" spans="1:22" s="15" customFormat="1" ht="21" customHeight="1">
      <c r="A8" s="187">
        <v>21</v>
      </c>
      <c r="B8" s="186">
        <v>58258.23</v>
      </c>
      <c r="C8" s="178">
        <v>39988.98</v>
      </c>
      <c r="D8" s="178">
        <v>18269.25</v>
      </c>
      <c r="E8" s="178">
        <v>34749.23</v>
      </c>
      <c r="F8" s="178">
        <v>20685.98</v>
      </c>
      <c r="G8" s="178">
        <v>14063.25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78">
        <v>369</v>
      </c>
      <c r="O8" s="166">
        <v>0</v>
      </c>
      <c r="P8" s="178">
        <v>369</v>
      </c>
      <c r="Q8" s="178">
        <v>4516</v>
      </c>
      <c r="R8" s="178">
        <v>4158</v>
      </c>
      <c r="S8" s="178">
        <v>358</v>
      </c>
      <c r="T8" s="178">
        <v>18624</v>
      </c>
      <c r="U8" s="178">
        <v>15145</v>
      </c>
      <c r="V8" s="178">
        <v>3479</v>
      </c>
    </row>
    <row r="9" spans="1:22" s="15" customFormat="1" ht="21" customHeight="1">
      <c r="A9" s="199" t="s">
        <v>320</v>
      </c>
      <c r="B9" s="186">
        <v>55180.23</v>
      </c>
      <c r="C9" s="178">
        <v>37507.98</v>
      </c>
      <c r="D9" s="178">
        <v>17672.25</v>
      </c>
      <c r="E9" s="178">
        <v>31905.23</v>
      </c>
      <c r="F9" s="178">
        <v>18438.98</v>
      </c>
      <c r="G9" s="178">
        <v>13466.25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369</v>
      </c>
      <c r="O9" s="178">
        <v>0</v>
      </c>
      <c r="P9" s="178">
        <v>369</v>
      </c>
      <c r="Q9" s="178">
        <v>4516</v>
      </c>
      <c r="R9" s="178">
        <v>4158</v>
      </c>
      <c r="S9" s="178">
        <v>358</v>
      </c>
      <c r="T9" s="178">
        <v>18390</v>
      </c>
      <c r="U9" s="178">
        <v>14911</v>
      </c>
      <c r="V9" s="178">
        <v>3479</v>
      </c>
    </row>
    <row r="10" spans="1:22" s="214" customFormat="1" ht="21" customHeight="1">
      <c r="A10" s="199" t="s">
        <v>321</v>
      </c>
      <c r="B10" s="189">
        <v>3078</v>
      </c>
      <c r="C10" s="190">
        <v>2481</v>
      </c>
      <c r="D10" s="190">
        <v>597</v>
      </c>
      <c r="E10" s="190">
        <v>2844</v>
      </c>
      <c r="F10" s="190">
        <v>2247</v>
      </c>
      <c r="G10" s="190">
        <v>597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90">
        <v>234</v>
      </c>
      <c r="U10" s="166">
        <v>234</v>
      </c>
      <c r="V10" s="166">
        <v>0</v>
      </c>
    </row>
    <row r="11" spans="1:22" s="169" customFormat="1" ht="21" customHeight="1">
      <c r="A11" s="187">
        <v>22</v>
      </c>
      <c r="B11" s="186">
        <v>84252</v>
      </c>
      <c r="C11" s="178">
        <v>53263</v>
      </c>
      <c r="D11" s="178">
        <v>30989</v>
      </c>
      <c r="E11" s="178">
        <v>37606</v>
      </c>
      <c r="F11" s="178">
        <v>24894</v>
      </c>
      <c r="G11" s="178">
        <v>12712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78">
        <v>871</v>
      </c>
      <c r="O11" s="166">
        <v>247</v>
      </c>
      <c r="P11" s="178">
        <v>624</v>
      </c>
      <c r="Q11" s="178">
        <v>24232</v>
      </c>
      <c r="R11" s="178">
        <v>17882</v>
      </c>
      <c r="S11" s="178">
        <v>6350</v>
      </c>
      <c r="T11" s="178">
        <v>21813</v>
      </c>
      <c r="U11" s="178">
        <v>10510</v>
      </c>
      <c r="V11" s="178">
        <v>11303</v>
      </c>
    </row>
    <row r="12" spans="1:22" s="169" customFormat="1" ht="21" customHeight="1">
      <c r="A12" s="199" t="s">
        <v>320</v>
      </c>
      <c r="B12" s="186">
        <v>75526</v>
      </c>
      <c r="C12" s="178">
        <v>45948</v>
      </c>
      <c r="D12" s="178">
        <v>29578</v>
      </c>
      <c r="E12" s="178">
        <v>33780</v>
      </c>
      <c r="F12" s="178">
        <v>22215</v>
      </c>
      <c r="G12" s="178">
        <v>11565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78">
        <v>871</v>
      </c>
      <c r="O12" s="178">
        <v>247</v>
      </c>
      <c r="P12" s="178">
        <v>624</v>
      </c>
      <c r="Q12" s="178">
        <v>19596</v>
      </c>
      <c r="R12" s="178">
        <v>13246</v>
      </c>
      <c r="S12" s="178">
        <v>6350</v>
      </c>
      <c r="T12" s="178">
        <v>21549</v>
      </c>
      <c r="U12" s="178">
        <v>10510</v>
      </c>
      <c r="V12" s="178">
        <v>11039</v>
      </c>
    </row>
    <row r="13" spans="1:22" s="169" customFormat="1" ht="21" customHeight="1">
      <c r="A13" s="199" t="s">
        <v>321</v>
      </c>
      <c r="B13" s="189">
        <v>8726</v>
      </c>
      <c r="C13" s="190">
        <v>7315</v>
      </c>
      <c r="D13" s="190">
        <v>1411</v>
      </c>
      <c r="E13" s="190">
        <v>3826</v>
      </c>
      <c r="F13" s="190">
        <v>2679</v>
      </c>
      <c r="G13" s="190">
        <v>1147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4636</v>
      </c>
      <c r="R13" s="166">
        <v>4636</v>
      </c>
      <c r="S13" s="166">
        <v>0</v>
      </c>
      <c r="T13" s="190">
        <v>264</v>
      </c>
      <c r="U13" s="166">
        <v>0</v>
      </c>
      <c r="V13" s="166">
        <v>264</v>
      </c>
    </row>
    <row r="14" spans="1:22" s="169" customFormat="1" ht="21" customHeight="1">
      <c r="A14" s="188">
        <v>23</v>
      </c>
      <c r="B14" s="322">
        <v>92485.24</v>
      </c>
      <c r="C14" s="218">
        <v>48547.24</v>
      </c>
      <c r="D14" s="218">
        <v>43938</v>
      </c>
      <c r="E14" s="218">
        <v>50224.24</v>
      </c>
      <c r="F14" s="218">
        <v>27488.24</v>
      </c>
      <c r="G14" s="218">
        <v>22736</v>
      </c>
      <c r="H14" s="323">
        <v>0</v>
      </c>
      <c r="I14" s="323">
        <v>0</v>
      </c>
      <c r="J14" s="323">
        <v>0</v>
      </c>
      <c r="K14" s="323">
        <v>492</v>
      </c>
      <c r="L14" s="323">
        <v>0</v>
      </c>
      <c r="M14" s="323">
        <v>492</v>
      </c>
      <c r="N14" s="218">
        <v>545</v>
      </c>
      <c r="O14" s="323">
        <v>545</v>
      </c>
      <c r="P14" s="323">
        <v>0</v>
      </c>
      <c r="Q14" s="218">
        <v>30426.91</v>
      </c>
      <c r="R14" s="218">
        <v>13176.91</v>
      </c>
      <c r="S14" s="218">
        <v>17250</v>
      </c>
      <c r="T14" s="218">
        <v>10797</v>
      </c>
      <c r="U14" s="218">
        <v>7337</v>
      </c>
      <c r="V14" s="218">
        <v>3460</v>
      </c>
    </row>
    <row r="15" spans="1:22" s="164" customFormat="1" ht="21" customHeight="1">
      <c r="A15" s="324"/>
      <c r="B15" s="325"/>
      <c r="C15" s="326"/>
      <c r="D15" s="326"/>
      <c r="E15" s="326"/>
      <c r="F15" s="326"/>
      <c r="G15" s="327"/>
      <c r="H15" s="327"/>
      <c r="I15" s="225"/>
      <c r="J15" s="226" t="s">
        <v>67</v>
      </c>
      <c r="K15" s="328" t="s">
        <v>69</v>
      </c>
      <c r="L15" s="327"/>
      <c r="M15" s="327"/>
      <c r="N15" s="326"/>
      <c r="O15" s="326"/>
      <c r="P15" s="326"/>
      <c r="Q15" s="326"/>
      <c r="R15" s="326"/>
      <c r="S15" s="326"/>
      <c r="T15" s="326"/>
      <c r="U15" s="327"/>
      <c r="V15" s="327"/>
    </row>
    <row r="16" spans="1:22" s="12" customFormat="1" ht="21" customHeight="1">
      <c r="A16" s="210" t="s">
        <v>362</v>
      </c>
      <c r="B16" s="186">
        <v>353677</v>
      </c>
      <c r="C16" s="178">
        <v>156213.06</v>
      </c>
      <c r="D16" s="178">
        <v>197464</v>
      </c>
      <c r="E16" s="178">
        <v>163972</v>
      </c>
      <c r="F16" s="178">
        <v>60885.87</v>
      </c>
      <c r="G16" s="178">
        <v>103085.96</v>
      </c>
      <c r="H16" s="192">
        <v>22460.06</v>
      </c>
      <c r="I16" s="192">
        <v>20706</v>
      </c>
      <c r="J16" s="192">
        <v>1754</v>
      </c>
      <c r="K16" s="166">
        <v>0</v>
      </c>
      <c r="L16" s="166">
        <v>0</v>
      </c>
      <c r="M16" s="166">
        <v>0</v>
      </c>
      <c r="N16" s="178">
        <v>96084</v>
      </c>
      <c r="O16" s="178">
        <v>31220</v>
      </c>
      <c r="P16" s="178">
        <v>64864</v>
      </c>
      <c r="Q16" s="178">
        <v>5294</v>
      </c>
      <c r="R16" s="192">
        <v>918</v>
      </c>
      <c r="S16" s="178">
        <v>4376</v>
      </c>
      <c r="T16" s="178">
        <v>65867</v>
      </c>
      <c r="U16" s="178">
        <v>42483</v>
      </c>
      <c r="V16" s="178">
        <v>23384</v>
      </c>
    </row>
    <row r="17" spans="1:22" s="12" customFormat="1" ht="21" customHeight="1">
      <c r="A17" s="187">
        <v>20</v>
      </c>
      <c r="B17" s="186">
        <v>273500.11</v>
      </c>
      <c r="C17" s="178">
        <v>160743.47</v>
      </c>
      <c r="D17" s="178">
        <v>112756.64</v>
      </c>
      <c r="E17" s="178">
        <v>129111.11</v>
      </c>
      <c r="F17" s="178">
        <v>59572.47</v>
      </c>
      <c r="G17" s="178">
        <v>69538.64</v>
      </c>
      <c r="H17" s="192">
        <v>814</v>
      </c>
      <c r="I17" s="192">
        <v>459</v>
      </c>
      <c r="J17" s="192">
        <v>355</v>
      </c>
      <c r="K17" s="166">
        <v>0</v>
      </c>
      <c r="L17" s="166">
        <v>0</v>
      </c>
      <c r="M17" s="166">
        <v>0</v>
      </c>
      <c r="N17" s="178">
        <v>48343</v>
      </c>
      <c r="O17" s="178">
        <v>44858</v>
      </c>
      <c r="P17" s="178">
        <v>3485</v>
      </c>
      <c r="Q17" s="178">
        <v>10104</v>
      </c>
      <c r="R17" s="192">
        <v>8353</v>
      </c>
      <c r="S17" s="178">
        <v>1751</v>
      </c>
      <c r="T17" s="178">
        <v>85128</v>
      </c>
      <c r="U17" s="178">
        <v>47501</v>
      </c>
      <c r="V17" s="178">
        <v>37627</v>
      </c>
    </row>
    <row r="18" spans="1:22" s="15" customFormat="1" ht="21" customHeight="1">
      <c r="A18" s="187">
        <v>21</v>
      </c>
      <c r="B18" s="189">
        <v>240856.73</v>
      </c>
      <c r="C18" s="190">
        <v>141090.33</v>
      </c>
      <c r="D18" s="190">
        <v>99766.4</v>
      </c>
      <c r="E18" s="190">
        <v>83851.59</v>
      </c>
      <c r="F18" s="190">
        <v>43861.19</v>
      </c>
      <c r="G18" s="190">
        <v>39990.4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90">
        <v>28738.94</v>
      </c>
      <c r="O18" s="190">
        <v>14783.94</v>
      </c>
      <c r="P18" s="190">
        <v>13955</v>
      </c>
      <c r="Q18" s="190">
        <v>19301</v>
      </c>
      <c r="R18" s="190">
        <v>18830</v>
      </c>
      <c r="S18" s="190">
        <v>471</v>
      </c>
      <c r="T18" s="190">
        <v>108965.2</v>
      </c>
      <c r="U18" s="190">
        <v>63615.2</v>
      </c>
      <c r="V18" s="190">
        <v>45350</v>
      </c>
    </row>
    <row r="19" spans="1:22" s="15" customFormat="1" ht="21" customHeight="1">
      <c r="A19" s="199" t="s">
        <v>320</v>
      </c>
      <c r="B19" s="189">
        <v>216243.38</v>
      </c>
      <c r="C19" s="190">
        <v>132695.98</v>
      </c>
      <c r="D19" s="190">
        <v>83547.4</v>
      </c>
      <c r="E19" s="190">
        <v>75690.29</v>
      </c>
      <c r="F19" s="190">
        <v>36619.89</v>
      </c>
      <c r="G19" s="190">
        <v>39070.4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18231.94</v>
      </c>
      <c r="O19" s="190">
        <v>14783.94</v>
      </c>
      <c r="P19" s="190">
        <v>3448</v>
      </c>
      <c r="Q19" s="190">
        <v>19301</v>
      </c>
      <c r="R19" s="190">
        <v>18830</v>
      </c>
      <c r="S19" s="190">
        <v>471</v>
      </c>
      <c r="T19" s="190">
        <v>103020.15</v>
      </c>
      <c r="U19" s="190">
        <v>62462.15</v>
      </c>
      <c r="V19" s="190">
        <v>40558</v>
      </c>
    </row>
    <row r="20" spans="1:22" s="169" customFormat="1" ht="21" customHeight="1">
      <c r="A20" s="199" t="s">
        <v>321</v>
      </c>
      <c r="B20" s="189">
        <v>24613.35</v>
      </c>
      <c r="C20" s="190">
        <v>8394.35</v>
      </c>
      <c r="D20" s="190">
        <v>16219</v>
      </c>
      <c r="E20" s="190">
        <v>8161.3</v>
      </c>
      <c r="F20" s="190">
        <v>7241.3</v>
      </c>
      <c r="G20" s="190">
        <v>920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10507</v>
      </c>
      <c r="O20" s="166">
        <v>0</v>
      </c>
      <c r="P20" s="166">
        <v>10507</v>
      </c>
      <c r="Q20" s="166">
        <v>0</v>
      </c>
      <c r="R20" s="166">
        <v>0</v>
      </c>
      <c r="S20" s="166">
        <v>0</v>
      </c>
      <c r="T20" s="190">
        <v>5945.05</v>
      </c>
      <c r="U20" s="191">
        <v>1153.05</v>
      </c>
      <c r="V20" s="191">
        <v>4792</v>
      </c>
    </row>
    <row r="21" spans="1:22" s="169" customFormat="1" ht="21" customHeight="1">
      <c r="A21" s="187">
        <v>22</v>
      </c>
      <c r="B21" s="189">
        <v>247573.35</v>
      </c>
      <c r="C21" s="190">
        <v>137159</v>
      </c>
      <c r="D21" s="190">
        <v>110414.35</v>
      </c>
      <c r="E21" s="190">
        <v>104650.09</v>
      </c>
      <c r="F21" s="190">
        <v>49113.49</v>
      </c>
      <c r="G21" s="190">
        <v>55536.6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90">
        <v>36432</v>
      </c>
      <c r="O21" s="190">
        <v>27224</v>
      </c>
      <c r="P21" s="190">
        <v>9208</v>
      </c>
      <c r="Q21" s="190">
        <v>2186</v>
      </c>
      <c r="R21" s="190">
        <v>1051</v>
      </c>
      <c r="S21" s="190">
        <v>1135</v>
      </c>
      <c r="T21" s="190">
        <v>104151.83</v>
      </c>
      <c r="U21" s="190">
        <v>59771.75</v>
      </c>
      <c r="V21" s="190">
        <v>44380.08</v>
      </c>
    </row>
    <row r="22" spans="1:22" s="169" customFormat="1" ht="21" customHeight="1">
      <c r="A22" s="199" t="s">
        <v>320</v>
      </c>
      <c r="B22" s="189">
        <v>234755.35</v>
      </c>
      <c r="C22" s="190">
        <v>133270</v>
      </c>
      <c r="D22" s="190">
        <v>101485.35</v>
      </c>
      <c r="E22" s="190">
        <v>100612.09</v>
      </c>
      <c r="F22" s="190">
        <v>47067.49</v>
      </c>
      <c r="G22" s="190">
        <v>53544.6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90">
        <v>36432</v>
      </c>
      <c r="O22" s="190">
        <v>27224</v>
      </c>
      <c r="P22" s="190">
        <v>9208</v>
      </c>
      <c r="Q22" s="190">
        <v>2186</v>
      </c>
      <c r="R22" s="190">
        <v>1051</v>
      </c>
      <c r="S22" s="190">
        <v>1135</v>
      </c>
      <c r="T22" s="190">
        <v>95371.83</v>
      </c>
      <c r="U22" s="190">
        <v>57928.75</v>
      </c>
      <c r="V22" s="190">
        <v>37443.08</v>
      </c>
    </row>
    <row r="23" spans="1:22" s="169" customFormat="1" ht="21" customHeight="1">
      <c r="A23" s="199" t="s">
        <v>321</v>
      </c>
      <c r="B23" s="189">
        <v>12818</v>
      </c>
      <c r="C23" s="190">
        <v>3889</v>
      </c>
      <c r="D23" s="190">
        <v>8929</v>
      </c>
      <c r="E23" s="190">
        <v>4038</v>
      </c>
      <c r="F23" s="190">
        <v>2046</v>
      </c>
      <c r="G23" s="190">
        <v>1992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90">
        <v>8780</v>
      </c>
      <c r="U23" s="191">
        <v>1843</v>
      </c>
      <c r="V23" s="191">
        <v>6937</v>
      </c>
    </row>
    <row r="24" spans="1:22" s="169" customFormat="1" ht="21" customHeight="1">
      <c r="A24" s="188">
        <v>23</v>
      </c>
      <c r="B24" s="329">
        <v>304374</v>
      </c>
      <c r="C24" s="230">
        <v>168894</v>
      </c>
      <c r="D24" s="230">
        <v>135480</v>
      </c>
      <c r="E24" s="230">
        <v>141470.45</v>
      </c>
      <c r="F24" s="230">
        <v>72262.66</v>
      </c>
      <c r="G24" s="230">
        <v>69207.79</v>
      </c>
      <c r="H24" s="323">
        <v>0</v>
      </c>
      <c r="I24" s="323">
        <v>0</v>
      </c>
      <c r="J24" s="323">
        <v>0</v>
      </c>
      <c r="K24" s="323">
        <v>12060</v>
      </c>
      <c r="L24" s="323">
        <v>8787</v>
      </c>
      <c r="M24" s="323">
        <v>3273</v>
      </c>
      <c r="N24" s="230">
        <v>28738.8</v>
      </c>
      <c r="O24" s="230">
        <v>17691.8</v>
      </c>
      <c r="P24" s="230">
        <v>11047</v>
      </c>
      <c r="Q24" s="230">
        <v>7952</v>
      </c>
      <c r="R24" s="230">
        <v>2875</v>
      </c>
      <c r="S24" s="230">
        <v>5077</v>
      </c>
      <c r="T24" s="230">
        <v>114152.75</v>
      </c>
      <c r="U24" s="230">
        <v>67278</v>
      </c>
      <c r="V24" s="230">
        <v>46874.75</v>
      </c>
    </row>
    <row r="25" spans="1:22" ht="12.75" customHeight="1">
      <c r="A25" s="330" t="s">
        <v>375</v>
      </c>
      <c r="B25" s="331"/>
      <c r="C25" s="331"/>
      <c r="D25" s="331"/>
      <c r="E25" s="330" t="s">
        <v>294</v>
      </c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</row>
  </sheetData>
  <mergeCells count="8">
    <mergeCell ref="N3:P3"/>
    <mergeCell ref="Q3:S3"/>
    <mergeCell ref="T3:V3"/>
    <mergeCell ref="A1:V1"/>
    <mergeCell ref="A3:A4"/>
    <mergeCell ref="B3:D3"/>
    <mergeCell ref="E3:G3"/>
    <mergeCell ref="H3:J3"/>
  </mergeCells>
  <printOptions horizontalCentered="1"/>
  <pageMargins left="0.5905511811023623" right="0.5905511811023623" top="0.7874015748031497" bottom="0.7874015748031497" header="0.11811023622047245" footer="0.1181102362204724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YOB0057</cp:lastModifiedBy>
  <cp:lastPrinted>2013-05-22T05:01:24Z</cp:lastPrinted>
  <dcterms:created xsi:type="dcterms:W3CDTF">1998-06-12T02:50:49Z</dcterms:created>
  <dcterms:modified xsi:type="dcterms:W3CDTF">2013-05-29T04:33:03Z</dcterms:modified>
  <cp:category/>
  <cp:version/>
  <cp:contentType/>
  <cp:contentStatus/>
</cp:coreProperties>
</file>