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110" windowWidth="7680" windowHeight="9120" tabRatio="722" activeTab="1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</externalReferences>
  <definedNames>
    <definedName name="_Fill" hidden="1">#REF!</definedName>
    <definedName name="_xlnm.Print_Area" localSheetId="1">'1-1'!$A$1:$G$39</definedName>
    <definedName name="_xlnm.Print_Area" localSheetId="10">'1-10'!$A$1:$E$10</definedName>
    <definedName name="_xlnm.Print_Area" localSheetId="11">'1-11'!$A$1:$M$24</definedName>
    <definedName name="_xlnm.Print_Area" localSheetId="2">'1-2'!$A$1:$F$9</definedName>
    <definedName name="_xlnm.Print_Area" localSheetId="3">'1-3'!$A$1:$R$16</definedName>
    <definedName name="_xlnm.Print_Area" localSheetId="4">'1-4'!$A$1:$E$11</definedName>
    <definedName name="_xlnm.Print_Area" localSheetId="5">'1-5'!$A$1:$F$19</definedName>
    <definedName name="_xlnm.Print_Area" localSheetId="6">'1-6'!$A$1:$P$24</definedName>
    <definedName name="_xlnm.Print_Area" localSheetId="7">'1-7'!$A$1:$V$17</definedName>
    <definedName name="_xlnm.Print_Area" localSheetId="8">'1-8'!$A$1:$V$49</definedName>
    <definedName name="_xlnm.Print_Area" localSheetId="9">'1-9'!$A$1:$U$27</definedName>
    <definedName name="_xlnm.Print_Area" localSheetId="0">'市域図'!$A$1:$K$62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<sst xmlns="http://schemas.openxmlformats.org/spreadsheetml/2006/main" count="635" uniqueCount="407">
  <si>
    <t>単位 ： ㎡、千円　　各年1月1日現在</t>
  </si>
  <si>
    <t>単位 ： k㎡</t>
  </si>
  <si>
    <t>編 入 年 月 日</t>
  </si>
  <si>
    <t>－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</si>
  <si>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</si>
  <si>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</si>
  <si>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</si>
  <si>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</si>
  <si>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</si>
  <si>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</si>
  <si>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</si>
  <si>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</si>
  <si>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</si>
  <si>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</si>
  <si>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</si>
  <si>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 xml:space="preserve"> 東西</t>
  </si>
  <si>
    <t xml:space="preserve"> 南北</t>
  </si>
  <si>
    <t>(市役所）</t>
  </si>
  <si>
    <t>北</t>
  </si>
  <si>
    <t>土  木  課</t>
  </si>
  <si>
    <t>流 路 延 長</t>
  </si>
  <si>
    <t>流 域 面 積</t>
  </si>
  <si>
    <t>一級河川</t>
  </si>
  <si>
    <t>二級河川</t>
  </si>
  <si>
    <t xml:space="preserve">              宅                       地</t>
  </si>
  <si>
    <t>年  次</t>
  </si>
  <si>
    <t>総   数</t>
  </si>
  <si>
    <t>田</t>
  </si>
  <si>
    <t>畑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</si>
  <si>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</si>
  <si>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</si>
  <si>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</si>
  <si>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</si>
  <si>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</si>
  <si>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</si>
  <si>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</si>
  <si>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</si>
  <si>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</si>
  <si>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</si>
  <si>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</si>
  <si>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</si>
  <si>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</si>
  <si>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</si>
  <si>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</si>
  <si>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</si>
  <si>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積</t>
  </si>
  <si>
    <t>額</t>
  </si>
  <si>
    <t>〃</t>
  </si>
  <si>
    <t xml:space="preserve">        〃       （港東３丁目）</t>
  </si>
  <si>
    <t xml:space="preserve">        〃       （阿波岐原町字前浜）</t>
  </si>
  <si>
    <t xml:space="preserve">        〃       （新別府町字前浜）</t>
  </si>
  <si>
    <t>田</t>
  </si>
  <si>
    <t>畑</t>
  </si>
  <si>
    <t>年    次</t>
  </si>
  <si>
    <t>総                 数</t>
  </si>
  <si>
    <t>住    宅    用   地</t>
  </si>
  <si>
    <t>工 ・ 鉱  業  用  地</t>
  </si>
  <si>
    <t>植               林</t>
  </si>
  <si>
    <t>そ   の   他</t>
  </si>
  <si>
    <t>計</t>
  </si>
  <si>
    <t>公</t>
  </si>
  <si>
    <t xml:space="preserve">   共   施   設</t>
  </si>
  <si>
    <t xml:space="preserve">              表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</si>
  <si>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</si>
  <si>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</si>
  <si>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</si>
  <si>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</si>
  <si>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</si>
  <si>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</si>
  <si>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</si>
  <si>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</si>
  <si>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</si>
  <si>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</si>
  <si>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</si>
  <si>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</si>
  <si>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</si>
  <si>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</si>
  <si>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</si>
  <si>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</si>
  <si>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</si>
  <si>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２１号</t>
  </si>
  <si>
    <t>１-５．都 市 計 画 区 域 等 面 積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</si>
  <si>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</si>
  <si>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</si>
  <si>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</si>
  <si>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</si>
  <si>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</si>
  <si>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</si>
  <si>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</si>
  <si>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</si>
  <si>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</si>
  <si>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</si>
  <si>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</si>
  <si>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</si>
  <si>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</si>
  <si>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</si>
  <si>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</si>
  <si>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</si>
  <si>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</si>
  <si>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</si>
  <si>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</si>
  <si>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</si>
  <si>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</si>
  <si>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</si>
  <si>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</si>
  <si>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</si>
  <si>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</si>
  <si>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</si>
  <si>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</si>
  <si>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</si>
  <si>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</si>
  <si>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</si>
  <si>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</si>
  <si>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</si>
  <si>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</si>
  <si>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</si>
  <si>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</si>
  <si>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</si>
  <si>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</si>
  <si>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面           積</t>
  </si>
  <si>
    <t>公有水面埋立（港東３丁目）</t>
  </si>
  <si>
    <t xml:space="preserve">１-７．　　 農      地      転     </t>
  </si>
  <si>
    <t xml:space="preserve">１-８．　　農      地      転   </t>
  </si>
  <si>
    <t xml:space="preserve">   用      状     況　　 （ 用 途 別 ）</t>
  </si>
  <si>
    <t>平成１５年４月</t>
  </si>
  <si>
    <t>１０号</t>
  </si>
  <si>
    <t>　　　〃　　　　（新別府町字前浜）</t>
  </si>
  <si>
    <t>面　　　　積</t>
  </si>
  <si>
    <t>総　数</t>
  </si>
  <si>
    <t>畑</t>
  </si>
  <si>
    <t>件　数</t>
  </si>
  <si>
    <t>１５号</t>
  </si>
  <si>
    <t>１６号</t>
  </si>
  <si>
    <t>１８号</t>
  </si>
  <si>
    <t>２３号</t>
  </si>
  <si>
    <t>平成１６年６月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</si>
  <si>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</si>
  <si>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t>雨</t>
  </si>
  <si>
    <t>日降水
≧0.5mm</t>
  </si>
  <si>
    <t>平成</t>
  </si>
  <si>
    <t>年　　月　　日</t>
  </si>
  <si>
    <t>大正</t>
  </si>
  <si>
    <t>昭和</t>
  </si>
  <si>
    <t>元</t>
  </si>
  <si>
    <t>〃</t>
  </si>
  <si>
    <t>国土地理院</t>
  </si>
  <si>
    <t>佐土原町、田野町、高岡町編入合併</t>
  </si>
  <si>
    <t>高岡町内山西和石</t>
  </si>
  <si>
    <t>佐土原</t>
  </si>
  <si>
    <t>佐土原町上田島巨田</t>
  </si>
  <si>
    <t>区             分</t>
  </si>
  <si>
    <t xml:space="preserve"> 区             分</t>
  </si>
  <si>
    <t>地   区   別</t>
  </si>
  <si>
    <t>総            数</t>
  </si>
  <si>
    <t>-</t>
  </si>
  <si>
    <t xml:space="preserve">      本表は宮崎地方気象台の観測値である。</t>
  </si>
  <si>
    <t>宮崎地方気象台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</si>
  <si>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</si>
  <si>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</si>
  <si>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</si>
  <si>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</si>
  <si>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</si>
  <si>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</si>
  <si>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</si>
  <si>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</si>
  <si>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平  均</t>
  </si>
  <si>
    <t>最   高</t>
  </si>
  <si>
    <t>最   低</t>
  </si>
  <si>
    <t>平均（％）</t>
  </si>
  <si>
    <t>最   大</t>
  </si>
  <si>
    <t>（時間）</t>
  </si>
  <si>
    <t>日平均雲量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</si>
  <si>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</si>
  <si>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</si>
  <si>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</si>
  <si>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</si>
  <si>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</si>
  <si>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</si>
  <si>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</si>
  <si>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</si>
  <si>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１月</t>
  </si>
  <si>
    <t>年  ・ 月   次</t>
  </si>
  <si>
    <t>台  風  番  号</t>
  </si>
  <si>
    <t>最 低 気 圧</t>
  </si>
  <si>
    <t>１０ 分 間</t>
  </si>
  <si>
    <t>瞬    間</t>
  </si>
  <si>
    <t>（海面）</t>
  </si>
  <si>
    <t>風  向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</si>
  <si>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</si>
  <si>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西都市</t>
  </si>
  <si>
    <t>日南市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</si>
  <si>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</si>
  <si>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</si>
  <si>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t>本表は国土交通省国土地理院発行の２．５万分の１の地形図から測定したものである。</t>
  </si>
  <si>
    <t>橘通西１丁目１番１号</t>
  </si>
  <si>
    <t>都城市</t>
  </si>
  <si>
    <t>佐土原町下富田</t>
  </si>
  <si>
    <t>【田野都市計画区域】</t>
  </si>
  <si>
    <t>１４号</t>
  </si>
  <si>
    <t>１３号</t>
  </si>
  <si>
    <t>平成１８年８月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</si>
  <si>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</si>
  <si>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</si>
  <si>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</si>
  <si>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</si>
  <si>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</si>
  <si>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</si>
  <si>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</si>
  <si>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東北東</t>
  </si>
  <si>
    <t>北東</t>
  </si>
  <si>
    <t>東南東</t>
  </si>
  <si>
    <t>西</t>
  </si>
  <si>
    <t>南西</t>
  </si>
  <si>
    <t>西南西</t>
  </si>
  <si>
    <t>北北東</t>
  </si>
  <si>
    <t>南</t>
  </si>
  <si>
    <t>東</t>
  </si>
  <si>
    <t>北</t>
  </si>
  <si>
    <t>南東</t>
  </si>
  <si>
    <t>南南東</t>
  </si>
  <si>
    <t>南南西</t>
  </si>
  <si>
    <t>東南東</t>
  </si>
  <si>
    <t>年 ・月次</t>
  </si>
  <si>
    <t>南東57.9</t>
  </si>
  <si>
    <t>本            庁</t>
  </si>
  <si>
    <t>赤            江</t>
  </si>
  <si>
    <t>青            島</t>
  </si>
  <si>
    <t>木            花</t>
  </si>
  <si>
    <t>生            目</t>
  </si>
  <si>
    <t>住            吉</t>
  </si>
  <si>
    <t>北</t>
  </si>
  <si>
    <t>佐土原</t>
  </si>
  <si>
    <t>田野</t>
  </si>
  <si>
    <t>高岡</t>
  </si>
  <si>
    <t>注）改測及び境界修正は国土地理院による。</t>
  </si>
  <si>
    <t>注）構成比は市街化区域内の数値。</t>
  </si>
  <si>
    <t>注）田野都市計画区域は市街化区域・市街化調整区域の区分を設定していない。（非線引き都市計画区域）</t>
  </si>
  <si>
    <t>　（課税台帳面積）　　及     び      評      価      額</t>
  </si>
  <si>
    <t>資産税課</t>
  </si>
  <si>
    <t>面</t>
  </si>
  <si>
    <t>　　用     状     況 　　 （地  区  別 ）</t>
  </si>
  <si>
    <t>単位 ： ㎡</t>
  </si>
  <si>
    <t>平　成　1　9 年</t>
  </si>
  <si>
    <r>
      <t>平成1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年</t>
    </r>
  </si>
  <si>
    <t>注2）四捨五入の関係で項目の数値が一致しないことがある。</t>
  </si>
  <si>
    <t>１-１．市    域     の    変    遷</t>
  </si>
  <si>
    <t>総　務　課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</si>
  <si>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</si>
  <si>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</si>
  <si>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</si>
  <si>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</si>
  <si>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</si>
  <si>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</si>
  <si>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</si>
  <si>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</si>
  <si>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</si>
  <si>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</si>
  <si>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>１-２．位                        置</t>
  </si>
  <si>
    <t>方             位</t>
  </si>
  <si>
    <t>地          点</t>
  </si>
  <si>
    <t>東         経</t>
  </si>
  <si>
    <t>北       緯</t>
  </si>
  <si>
    <t>距   離</t>
  </si>
  <si>
    <t>極           東</t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</si>
  <si>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</si>
  <si>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</si>
  <si>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</si>
  <si>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t>極           西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</si>
  <si>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</si>
  <si>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</si>
  <si>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</si>
  <si>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極           北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</si>
  <si>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</si>
  <si>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</si>
  <si>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t>極           南</t>
  </si>
  <si>
    <t>大字内海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</si>
  <si>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</si>
  <si>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</si>
  <si>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</si>
  <si>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</si>
  <si>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</si>
  <si>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</si>
  <si>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－</t>
  </si>
  <si>
    <t>１-３．行   政   管　</t>
  </si>
  <si>
    <t>　内    別    面    積</t>
  </si>
  <si>
    <t>総数</t>
  </si>
  <si>
    <t>本   庁</t>
  </si>
  <si>
    <t>赤   江</t>
  </si>
  <si>
    <t>青   島</t>
  </si>
  <si>
    <t>住   吉</t>
  </si>
  <si>
    <t>生   目</t>
  </si>
  <si>
    <t>・・・</t>
  </si>
  <si>
    <t>１-４．  主    要     河     川  （ 水 系 ）</t>
  </si>
  <si>
    <t>単位 ： km、k㎡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</si>
  <si>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</si>
  <si>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</si>
  <si>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t>二級河川</t>
  </si>
  <si>
    <r>
      <t>雪　　　　</t>
    </r>
    <r>
      <rPr>
        <sz val="8"/>
        <rFont val="ＭＳ Ｐ明朝"/>
        <family val="1"/>
      </rPr>
      <t>（寒候年）</t>
    </r>
  </si>
  <si>
    <r>
      <t>（1/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）</t>
    </r>
  </si>
  <si>
    <t>注1）日界は24時。</t>
  </si>
  <si>
    <t>注4）平均雲量は4回（3、9、15、21時）の平均。</t>
  </si>
  <si>
    <t>注2）気温の平均は24回（毎正時）の平均。</t>
  </si>
  <si>
    <t>注3）平均相対湿度は24回（毎正時）の平均。</t>
  </si>
  <si>
    <t>注6）天気日数のうち雪日数の合計は、前年10月～当年3月の合計。</t>
  </si>
  <si>
    <t>℃</t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</si>
  <si>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</si>
  <si>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t>ｍ／ｓ</t>
  </si>
  <si>
    <t>〃</t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</si>
  <si>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</si>
  <si>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ｍｍ</t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</si>
  <si>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</si>
  <si>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t>〃</t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</si>
  <si>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</si>
  <si>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最 大 風 速  （</t>
    </r>
    <r>
      <rPr>
        <sz val="10"/>
        <rFont val="ＭＳ Ｐ明朝"/>
        <family val="1"/>
      </rPr>
      <t>m</t>
    </r>
    <r>
      <rPr>
        <sz val="10"/>
        <rFont val="ＭＳ Ｐ明朝"/>
        <family val="1"/>
      </rPr>
      <t>／</t>
    </r>
    <r>
      <rPr>
        <sz val="10"/>
        <rFont val="ＭＳ Ｐ明朝"/>
        <family val="1"/>
      </rPr>
      <t>s</t>
    </r>
    <r>
      <rPr>
        <sz val="10"/>
        <rFont val="ＭＳ Ｐ明朝"/>
        <family val="1"/>
      </rPr>
      <t>）</t>
    </r>
  </si>
  <si>
    <r>
      <t>総 降 水 量
（</t>
    </r>
    <r>
      <rPr>
        <sz val="10"/>
        <rFont val="ＭＳ Ｐ明朝"/>
        <family val="1"/>
      </rPr>
      <t>mm</t>
    </r>
    <r>
      <rPr>
        <sz val="10"/>
        <rFont val="ＭＳ Ｐ明朝"/>
        <family val="1"/>
      </rPr>
      <t>）</t>
    </r>
  </si>
  <si>
    <t>（hPa）</t>
  </si>
  <si>
    <t>　２号</t>
  </si>
  <si>
    <t>　４号</t>
  </si>
  <si>
    <t>　６号</t>
  </si>
  <si>
    <t>　〃　　１０</t>
  </si>
  <si>
    <r>
      <t>平成１</t>
    </r>
    <r>
      <rPr>
        <sz val="10"/>
        <rFont val="ＭＳ Ｐ明朝"/>
        <family val="1"/>
      </rPr>
      <t>７年８月</t>
    </r>
  </si>
  <si>
    <t>平成１９年７月</t>
  </si>
  <si>
    <t>　５号</t>
  </si>
  <si>
    <t>注）台風の中心が県内気象官署から300kmに入ったものを掲載。</t>
  </si>
  <si>
    <t>-</t>
  </si>
  <si>
    <t xml:space="preserve">                都市計画課</t>
  </si>
  <si>
    <t>区             分</t>
  </si>
  <si>
    <t xml:space="preserve"> 区             分</t>
  </si>
  <si>
    <t>木   花</t>
  </si>
  <si>
    <r>
      <t xml:space="preserve">田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野</t>
    </r>
  </si>
  <si>
    <r>
      <t xml:space="preserve">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岡</t>
    </r>
  </si>
  <si>
    <t>摘   要</t>
  </si>
  <si>
    <t>　　　第一種低層住居専用地域</t>
  </si>
  <si>
    <t>　　　第二種低層住居専用地域</t>
  </si>
  <si>
    <t>　　　第一種中高層住居専用地域</t>
  </si>
  <si>
    <t>　　　第二種中高層住居専用地域</t>
  </si>
  <si>
    <t>　　　第 一 種 住 居 地 域</t>
  </si>
  <si>
    <t>　　　第 二 種 住 居 地 域</t>
  </si>
  <si>
    <t>　　　準 住 居 地 域</t>
  </si>
  <si>
    <t>　　　近 隣 商 業 地 域</t>
  </si>
  <si>
    <t>　　　商 業 地 域</t>
  </si>
  <si>
    <t>　　　準 工 業 地 域</t>
  </si>
  <si>
    <t>　　　工 業 地 域</t>
  </si>
  <si>
    <t>　　　工 業 専 用 地 域</t>
  </si>
  <si>
    <t>　 市   街   化   区   域</t>
  </si>
  <si>
    <t>　 市 街 化 調 整 区 域</t>
  </si>
  <si>
    <t xml:space="preserve"> 　用   途   地   域</t>
  </si>
  <si>
    <r>
      <t>　　　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隣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域　</t>
    </r>
  </si>
  <si>
    <r>
      <t>　　　準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域</t>
    </r>
  </si>
  <si>
    <r>
      <t xml:space="preserve">　〃　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</t>
    </r>
  </si>
  <si>
    <r>
      <t xml:space="preserve">　〃　　 </t>
    </r>
    <r>
      <rPr>
        <sz val="10"/>
        <rFont val="ＭＳ Ｐ明朝"/>
        <family val="1"/>
      </rPr>
      <t xml:space="preserve"> ８</t>
    </r>
  </si>
  <si>
    <r>
      <t xml:space="preserve">　〃　　 </t>
    </r>
    <r>
      <rPr>
        <sz val="10"/>
        <rFont val="ＭＳ Ｐ明朝"/>
        <family val="1"/>
      </rPr>
      <t xml:space="preserve"> ７</t>
    </r>
  </si>
  <si>
    <r>
      <t>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〃　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〃</t>
    </r>
  </si>
  <si>
    <r>
      <t xml:space="preserve">　〃　　 </t>
    </r>
    <r>
      <rPr>
        <sz val="10"/>
        <rFont val="ＭＳ Ｐ明朝"/>
        <family val="1"/>
      </rPr>
      <t xml:space="preserve"> ５</t>
    </r>
  </si>
  <si>
    <t>１-９．     気              象　　</t>
  </si>
  <si>
    <t>南南東39.2　</t>
  </si>
  <si>
    <t>単位 ： ha、％　　平成 21年4月１日現在</t>
  </si>
  <si>
    <r>
      <t>地    震</t>
    </r>
    <r>
      <rPr>
        <sz val="10"/>
        <rFont val="ＭＳ Ｐ明朝"/>
        <family val="1"/>
      </rPr>
      <t xml:space="preserve">   </t>
    </r>
    <r>
      <rPr>
        <sz val="8"/>
        <rFont val="ＭＳ Ｐ明朝"/>
        <family val="1"/>
      </rPr>
      <t>(震度１以上）</t>
    </r>
  </si>
  <si>
    <t>（mm）</t>
  </si>
  <si>
    <t>（％）</t>
  </si>
  <si>
    <t>西</t>
  </si>
  <si>
    <t>　〃　　１０</t>
  </si>
  <si>
    <t>平成２０年９月</t>
  </si>
  <si>
    <t>１３号　</t>
  </si>
  <si>
    <t>１５号　</t>
  </si>
  <si>
    <t>１-６．    地      目      別      土     地      面      積　</t>
  </si>
  <si>
    <t>注1）「固定資産税概要調書」による数値であり、市の総面積には一致しない。土地面積の宅地の計欄には非課税地積を含む。</t>
  </si>
  <si>
    <t>注2）有租地面積及び評価額は法廷免税点以上のもの。</t>
  </si>
  <si>
    <t>注3）平成17年は旧宮崎市の数値。</t>
  </si>
  <si>
    <t>平　成　2　0 年</t>
  </si>
  <si>
    <t>注）平成16年は旧宮崎市の数値。</t>
  </si>
  <si>
    <t>旧　宮崎市</t>
  </si>
  <si>
    <t>旧　田野町</t>
  </si>
  <si>
    <t>旧　高岡町</t>
  </si>
  <si>
    <t>注1）平成16年は旧宮崎市の数値。</t>
  </si>
  <si>
    <t>住　　宅　　用　　地</t>
  </si>
  <si>
    <t>商　業　地　等
（非住宅用地）</t>
  </si>
  <si>
    <t>　平　成　1　8  年</t>
  </si>
  <si>
    <t>そ の 他 建 設 施 設 用 地</t>
  </si>
  <si>
    <t>旧 佐土原町</t>
  </si>
  <si>
    <t>注5）風速の平均は、全日風程からの平均であったが、</t>
  </si>
  <si>
    <t>　　　平成20年3月25日からは毎正10分の10分間平均風速(144回）の平均。</t>
  </si>
  <si>
    <t>清   武</t>
  </si>
  <si>
    <t>・・・</t>
  </si>
  <si>
    <t>清武町編入合併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</si>
  <si>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淀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</si>
  <si>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武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</si>
  <si>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知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福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</si>
  <si>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加　 江　 田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</si>
  <si>
    <r>
      <t>一　 ツ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瀬　　川</t>
    </r>
  </si>
  <si>
    <r>
      <t>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海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</si>
  <si>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石       崎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</si>
  <si>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日最大1時間降水量</t>
  </si>
  <si>
    <t xml:space="preserve">      7.6</t>
  </si>
  <si>
    <t>　　東臼杵郡椎葉村大字大河内　～   日向灘　</t>
  </si>
  <si>
    <r>
      <t xml:space="preserve">鹿児島県                   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   日向灘</t>
    </r>
  </si>
  <si>
    <r>
      <t xml:space="preserve">宮崎県宮崎市田野町   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</si>
  <si>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 xml:space="preserve">宮崎県宮崎市大字加江田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</si>
  <si>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 xml:space="preserve">宮崎県宮崎市大字内海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</si>
  <si>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>西都市大字荒武　　　　　　　　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</si>
  <si>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t>平成17年</t>
  </si>
  <si>
    <t>-</t>
  </si>
  <si>
    <t>-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</si>
  <si>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6  </t>
    </r>
    <r>
      <rPr>
        <sz val="10"/>
        <rFont val="ＭＳ Ｐ明朝"/>
        <family val="1"/>
      </rPr>
      <t>年</t>
    </r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</si>
  <si>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7  </t>
    </r>
    <r>
      <rPr>
        <sz val="10"/>
        <rFont val="ＭＳ Ｐ明朝"/>
        <family val="1"/>
      </rPr>
      <t>年</t>
    </r>
  </si>
  <si>
    <t>…</t>
  </si>
  <si>
    <t xml:space="preserve"> 平成16年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</si>
</sst>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_ "/>
    <numFmt numFmtId="178" formatCode="0_ "/>
    <numFmt numFmtId="179" formatCode="0.0_);[Red]\(0.0\)"/>
    <numFmt numFmtId="180" formatCode="#\ ###\ ###"/>
    <numFmt numFmtId="181" formatCode="_ ##\ ###\ ###\ ##0.0_ ;_ * \-#,##0_ ;_ * &quot;-&quot;_ ;_ @_ "/>
    <numFmt numFmtId="182" formatCode="###\ ###\ ###"/>
    <numFmt numFmtId="183" formatCode="0.00_);[Red]\(0.00\)"/>
    <numFmt numFmtId="184" formatCode="###\ ###\ ###.0"/>
    <numFmt numFmtId="185" formatCode="0_);[Red]\(0\)"/>
    <numFmt numFmtId="186" formatCode="#\ ###\ ###\ ###"/>
    <numFmt numFmtId="187" formatCode="0.0_];&quot;-&quot;###;&quot;-&quot;"/>
    <numFmt numFmtId="188" formatCode="_ ##\ ###\ ###\ ##0_ ;_ * &quot;△&quot;#,##0_ ;_ * &quot;-&quot;_ ;_ @_ "/>
    <numFmt numFmtId="189" formatCode="#,##0_ "/>
    <numFmt numFmtId="190" formatCode="####\ ###.\ 0##_ "/>
    <numFmt numFmtId="191" formatCode="###\ ###\ ###;&quot;-&quot;###\ ###\ ###;&quot;-&quot;_ "/>
    <numFmt numFmtId="192" formatCode="0.00_ "/>
    <numFmt numFmtId="193" formatCode="#\ ###\ ###\ ##0_ ;_ * &quot;△ &quot;#\ ##0_ ;_ * &quot;-&quot;_ ;_ @_ "/>
    <numFmt numFmtId="194" formatCode="#,##0.00_ "/>
    <numFmt numFmtId="195" formatCode="_ ##\ ###\ ###\ ##0_ ;_ * \-#,##0_ ;_ * &quot;-&quot;_ ;_ @_ "/>
    <numFmt numFmtId="196" formatCode="####\ ###.\ 0##"/>
    <numFmt numFmtId="197" formatCode="0;&quot;△ &quot;0"/>
    <numFmt numFmtId="198" formatCode="0.0;[Red]0.0"/>
    <numFmt numFmtId="199" formatCode="0.00;[Red]0.00"/>
    <numFmt numFmtId="200" formatCode="0;[Red]0"/>
    <numFmt numFmtId="201" formatCode="_ ##\ ###\ ###\ ##;_ * \-#,##0_ ;_ * &quot;-&quot;_ ;_ @_ 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\ ###\ ###.\ 0##"/>
    <numFmt numFmtId="211" formatCode="###\ ###\ ###;&quot;-&quot;###\ ###\ ###;&quot;-&quot;"/>
    <numFmt numFmtId="212" formatCode="#,##0_);[Red]\(#,##0\)"/>
    <numFmt numFmtId="213" formatCode="#\ ###\ ##0_ ;_ * &quot;△ &quot;#\ ##0_ ;_ * &quot;-&quot;_ ;_ @_ "/>
    <numFmt numFmtId="214" formatCode="_ * #,##0_ ;_ * \-#,##0_ ;_ &quot;-&quot;_ ;_ @_ "/>
    <numFmt numFmtId="215" formatCode="#\ ###;&quot;△ &quot;#\ ###"/>
    <numFmt numFmtId="216" formatCode="_ * #\ ###\ ##0_ ;_ * \-#\ ###\ ##0_ ;_ * &quot;-&quot;_ ;_ @_ "/>
    <numFmt numFmtId="217" formatCode="#\ ###\ ##0"/>
    <numFmt numFmtId="218" formatCode="#,##0.0;[Red]\-#,##0.0"/>
    <numFmt numFmtId="219" formatCode="0.000000"/>
    <numFmt numFmtId="220" formatCode="#,##0.0_ ;[Red]\-#,##0.0\ "/>
    <numFmt numFmtId="221" formatCode="#,##0.0000000000000_ ;[Red]\-#,##0.0000000000000\ "/>
    <numFmt numFmtId="222" formatCode="_ * #.0\ ###\ ##0_ ;_ * \-#.0\ ###\ ##0_ ;_ * &quot;-&quot;_ ;_ @_ "/>
    <numFmt numFmtId="223" formatCode="#,##0.000;[Red]\-#,##0.000"/>
    <numFmt numFmtId="224" formatCode="#,##0.0000;[Red]\-#,##0.0000"/>
    <numFmt numFmtId="225" formatCode="#,##0.00000;[Red]\-#,##0.00000"/>
    <numFmt numFmtId="226" formatCode="#,##0_ ;[Red]\-#,##0\ "/>
    <numFmt numFmtId="227" formatCode="0_ ;[Red]\-0\ "/>
    <numFmt numFmtId="228" formatCode="0.0000000"/>
    <numFmt numFmtId="229" formatCode="0.000000000"/>
    <numFmt numFmtId="230" formatCode="0.0%"/>
    <numFmt numFmtId="231" formatCode="#.0\ ###\ ##0"/>
    <numFmt numFmtId="232" formatCode="#.\ ###\ ##0"/>
    <numFmt numFmtId="233" formatCode=".\ ###\ ##00;00000000000000000000000000000000000"/>
    <numFmt numFmtId="234" formatCode=".\ ####\ ##00;00000000000000000000000000000000000.0"/>
    <numFmt numFmtId="235" formatCode=".\ #####\ ##00;00000000000000000000000000000000000.00"/>
    <numFmt numFmtId="236" formatCode="#\ ##0"/>
  </numFmts>
  <fonts count="24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22"/>
      <name val="ＭＳ 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4" xfId="2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10" fillId="0" borderId="0" xfId="21" applyFont="1">
      <alignment/>
      <protection/>
    </xf>
    <xf numFmtId="0" fontId="6" fillId="0" borderId="1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188" fontId="0" fillId="0" borderId="5" xfId="21" applyNumberFormat="1" applyFont="1" applyBorder="1" applyAlignment="1">
      <alignment horizontal="right"/>
      <protection/>
    </xf>
    <xf numFmtId="188" fontId="0" fillId="0" borderId="6" xfId="21" applyNumberFormat="1" applyFont="1" applyBorder="1" applyAlignment="1">
      <alignment horizontal="right"/>
      <protection/>
    </xf>
    <xf numFmtId="0" fontId="1" fillId="0" borderId="0" xfId="21" applyAlignment="1">
      <alignment horizontal="center"/>
      <protection/>
    </xf>
    <xf numFmtId="0" fontId="8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0" fontId="5" fillId="0" borderId="0" xfId="21" applyFont="1" applyFill="1" applyAlignment="1">
      <alignment horizontal="left"/>
      <protection/>
    </xf>
    <xf numFmtId="0" fontId="8" fillId="0" borderId="1" xfId="21" applyFont="1" applyFill="1" applyBorder="1" applyAlignment="1" quotePrefix="1">
      <alignment horizontal="left"/>
      <protection/>
    </xf>
    <xf numFmtId="0" fontId="9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0" xfId="21" applyFont="1" applyFill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7" fontId="0" fillId="0" borderId="6" xfId="21" applyNumberFormat="1" applyFont="1" applyFill="1" applyBorder="1" applyAlignment="1">
      <alignment horizontal="right"/>
      <protection/>
    </xf>
    <xf numFmtId="177" fontId="0" fillId="0" borderId="0" xfId="21" applyNumberFormat="1" applyFont="1" applyFill="1" applyAlignment="1">
      <alignment horizontal="right"/>
      <protection/>
    </xf>
    <xf numFmtId="178" fontId="0" fillId="0" borderId="0" xfId="21" applyNumberFormat="1" applyFont="1" applyFill="1" applyAlignment="1">
      <alignment horizontal="center"/>
      <protection/>
    </xf>
    <xf numFmtId="182" fontId="0" fillId="0" borderId="0" xfId="21" applyNumberFormat="1" applyFont="1" applyFill="1" applyAlignment="1">
      <alignment horizontal="right"/>
      <protection/>
    </xf>
    <xf numFmtId="185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Border="1" applyAlignment="1">
      <alignment horizontal="center"/>
      <protection/>
    </xf>
    <xf numFmtId="185" fontId="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center"/>
      <protection/>
    </xf>
    <xf numFmtId="178" fontId="0" fillId="0" borderId="0" xfId="21" applyNumberFormat="1" applyFont="1" applyFill="1" applyAlignment="1">
      <alignment horizontal="right"/>
      <protection/>
    </xf>
    <xf numFmtId="178" fontId="0" fillId="0" borderId="0" xfId="21" applyNumberFormat="1" applyFont="1" applyFill="1" applyBorder="1" applyAlignment="1">
      <alignment horizontal="right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0" xfId="21" applyFont="1" applyFill="1" applyBorder="1" applyAlignment="1" quotePrefix="1">
      <alignment horizontal="center"/>
      <protection/>
    </xf>
    <xf numFmtId="49" fontId="0" fillId="0" borderId="11" xfId="21" applyNumberFormat="1" applyFont="1" applyFill="1" applyBorder="1" applyAlignment="1" quotePrefix="1">
      <alignment horizontal="center"/>
      <protection/>
    </xf>
    <xf numFmtId="49" fontId="0" fillId="0" borderId="11" xfId="21" applyNumberFormat="1" applyFont="1" applyFill="1" applyBorder="1" applyAlignment="1">
      <alignment horizont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9" xfId="0" applyNumberFormat="1" applyBorder="1" applyAlignment="1">
      <alignment horizontal="center" vertical="center"/>
    </xf>
    <xf numFmtId="189" fontId="0" fillId="0" borderId="9" xfId="0" applyNumberFormat="1" applyBorder="1" applyAlignment="1">
      <alignment horizontal="center" wrapText="1"/>
    </xf>
    <xf numFmtId="189" fontId="0" fillId="0" borderId="12" xfId="0" applyNumberFormat="1" applyBorder="1" applyAlignment="1">
      <alignment horizontal="center" wrapText="1"/>
    </xf>
    <xf numFmtId="189" fontId="0" fillId="0" borderId="13" xfId="0" applyNumberFormat="1" applyBorder="1" applyAlignment="1">
      <alignment horizontal="center" vertical="center"/>
    </xf>
    <xf numFmtId="189" fontId="0" fillId="0" borderId="9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2" borderId="14" xfId="0" applyNumberFormat="1" applyFill="1" applyBorder="1" applyAlignment="1">
      <alignment/>
    </xf>
    <xf numFmtId="189" fontId="0" fillId="0" borderId="9" xfId="0" applyNumberFormat="1" applyFill="1" applyBorder="1" applyAlignment="1">
      <alignment/>
    </xf>
    <xf numFmtId="189" fontId="0" fillId="3" borderId="9" xfId="0" applyNumberFormat="1" applyFill="1" applyBorder="1" applyAlignment="1">
      <alignment/>
    </xf>
    <xf numFmtId="189" fontId="0" fillId="2" borderId="15" xfId="0" applyNumberFormat="1" applyFill="1" applyBorder="1" applyAlignment="1">
      <alignment/>
    </xf>
    <xf numFmtId="189" fontId="0" fillId="2" borderId="16" xfId="0" applyNumberFormat="1" applyFill="1" applyBorder="1" applyAlignment="1">
      <alignment/>
    </xf>
    <xf numFmtId="189" fontId="0" fillId="2" borderId="9" xfId="0" applyNumberFormat="1" applyFill="1" applyBorder="1" applyAlignment="1">
      <alignment/>
    </xf>
    <xf numFmtId="189" fontId="0" fillId="3" borderId="12" xfId="0" applyNumberFormat="1" applyFill="1" applyBorder="1" applyAlignment="1">
      <alignment/>
    </xf>
    <xf numFmtId="189" fontId="0" fillId="2" borderId="13" xfId="0" applyNumberFormat="1" applyFill="1" applyBorder="1" applyAlignment="1">
      <alignment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/>
      <protection/>
    </xf>
    <xf numFmtId="186" fontId="8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 horizontal="left"/>
      <protection/>
    </xf>
    <xf numFmtId="177" fontId="7" fillId="0" borderId="6" xfId="21" applyNumberFormat="1" applyFont="1" applyFill="1" applyBorder="1">
      <alignment/>
      <protection/>
    </xf>
    <xf numFmtId="177" fontId="7" fillId="0" borderId="0" xfId="21" applyNumberFormat="1" applyFont="1" applyFill="1" applyBorder="1">
      <alignment/>
      <protection/>
    </xf>
    <xf numFmtId="178" fontId="7" fillId="0" borderId="0" xfId="21" applyNumberFormat="1" applyFont="1" applyFill="1" applyBorder="1" applyAlignment="1">
      <alignment horizontal="right"/>
      <protection/>
    </xf>
    <xf numFmtId="190" fontId="0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6" xfId="21" applyFont="1" applyFill="1" applyBorder="1">
      <alignment/>
      <protection/>
    </xf>
    <xf numFmtId="176" fontId="0" fillId="0" borderId="7" xfId="21" applyNumberFormat="1" applyFont="1" applyFill="1" applyBorder="1" applyAlignment="1">
      <alignment horizontal="right"/>
      <protection/>
    </xf>
    <xf numFmtId="176" fontId="0" fillId="0" borderId="0" xfId="21" applyNumberFormat="1" applyFont="1" applyFill="1">
      <alignment/>
      <protection/>
    </xf>
    <xf numFmtId="176" fontId="0" fillId="0" borderId="7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6" fontId="0" fillId="0" borderId="0" xfId="21" applyNumberFormat="1" applyFont="1" applyFill="1" applyBorder="1">
      <alignment/>
      <protection/>
    </xf>
    <xf numFmtId="0" fontId="0" fillId="0" borderId="7" xfId="21" applyFont="1" applyFill="1" applyBorder="1">
      <alignment/>
      <protection/>
    </xf>
    <xf numFmtId="0" fontId="6" fillId="0" borderId="18" xfId="21" applyFont="1" applyFill="1" applyBorder="1">
      <alignment/>
      <protection/>
    </xf>
    <xf numFmtId="180" fontId="5" fillId="0" borderId="0" xfId="21" applyNumberFormat="1" applyFont="1" applyFill="1" applyBorder="1" applyAlignment="1">
      <alignment horizontal="right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18" xfId="21" applyFont="1" applyFill="1" applyBorder="1">
      <alignment/>
      <protection/>
    </xf>
    <xf numFmtId="177" fontId="0" fillId="0" borderId="0" xfId="21" applyNumberFormat="1" applyFont="1" applyFill="1" applyBorder="1">
      <alignment/>
      <protection/>
    </xf>
    <xf numFmtId="177" fontId="0" fillId="0" borderId="18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180" fontId="7" fillId="0" borderId="0" xfId="21" applyNumberFormat="1" applyFont="1" applyFill="1">
      <alignment/>
      <protection/>
    </xf>
    <xf numFmtId="0" fontId="7" fillId="0" borderId="0" xfId="21" applyFont="1" applyFill="1" applyBorder="1">
      <alignment/>
      <protection/>
    </xf>
    <xf numFmtId="180" fontId="7" fillId="0" borderId="0" xfId="21" applyNumberFormat="1" applyFont="1" applyFill="1" applyBorder="1">
      <alignment/>
      <protection/>
    </xf>
    <xf numFmtId="185" fontId="7" fillId="0" borderId="0" xfId="21" applyNumberFormat="1" applyFont="1" applyFill="1" applyBorder="1">
      <alignment/>
      <protection/>
    </xf>
    <xf numFmtId="180" fontId="6" fillId="0" borderId="1" xfId="21" applyNumberFormat="1" applyFont="1" applyFill="1" applyBorder="1">
      <alignment/>
      <protection/>
    </xf>
    <xf numFmtId="180" fontId="7" fillId="0" borderId="6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80" fontId="7" fillId="0" borderId="18" xfId="21" applyNumberFormat="1" applyFont="1" applyFill="1" applyBorder="1" applyAlignment="1">
      <alignment/>
      <protection/>
    </xf>
    <xf numFmtId="180" fontId="7" fillId="0" borderId="18" xfId="21" applyNumberFormat="1" applyFont="1" applyFill="1" applyBorder="1" applyAlignment="1">
      <alignment horizontal="right"/>
      <protection/>
    </xf>
    <xf numFmtId="180" fontId="7" fillId="0" borderId="0" xfId="21" applyNumberFormat="1" applyFont="1" applyFill="1" applyBorder="1" applyAlignment="1">
      <alignment horizontal="left"/>
      <protection/>
    </xf>
    <xf numFmtId="180" fontId="7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8" fontId="0" fillId="0" borderId="18" xfId="21" applyNumberFormat="1" applyFont="1" applyFill="1" applyBorder="1" applyAlignment="1" quotePrefix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0" xfId="21" applyFont="1" applyFill="1" applyAlignment="1">
      <alignment/>
      <protection/>
    </xf>
    <xf numFmtId="0" fontId="15" fillId="0" borderId="0" xfId="21" applyFont="1">
      <alignment/>
      <protection/>
    </xf>
    <xf numFmtId="0" fontId="15" fillId="0" borderId="0" xfId="21" applyFont="1" applyFill="1">
      <alignment/>
      <protection/>
    </xf>
    <xf numFmtId="177" fontId="0" fillId="0" borderId="6" xfId="21" applyNumberFormat="1" applyFont="1" applyFill="1" applyBorder="1">
      <alignment/>
      <protection/>
    </xf>
    <xf numFmtId="185" fontId="0" fillId="0" borderId="0" xfId="21" applyNumberFormat="1" applyFont="1" applyFill="1">
      <alignment/>
      <protection/>
    </xf>
    <xf numFmtId="185" fontId="0" fillId="0" borderId="0" xfId="21" applyNumberFormat="1" applyFont="1" applyFill="1" applyAlignment="1">
      <alignment/>
      <protection/>
    </xf>
    <xf numFmtId="0" fontId="9" fillId="0" borderId="0" xfId="21" applyFont="1">
      <alignment/>
      <protection/>
    </xf>
    <xf numFmtId="182" fontId="7" fillId="0" borderId="0" xfId="21" applyNumberFormat="1" applyFont="1" applyFill="1" applyAlignment="1">
      <alignment horizontal="right"/>
      <protection/>
    </xf>
    <xf numFmtId="0" fontId="0" fillId="0" borderId="0" xfId="0" applyAlignment="1">
      <alignment/>
    </xf>
    <xf numFmtId="185" fontId="0" fillId="0" borderId="0" xfId="21" applyNumberFormat="1" applyFont="1" applyFill="1" applyBorder="1">
      <alignment/>
      <protection/>
    </xf>
    <xf numFmtId="188" fontId="0" fillId="0" borderId="21" xfId="21" applyNumberFormat="1" applyFont="1" applyBorder="1" applyAlignment="1">
      <alignment horizontal="right"/>
      <protection/>
    </xf>
    <xf numFmtId="188" fontId="0" fillId="0" borderId="11" xfId="21" applyNumberFormat="1" applyFont="1" applyBorder="1" applyAlignment="1">
      <alignment horizontal="right"/>
      <protection/>
    </xf>
    <xf numFmtId="0" fontId="11" fillId="0" borderId="0" xfId="21" applyFont="1" applyAlignment="1">
      <alignment horizontal="right"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1" fillId="0" borderId="0" xfId="21" applyFont="1">
      <alignment/>
      <protection/>
    </xf>
    <xf numFmtId="182" fontId="10" fillId="0" borderId="0" xfId="21" applyNumberFormat="1" applyFont="1" applyFill="1" applyAlignment="1">
      <alignment horizontal="center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Alignment="1">
      <alignment horizontal="right"/>
      <protection/>
    </xf>
    <xf numFmtId="0" fontId="16" fillId="0" borderId="0" xfId="21" applyNumberFormat="1" applyFont="1" applyFill="1" applyBorder="1" applyAlignment="1">
      <alignment horizontal="center"/>
      <protection/>
    </xf>
    <xf numFmtId="0" fontId="0" fillId="0" borderId="22" xfId="21" applyFont="1" applyFill="1" applyBorder="1">
      <alignment/>
      <protection/>
    </xf>
    <xf numFmtId="184" fontId="0" fillId="0" borderId="18" xfId="21" applyNumberFormat="1" applyFont="1" applyFill="1" applyBorder="1">
      <alignment/>
      <protection/>
    </xf>
    <xf numFmtId="177" fontId="0" fillId="0" borderId="2" xfId="21" applyNumberFormat="1" applyFont="1" applyFill="1" applyBorder="1">
      <alignment/>
      <protection/>
    </xf>
    <xf numFmtId="0" fontId="0" fillId="0" borderId="2" xfId="21" applyFont="1" applyFill="1" applyBorder="1" applyAlignment="1">
      <alignment horizontal="center"/>
      <protection/>
    </xf>
    <xf numFmtId="185" fontId="0" fillId="0" borderId="2" xfId="21" applyNumberFormat="1" applyFont="1" applyFill="1" applyBorder="1" applyAlignment="1">
      <alignment horizontal="right"/>
      <protection/>
    </xf>
    <xf numFmtId="0" fontId="5" fillId="0" borderId="0" xfId="21" applyFont="1" applyFill="1" applyAlignment="1">
      <alignment horizontal="right"/>
      <protection/>
    </xf>
    <xf numFmtId="0" fontId="0" fillId="0" borderId="8" xfId="21" applyFont="1" applyFill="1" applyBorder="1" applyAlignment="1">
      <alignment horizontal="distributed" vertical="center" indent="1"/>
      <protection/>
    </xf>
    <xf numFmtId="0" fontId="6" fillId="0" borderId="0" xfId="21" applyFont="1" applyBorder="1" applyAlignment="1">
      <alignment horizontal="right"/>
      <protection/>
    </xf>
    <xf numFmtId="0" fontId="6" fillId="0" borderId="18" xfId="21" applyFont="1" applyBorder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7" fillId="0" borderId="2" xfId="21" applyNumberFormat="1" applyFont="1" applyFill="1" applyBorder="1" applyAlignment="1">
      <alignment horizontal="left"/>
      <protection/>
    </xf>
    <xf numFmtId="0" fontId="7" fillId="0" borderId="2" xfId="21" applyNumberFormat="1" applyFont="1" applyFill="1" applyBorder="1" applyAlignment="1">
      <alignment horizontal="center"/>
      <protection/>
    </xf>
    <xf numFmtId="0" fontId="0" fillId="0" borderId="2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left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/>
      <protection/>
    </xf>
    <xf numFmtId="0" fontId="0" fillId="0" borderId="2" xfId="21" applyFont="1" applyBorder="1">
      <alignment/>
      <protection/>
    </xf>
    <xf numFmtId="0" fontId="0" fillId="0" borderId="19" xfId="21" applyFont="1" applyBorder="1" applyAlignment="1">
      <alignment horizontal="center" vertical="center"/>
      <protection/>
    </xf>
    <xf numFmtId="187" fontId="0" fillId="0" borderId="0" xfId="21" applyNumberFormat="1" applyFont="1" applyBorder="1" applyAlignment="1">
      <alignment/>
      <protection/>
    </xf>
    <xf numFmtId="187" fontId="0" fillId="0" borderId="18" xfId="21" applyNumberFormat="1" applyFont="1" applyBorder="1" applyAlignment="1">
      <alignment/>
      <protection/>
    </xf>
    <xf numFmtId="188" fontId="0" fillId="0" borderId="8" xfId="21" applyNumberFormat="1" applyFont="1" applyBorder="1" applyAlignment="1">
      <alignment horizontal="right"/>
      <protection/>
    </xf>
    <xf numFmtId="187" fontId="0" fillId="0" borderId="25" xfId="21" applyNumberFormat="1" applyFon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3" fontId="0" fillId="0" borderId="6" xfId="21" applyNumberFormat="1" applyFont="1" applyFill="1" applyBorder="1" applyAlignment="1">
      <alignment horizontal="right"/>
      <protection/>
    </xf>
    <xf numFmtId="183" fontId="0" fillId="0" borderId="0" xfId="21" applyNumberFormat="1" applyFont="1" applyFill="1" applyAlignment="1">
      <alignment horizontal="right"/>
      <protection/>
    </xf>
    <xf numFmtId="183" fontId="0" fillId="0" borderId="0" xfId="21" applyNumberFormat="1" applyFont="1" applyFill="1" applyBorder="1" applyAlignment="1">
      <alignment horizontal="right"/>
      <protection/>
    </xf>
    <xf numFmtId="183" fontId="7" fillId="0" borderId="2" xfId="21" applyNumberFormat="1" applyFont="1" applyFill="1" applyBorder="1" applyAlignment="1">
      <alignment horizontal="right"/>
      <protection/>
    </xf>
    <xf numFmtId="182" fontId="8" fillId="0" borderId="0" xfId="21" applyNumberFormat="1" applyFont="1" applyAlignment="1">
      <alignment horizontal="right"/>
      <protection/>
    </xf>
    <xf numFmtId="182" fontId="8" fillId="0" borderId="0" xfId="21" applyNumberFormat="1" applyFont="1" applyBorder="1" applyAlignment="1">
      <alignment horizontal="right"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 applyFill="1" applyBorder="1" applyAlignment="1">
      <alignment horizontal="center"/>
      <protection/>
    </xf>
    <xf numFmtId="0" fontId="8" fillId="0" borderId="0" xfId="21" applyFont="1" applyFill="1" applyAlignment="1" quotePrefix="1">
      <alignment horizontal="center"/>
      <protection/>
    </xf>
    <xf numFmtId="180" fontId="7" fillId="0" borderId="0" xfId="21" applyNumberFormat="1" applyFont="1" applyFill="1" applyBorder="1" applyAlignment="1">
      <alignment horizontal="center"/>
      <protection/>
    </xf>
    <xf numFmtId="180" fontId="7" fillId="0" borderId="0" xfId="21" applyNumberFormat="1" applyFont="1" applyFill="1" applyBorder="1" applyAlignment="1">
      <alignment/>
      <protection/>
    </xf>
    <xf numFmtId="180" fontId="7" fillId="0" borderId="0" xfId="21" applyNumberFormat="1" applyFont="1" applyFill="1" applyBorder="1" applyAlignment="1">
      <alignment horizontal="right"/>
      <protection/>
    </xf>
    <xf numFmtId="0" fontId="6" fillId="0" borderId="0" xfId="21" applyFont="1" applyBorder="1" applyAlignment="1">
      <alignment horizontal="left"/>
      <protection/>
    </xf>
    <xf numFmtId="177" fontId="7" fillId="0" borderId="0" xfId="21" applyNumberFormat="1" applyFont="1" applyFill="1" applyBorder="1" applyAlignment="1">
      <alignment horizontal="right"/>
      <protection/>
    </xf>
    <xf numFmtId="190" fontId="7" fillId="0" borderId="0" xfId="21" applyNumberFormat="1" applyFont="1" applyFill="1" applyBorder="1" applyAlignment="1">
      <alignment horizontal="right"/>
      <protection/>
    </xf>
    <xf numFmtId="185" fontId="7" fillId="0" borderId="0" xfId="21" applyNumberFormat="1" applyFont="1" applyFill="1" applyBorder="1" applyAlignment="1">
      <alignment/>
      <protection/>
    </xf>
    <xf numFmtId="177" fontId="0" fillId="0" borderId="0" xfId="21" applyNumberFormat="1" applyFont="1" applyFill="1" applyBorder="1" applyAlignment="1">
      <alignment horizontal="center"/>
      <protection/>
    </xf>
    <xf numFmtId="191" fontId="0" fillId="0" borderId="0" xfId="21" applyNumberFormat="1" applyFont="1" applyFill="1" applyBorder="1" applyAlignment="1">
      <alignment horizontal="right"/>
      <protection/>
    </xf>
    <xf numFmtId="177" fontId="0" fillId="0" borderId="8" xfId="21" applyNumberFormat="1" applyFont="1" applyFill="1" applyBorder="1" applyAlignment="1">
      <alignment horizontal="right"/>
      <protection/>
    </xf>
    <xf numFmtId="177" fontId="0" fillId="0" borderId="2" xfId="21" applyNumberFormat="1" applyFont="1" applyFill="1" applyBorder="1" applyAlignment="1">
      <alignment horizontal="right"/>
      <protection/>
    </xf>
    <xf numFmtId="178" fontId="0" fillId="0" borderId="2" xfId="21" applyNumberFormat="1" applyFont="1" applyFill="1" applyBorder="1" applyAlignment="1">
      <alignment horizontal="right"/>
      <protection/>
    </xf>
    <xf numFmtId="177" fontId="0" fillId="0" borderId="2" xfId="21" applyNumberFormat="1" applyFont="1" applyFill="1" applyBorder="1" applyAlignment="1">
      <alignment horizontal="center"/>
      <protection/>
    </xf>
    <xf numFmtId="191" fontId="0" fillId="0" borderId="2" xfId="21" applyNumberFormat="1" applyFont="1" applyFill="1" applyBorder="1" applyAlignment="1">
      <alignment horizontal="right"/>
      <protection/>
    </xf>
    <xf numFmtId="0" fontId="6" fillId="0" borderId="0" xfId="2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lef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top"/>
      <protection/>
    </xf>
    <xf numFmtId="0" fontId="0" fillId="0" borderId="7" xfId="21" applyFont="1" applyFill="1" applyBorder="1" applyAlignment="1">
      <alignment horizontal="center"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top"/>
      <protection/>
    </xf>
    <xf numFmtId="0" fontId="0" fillId="0" borderId="25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center" vertical="top"/>
      <protection/>
    </xf>
    <xf numFmtId="0" fontId="0" fillId="0" borderId="23" xfId="21" applyFont="1" applyFill="1" applyBorder="1" applyAlignment="1">
      <alignment horizontal="center" vertical="top"/>
      <protection/>
    </xf>
    <xf numFmtId="0" fontId="4" fillId="0" borderId="0" xfId="21" applyFont="1" applyAlignment="1">
      <alignment/>
      <protection/>
    </xf>
    <xf numFmtId="176" fontId="0" fillId="0" borderId="7" xfId="21" applyNumberFormat="1" applyFont="1" applyFill="1" applyBorder="1" applyAlignment="1" quotePrefix="1">
      <alignment horizontal="right"/>
      <protection/>
    </xf>
    <xf numFmtId="176" fontId="0" fillId="0" borderId="6" xfId="21" applyNumberFormat="1" applyFont="1" applyFill="1" applyBorder="1" applyAlignment="1" quotePrefix="1">
      <alignment horizontal="right"/>
      <protection/>
    </xf>
    <xf numFmtId="176" fontId="0" fillId="0" borderId="6" xfId="21" applyNumberFormat="1" applyFont="1" applyFill="1" applyBorder="1">
      <alignment/>
      <protection/>
    </xf>
    <xf numFmtId="0" fontId="0" fillId="0" borderId="6" xfId="21" applyFont="1" applyFill="1" applyBorder="1" applyAlignment="1">
      <alignment horizontal="center" vertical="center"/>
      <protection/>
    </xf>
    <xf numFmtId="188" fontId="0" fillId="0" borderId="0" xfId="21" applyNumberFormat="1" applyFont="1" applyBorder="1" applyAlignment="1">
      <alignment horizontal="right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/>
      <protection/>
    </xf>
    <xf numFmtId="177" fontId="0" fillId="0" borderId="2" xfId="21" applyNumberFormat="1" applyFont="1" applyBorder="1" applyAlignment="1">
      <alignment/>
      <protection/>
    </xf>
    <xf numFmtId="186" fontId="8" fillId="0" borderId="0" xfId="21" applyNumberFormat="1" applyFont="1" applyFill="1" applyBorder="1" applyAlignment="1">
      <alignment horizontal="right"/>
      <protection/>
    </xf>
    <xf numFmtId="0" fontId="18" fillId="0" borderId="0" xfId="21" applyFont="1">
      <alignment/>
      <protection/>
    </xf>
    <xf numFmtId="0" fontId="6" fillId="0" borderId="1" xfId="21" applyFont="1" applyBorder="1" applyAlignment="1">
      <alignment horizontal="right"/>
      <protection/>
    </xf>
    <xf numFmtId="0" fontId="9" fillId="0" borderId="27" xfId="21" applyFont="1" applyBorder="1">
      <alignment/>
      <protection/>
    </xf>
    <xf numFmtId="190" fontId="0" fillId="0" borderId="0" xfId="21" applyNumberFormat="1" applyFont="1" applyFill="1" applyBorder="1" applyAlignment="1">
      <alignment horizontal="right"/>
      <protection/>
    </xf>
    <xf numFmtId="185" fontId="0" fillId="0" borderId="0" xfId="21" applyNumberFormat="1" applyFont="1" applyFill="1" applyBorder="1" applyAlignment="1">
      <alignment/>
      <protection/>
    </xf>
    <xf numFmtId="191" fontId="7" fillId="0" borderId="0" xfId="21" applyNumberFormat="1" applyFont="1" applyFill="1" applyBorder="1" applyAlignment="1">
      <alignment horizontal="right"/>
      <protection/>
    </xf>
    <xf numFmtId="0" fontId="0" fillId="0" borderId="25" xfId="2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9" fillId="0" borderId="0" xfId="21" applyFont="1" applyFill="1" applyAlignment="1">
      <alignment horizontal="center"/>
      <protection/>
    </xf>
    <xf numFmtId="177" fontId="0" fillId="0" borderId="0" xfId="21" applyNumberFormat="1" applyFont="1" applyFill="1" applyBorder="1" applyAlignment="1">
      <alignment horizontal="left"/>
      <protection/>
    </xf>
    <xf numFmtId="181" fontId="0" fillId="0" borderId="0" xfId="21" applyNumberFormat="1" applyFont="1" applyFill="1" applyBorder="1" applyAlignment="1">
      <alignment horizontal="left"/>
      <protection/>
    </xf>
    <xf numFmtId="0" fontId="19" fillId="0" borderId="0" xfId="21" applyFont="1">
      <alignment/>
      <protection/>
    </xf>
    <xf numFmtId="0" fontId="6" fillId="0" borderId="0" xfId="21" applyFont="1" applyFill="1" applyBorder="1" applyAlignment="1">
      <alignment horizontal="left"/>
      <protection/>
    </xf>
    <xf numFmtId="0" fontId="6" fillId="0" borderId="0" xfId="21" applyFont="1" applyFill="1" applyBorder="1" applyAlignment="1">
      <alignment horizontal="center"/>
      <protection/>
    </xf>
    <xf numFmtId="188" fontId="0" fillId="0" borderId="0" xfId="21" applyNumberFormat="1" applyFont="1" applyFill="1" applyBorder="1" applyAlignment="1">
      <alignment horizontal="right"/>
      <protection/>
    </xf>
    <xf numFmtId="0" fontId="0" fillId="0" borderId="29" xfId="21" applyFont="1" applyFill="1" applyBorder="1" applyAlignment="1" quotePrefix="1">
      <alignment horizontal="center"/>
      <protection/>
    </xf>
    <xf numFmtId="0" fontId="0" fillId="0" borderId="30" xfId="21" applyFont="1" applyFill="1" applyBorder="1">
      <alignment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26" xfId="21" applyFont="1" applyBorder="1" applyAlignment="1">
      <alignment horizontal="left"/>
      <protection/>
    </xf>
    <xf numFmtId="177" fontId="0" fillId="0" borderId="7" xfId="21" applyNumberFormat="1" applyFont="1" applyBorder="1" applyAlignment="1">
      <alignment/>
      <protection/>
    </xf>
    <xf numFmtId="0" fontId="0" fillId="0" borderId="23" xfId="21" applyFont="1" applyBorder="1">
      <alignment/>
      <protection/>
    </xf>
    <xf numFmtId="179" fontId="0" fillId="0" borderId="0" xfId="21" applyNumberFormat="1" applyFont="1" applyFill="1" applyBorder="1" applyAlignment="1">
      <alignment horizontal="left"/>
      <protection/>
    </xf>
    <xf numFmtId="177" fontId="0" fillId="0" borderId="0" xfId="21" applyNumberFormat="1" applyFont="1" applyFill="1" applyAlignment="1">
      <alignment horizontal="center"/>
      <protection/>
    </xf>
    <xf numFmtId="0" fontId="1" fillId="0" borderId="2" xfId="21" applyFill="1" applyBorder="1" applyAlignment="1">
      <alignment horizontal="center"/>
      <protection/>
    </xf>
    <xf numFmtId="0" fontId="1" fillId="0" borderId="23" xfId="21" applyFill="1" applyBorder="1">
      <alignment/>
      <protection/>
    </xf>
    <xf numFmtId="0" fontId="20" fillId="0" borderId="0" xfId="0" applyFont="1" applyAlignment="1">
      <alignment/>
    </xf>
    <xf numFmtId="187" fontId="0" fillId="0" borderId="6" xfId="21" applyNumberFormat="1" applyFont="1" applyBorder="1" applyAlignment="1">
      <alignment/>
      <protection/>
    </xf>
    <xf numFmtId="187" fontId="0" fillId="0" borderId="8" xfId="21" applyNumberFormat="1" applyFont="1" applyBorder="1" applyAlignment="1">
      <alignment/>
      <protection/>
    </xf>
    <xf numFmtId="188" fontId="0" fillId="0" borderId="18" xfId="21" applyNumberFormat="1" applyFont="1" applyBorder="1" applyAlignment="1">
      <alignment horizontal="right"/>
      <protection/>
    </xf>
    <xf numFmtId="188" fontId="0" fillId="0" borderId="18" xfId="21" applyNumberFormat="1" applyFont="1" applyFill="1" applyBorder="1" applyAlignment="1">
      <alignment horizontal="right"/>
      <protection/>
    </xf>
    <xf numFmtId="0" fontId="19" fillId="0" borderId="0" xfId="21" applyFont="1" applyBorder="1">
      <alignment/>
      <protection/>
    </xf>
    <xf numFmtId="177" fontId="7" fillId="0" borderId="0" xfId="21" applyNumberFormat="1" applyFont="1" applyFill="1" applyBorder="1" applyAlignment="1">
      <alignment horizontal="center"/>
      <protection/>
    </xf>
    <xf numFmtId="0" fontId="22" fillId="0" borderId="0" xfId="21" applyFont="1">
      <alignment/>
      <protection/>
    </xf>
    <xf numFmtId="190" fontId="0" fillId="0" borderId="2" xfId="21" applyNumberFormat="1" applyFont="1" applyFill="1" applyBorder="1" applyAlignment="1">
      <alignment horizontal="right"/>
      <protection/>
    </xf>
    <xf numFmtId="49" fontId="7" fillId="0" borderId="0" xfId="21" applyNumberFormat="1" applyFont="1" applyFill="1" applyBorder="1" applyAlignment="1">
      <alignment horizontal="center"/>
      <protection/>
    </xf>
    <xf numFmtId="49" fontId="7" fillId="0" borderId="2" xfId="21" applyNumberFormat="1" applyFont="1" applyFill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177" fontId="7" fillId="0" borderId="2" xfId="21" applyNumberFormat="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right" indent="1"/>
      <protection/>
    </xf>
    <xf numFmtId="0" fontId="7" fillId="0" borderId="8" xfId="21" applyFont="1" applyFill="1" applyBorder="1" applyAlignment="1">
      <alignment horizontal="right" indent="1"/>
      <protection/>
    </xf>
    <xf numFmtId="0" fontId="23" fillId="0" borderId="0" xfId="21" applyFont="1">
      <alignment/>
      <protection/>
    </xf>
    <xf numFmtId="187" fontId="8" fillId="0" borderId="0" xfId="21" applyNumberFormat="1" applyFont="1" applyFill="1" applyBorder="1" applyAlignment="1">
      <alignment horizontal="center"/>
      <protection/>
    </xf>
    <xf numFmtId="187" fontId="10" fillId="0" borderId="0" xfId="21" applyNumberFormat="1" applyFont="1" applyFill="1" applyAlignment="1">
      <alignment horizontal="center"/>
      <protection/>
    </xf>
    <xf numFmtId="191" fontId="8" fillId="0" borderId="0" xfId="21" applyNumberFormat="1" applyFont="1" applyFill="1" applyBorder="1" applyAlignment="1">
      <alignment horizontal="right"/>
      <protection/>
    </xf>
    <xf numFmtId="191" fontId="8" fillId="0" borderId="2" xfId="21" applyNumberFormat="1" applyFont="1" applyFill="1" applyBorder="1" applyAlignment="1">
      <alignment horizontal="right"/>
      <protection/>
    </xf>
    <xf numFmtId="0" fontId="7" fillId="0" borderId="5" xfId="21" applyFont="1" applyBorder="1">
      <alignment/>
      <protection/>
    </xf>
    <xf numFmtId="182" fontId="8" fillId="0" borderId="6" xfId="21" applyNumberFormat="1" applyFont="1" applyBorder="1" applyAlignment="1">
      <alignment horizontal="right"/>
      <protection/>
    </xf>
    <xf numFmtId="0" fontId="10" fillId="0" borderId="6" xfId="21" applyFont="1" applyBorder="1">
      <alignment/>
      <protection/>
    </xf>
    <xf numFmtId="0" fontId="8" fillId="0" borderId="19" xfId="21" applyFont="1" applyFill="1" applyBorder="1" applyAlignment="1">
      <alignment vertical="center"/>
      <protection/>
    </xf>
    <xf numFmtId="0" fontId="8" fillId="0" borderId="2" xfId="21" applyFont="1" applyFill="1" applyBorder="1" applyAlignment="1" quotePrefix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0" xfId="21" applyFont="1" applyBorder="1">
      <alignment/>
      <protection/>
    </xf>
    <xf numFmtId="0" fontId="8" fillId="0" borderId="11" xfId="0" applyFont="1" applyBorder="1" applyAlignment="1">
      <alignment horizontal="distributed"/>
    </xf>
    <xf numFmtId="0" fontId="8" fillId="0" borderId="2" xfId="21" applyFont="1" applyBorder="1">
      <alignment/>
      <protection/>
    </xf>
    <xf numFmtId="0" fontId="8" fillId="0" borderId="25" xfId="0" applyFont="1" applyBorder="1" applyAlignment="1">
      <alignment horizontal="distributed"/>
    </xf>
    <xf numFmtId="185" fontId="8" fillId="0" borderId="18" xfId="21" applyNumberFormat="1" applyFont="1" applyFill="1" applyBorder="1" applyAlignment="1">
      <alignment horizontal="right"/>
      <protection/>
    </xf>
    <xf numFmtId="180" fontId="8" fillId="0" borderId="18" xfId="21" applyNumberFormat="1" applyFont="1" applyFill="1" applyBorder="1" applyAlignment="1">
      <alignment horizontal="right"/>
      <protection/>
    </xf>
    <xf numFmtId="185" fontId="8" fillId="0" borderId="0" xfId="21" applyNumberFormat="1" applyFont="1" applyFill="1" applyBorder="1">
      <alignment/>
      <protection/>
    </xf>
    <xf numFmtId="180" fontId="8" fillId="0" borderId="0" xfId="21" applyNumberFormat="1" applyFont="1" applyFill="1" applyBorder="1">
      <alignment/>
      <protection/>
    </xf>
    <xf numFmtId="185" fontId="8" fillId="0" borderId="0" xfId="21" applyNumberFormat="1" applyFont="1" applyFill="1" applyBorder="1" applyAlignment="1">
      <alignment horizontal="right"/>
      <protection/>
    </xf>
    <xf numFmtId="180" fontId="8" fillId="0" borderId="0" xfId="21" applyNumberFormat="1" applyFont="1" applyFill="1" applyBorder="1" applyAlignment="1">
      <alignment horizontal="right"/>
      <protection/>
    </xf>
    <xf numFmtId="185" fontId="8" fillId="0" borderId="2" xfId="21" applyNumberFormat="1" applyFont="1" applyFill="1" applyBorder="1" applyAlignment="1">
      <alignment horizontal="right"/>
      <protection/>
    </xf>
    <xf numFmtId="180" fontId="8" fillId="0" borderId="2" xfId="21" applyNumberFormat="1" applyFont="1" applyFill="1" applyBorder="1" applyAlignment="1">
      <alignment horizontal="right"/>
      <protection/>
    </xf>
    <xf numFmtId="185" fontId="8" fillId="0" borderId="2" xfId="21" applyNumberFormat="1" applyFont="1" applyFill="1" applyBorder="1">
      <alignment/>
      <protection/>
    </xf>
    <xf numFmtId="180" fontId="8" fillId="0" borderId="2" xfId="21" applyNumberFormat="1" applyFont="1" applyFill="1" applyBorder="1">
      <alignment/>
      <protection/>
    </xf>
    <xf numFmtId="180" fontId="8" fillId="0" borderId="3" xfId="21" applyNumberFormat="1" applyFont="1" applyFill="1" applyBorder="1" applyAlignment="1">
      <alignment horizontal="right" vertical="center"/>
      <protection/>
    </xf>
    <xf numFmtId="180" fontId="8" fillId="0" borderId="17" xfId="21" applyNumberFormat="1" applyFont="1" applyFill="1" applyBorder="1" applyAlignment="1">
      <alignment vertical="center"/>
      <protection/>
    </xf>
    <xf numFmtId="180" fontId="8" fillId="0" borderId="19" xfId="21" applyNumberFormat="1" applyFont="1" applyFill="1" applyBorder="1" applyAlignment="1">
      <alignment vertical="center"/>
      <protection/>
    </xf>
    <xf numFmtId="180" fontId="8" fillId="0" borderId="2" xfId="21" applyNumberFormat="1" applyFont="1" applyFill="1" applyBorder="1" applyAlignment="1">
      <alignment horizontal="center" vertical="center"/>
      <protection/>
    </xf>
    <xf numFmtId="180" fontId="8" fillId="0" borderId="8" xfId="21" applyNumberFormat="1" applyFont="1" applyFill="1" applyBorder="1" applyAlignment="1">
      <alignment horizontal="center" vertical="center"/>
      <protection/>
    </xf>
    <xf numFmtId="180" fontId="8" fillId="0" borderId="9" xfId="21" applyNumberFormat="1" applyFont="1" applyFill="1" applyBorder="1" applyAlignment="1">
      <alignment horizontal="center" vertical="center"/>
      <protection/>
    </xf>
    <xf numFmtId="180" fontId="8" fillId="0" borderId="25" xfId="21" applyNumberFormat="1" applyFont="1" applyFill="1" applyBorder="1" applyAlignment="1">
      <alignment horizontal="center" vertical="center"/>
      <protection/>
    </xf>
    <xf numFmtId="180" fontId="8" fillId="0" borderId="6" xfId="21" applyNumberFormat="1" applyFont="1" applyFill="1" applyBorder="1">
      <alignment/>
      <protection/>
    </xf>
    <xf numFmtId="180" fontId="8" fillId="0" borderId="0" xfId="21" applyNumberFormat="1" applyFont="1" applyFill="1">
      <alignment/>
      <protection/>
    </xf>
    <xf numFmtId="182" fontId="8" fillId="0" borderId="0" xfId="21" applyNumberFormat="1" applyFont="1" applyFill="1" applyBorder="1" applyAlignment="1">
      <alignment horizontal="right"/>
      <protection/>
    </xf>
    <xf numFmtId="180" fontId="8" fillId="0" borderId="6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10" fillId="0" borderId="0" xfId="21" applyNumberFormat="1" applyFont="1" applyFill="1" applyBorder="1" applyAlignment="1">
      <alignment horizontal="center" wrapText="1"/>
      <protection/>
    </xf>
    <xf numFmtId="180" fontId="10" fillId="0" borderId="6" xfId="21" applyNumberFormat="1" applyFont="1" applyFill="1" applyBorder="1" applyAlignment="1">
      <alignment horizontal="right" shrinkToFit="1"/>
      <protection/>
    </xf>
    <xf numFmtId="180" fontId="10" fillId="0" borderId="0" xfId="21" applyNumberFormat="1" applyFont="1" applyFill="1" applyBorder="1" applyAlignment="1">
      <alignment horizontal="right" shrinkToFit="1"/>
      <protection/>
    </xf>
    <xf numFmtId="180" fontId="8" fillId="0" borderId="6" xfId="21" applyNumberFormat="1" applyFont="1" applyFill="1" applyBorder="1" applyAlignment="1">
      <alignment horizontal="right" shrinkToFit="1"/>
      <protection/>
    </xf>
    <xf numFmtId="180" fontId="8" fillId="0" borderId="0" xfId="21" applyNumberFormat="1" applyFont="1" applyFill="1" applyBorder="1" applyAlignment="1">
      <alignment horizontal="right" shrinkToFit="1"/>
      <protection/>
    </xf>
    <xf numFmtId="182" fontId="8" fillId="0" borderId="0" xfId="21" applyNumberFormat="1" applyFont="1" applyFill="1" applyBorder="1" applyAlignment="1">
      <alignment horizontal="right" shrinkToFit="1"/>
      <protection/>
    </xf>
    <xf numFmtId="180" fontId="8" fillId="0" borderId="8" xfId="21" applyNumberFormat="1" applyFont="1" applyFill="1" applyBorder="1" applyAlignment="1">
      <alignment horizontal="right" shrinkToFit="1"/>
      <protection/>
    </xf>
    <xf numFmtId="180" fontId="8" fillId="0" borderId="2" xfId="21" applyNumberFormat="1" applyFont="1" applyFill="1" applyBorder="1" applyAlignment="1">
      <alignment horizontal="right" shrinkToFit="1"/>
      <protection/>
    </xf>
    <xf numFmtId="182" fontId="8" fillId="0" borderId="2" xfId="21" applyNumberFormat="1" applyFont="1" applyFill="1" applyBorder="1" applyAlignment="1">
      <alignment horizontal="right" shrinkToFit="1"/>
      <protection/>
    </xf>
    <xf numFmtId="180" fontId="8" fillId="0" borderId="0" xfId="21" applyNumberFormat="1" applyFont="1" applyFill="1" applyAlignment="1">
      <alignment horizontal="right"/>
      <protection/>
    </xf>
    <xf numFmtId="0" fontId="0" fillId="0" borderId="2" xfId="21" applyNumberFormat="1" applyFont="1" applyFill="1" applyBorder="1" applyAlignment="1">
      <alignment horizontal="left"/>
      <protection/>
    </xf>
    <xf numFmtId="0" fontId="7" fillId="0" borderId="23" xfId="21" applyFont="1" applyFill="1" applyBorder="1">
      <alignment/>
      <protection/>
    </xf>
    <xf numFmtId="176" fontId="7" fillId="0" borderId="23" xfId="21" applyNumberFormat="1" applyFont="1" applyFill="1" applyBorder="1" applyAlignment="1" quotePrefix="1">
      <alignment horizontal="right"/>
      <protection/>
    </xf>
    <xf numFmtId="176" fontId="7" fillId="0" borderId="2" xfId="21" applyNumberFormat="1" applyFont="1" applyFill="1" applyBorder="1">
      <alignment/>
      <protection/>
    </xf>
    <xf numFmtId="183" fontId="7" fillId="0" borderId="8" xfId="21" applyNumberFormat="1" applyFont="1" applyFill="1" applyBorder="1" applyAlignment="1" quotePrefix="1">
      <alignment horizontal="right"/>
      <protection/>
    </xf>
    <xf numFmtId="186" fontId="8" fillId="0" borderId="0" xfId="21" applyNumberFormat="1" applyFont="1" applyBorder="1" applyAlignment="1">
      <alignment horizontal="right"/>
      <protection/>
    </xf>
    <xf numFmtId="179" fontId="7" fillId="0" borderId="2" xfId="21" applyNumberFormat="1" applyFont="1" applyFill="1" applyBorder="1" applyAlignment="1" quotePrefix="1">
      <alignment/>
      <protection/>
    </xf>
    <xf numFmtId="179" fontId="7" fillId="0" borderId="2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distributed"/>
      <protection/>
    </xf>
    <xf numFmtId="0" fontId="8" fillId="0" borderId="11" xfId="21" applyNumberFormat="1" applyFont="1" applyFill="1" applyBorder="1" applyAlignment="1">
      <alignment horizontal="distributed"/>
      <protection/>
    </xf>
    <xf numFmtId="0" fontId="8" fillId="0" borderId="25" xfId="21" applyNumberFormat="1" applyFont="1" applyFill="1" applyBorder="1" applyAlignment="1">
      <alignment horizontal="distributed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8" xfId="21" applyFont="1" applyFill="1" applyBorder="1" applyAlignment="1" quotePrefix="1">
      <alignment vertical="center"/>
      <protection/>
    </xf>
    <xf numFmtId="0" fontId="6" fillId="0" borderId="31" xfId="21" applyFont="1" applyFill="1" applyBorder="1" applyAlignment="1">
      <alignment horizontal="right"/>
      <protection/>
    </xf>
    <xf numFmtId="0" fontId="6" fillId="0" borderId="31" xfId="21" applyFont="1" applyBorder="1">
      <alignment/>
      <protection/>
    </xf>
    <xf numFmtId="182" fontId="10" fillId="0" borderId="0" xfId="21" applyNumberFormat="1" applyFont="1" applyBorder="1" applyAlignment="1">
      <alignment horizontal="right"/>
      <protection/>
    </xf>
    <xf numFmtId="186" fontId="10" fillId="0" borderId="0" xfId="21" applyNumberFormat="1" applyFont="1" applyFill="1" applyBorder="1" applyAlignment="1">
      <alignment horizontal="right"/>
      <protection/>
    </xf>
    <xf numFmtId="186" fontId="10" fillId="0" borderId="11" xfId="21" applyNumberFormat="1" applyFont="1" applyBorder="1" applyAlignment="1">
      <alignment horizontal="right"/>
      <protection/>
    </xf>
    <xf numFmtId="182" fontId="8" fillId="0" borderId="0" xfId="21" applyNumberFormat="1" applyFont="1">
      <alignment/>
      <protection/>
    </xf>
    <xf numFmtId="182" fontId="8" fillId="0" borderId="0" xfId="21" applyNumberFormat="1" applyFont="1" applyFill="1" applyBorder="1" applyAlignment="1">
      <alignment horizontal="center"/>
      <protection/>
    </xf>
    <xf numFmtId="186" fontId="10" fillId="0" borderId="25" xfId="21" applyNumberFormat="1" applyFont="1" applyBorder="1" applyAlignment="1">
      <alignment horizontal="right"/>
      <protection/>
    </xf>
    <xf numFmtId="182" fontId="10" fillId="0" borderId="2" xfId="21" applyNumberFormat="1" applyFont="1" applyBorder="1" applyAlignment="1">
      <alignment horizontal="right"/>
      <protection/>
    </xf>
    <xf numFmtId="186" fontId="10" fillId="0" borderId="2" xfId="21" applyNumberFormat="1" applyFont="1" applyFill="1" applyBorder="1" applyAlignment="1">
      <alignment horizontal="right"/>
      <protection/>
    </xf>
    <xf numFmtId="185" fontId="10" fillId="0" borderId="18" xfId="21" applyNumberFormat="1" applyFont="1" applyFill="1" applyBorder="1" applyAlignment="1">
      <alignment horizontal="right"/>
      <protection/>
    </xf>
    <xf numFmtId="180" fontId="10" fillId="0" borderId="18" xfId="21" applyNumberFormat="1" applyFont="1" applyFill="1" applyBorder="1" applyAlignment="1">
      <alignment horizontal="right"/>
      <protection/>
    </xf>
    <xf numFmtId="185" fontId="10" fillId="0" borderId="0" xfId="21" applyNumberFormat="1" applyFont="1" applyFill="1" applyBorder="1">
      <alignment/>
      <protection/>
    </xf>
    <xf numFmtId="180" fontId="10" fillId="0" borderId="0" xfId="21" applyNumberFormat="1" applyFont="1" applyFill="1" applyBorder="1">
      <alignment/>
      <protection/>
    </xf>
    <xf numFmtId="185" fontId="10" fillId="0" borderId="2" xfId="21" applyNumberFormat="1" applyFont="1" applyFill="1" applyBorder="1">
      <alignment/>
      <protection/>
    </xf>
    <xf numFmtId="180" fontId="10" fillId="0" borderId="2" xfId="21" applyNumberFormat="1" applyFont="1" applyFill="1" applyBorder="1">
      <alignment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19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85" fontId="0" fillId="0" borderId="18" xfId="21" applyNumberFormat="1" applyFont="1" applyFill="1" applyBorder="1">
      <alignment/>
      <protection/>
    </xf>
    <xf numFmtId="180" fontId="0" fillId="0" borderId="18" xfId="21" applyNumberFormat="1" applyFont="1" applyFill="1" applyBorder="1">
      <alignment/>
      <protection/>
    </xf>
    <xf numFmtId="185" fontId="0" fillId="0" borderId="18" xfId="21" applyNumberFormat="1" applyFont="1" applyFill="1" applyBorder="1" applyAlignment="1">
      <alignment horizontal="right"/>
      <protection/>
    </xf>
    <xf numFmtId="180" fontId="0" fillId="0" borderId="0" xfId="21" applyNumberFormat="1" applyFont="1" applyFill="1" applyBorder="1">
      <alignment/>
      <protection/>
    </xf>
    <xf numFmtId="180" fontId="0" fillId="0" borderId="2" xfId="21" applyNumberFormat="1" applyFont="1" applyFill="1" applyBorder="1">
      <alignment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7" fillId="0" borderId="21" xfId="21" applyFont="1" applyBorder="1">
      <alignment/>
      <protection/>
    </xf>
    <xf numFmtId="182" fontId="8" fillId="0" borderId="11" xfId="21" applyNumberFormat="1" applyFont="1" applyBorder="1">
      <alignment/>
      <protection/>
    </xf>
    <xf numFmtId="182" fontId="8" fillId="0" borderId="11" xfId="21" applyNumberFormat="1" applyFont="1" applyBorder="1" applyAlignment="1">
      <alignment horizontal="right"/>
      <protection/>
    </xf>
    <xf numFmtId="186" fontId="8" fillId="0" borderId="11" xfId="21" applyNumberFormat="1" applyFont="1" applyBorder="1" applyAlignment="1">
      <alignment horizontal="right"/>
      <protection/>
    </xf>
    <xf numFmtId="0" fontId="10" fillId="0" borderId="11" xfId="21" applyFont="1" applyBorder="1">
      <alignment/>
      <protection/>
    </xf>
    <xf numFmtId="0" fontId="8" fillId="0" borderId="28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/>
      <protection/>
    </xf>
    <xf numFmtId="0" fontId="8" fillId="0" borderId="11" xfId="21" applyFont="1" applyBorder="1" applyAlignment="1">
      <alignment horizontal="center" shrinkToFit="1"/>
      <protection/>
    </xf>
    <xf numFmtId="0" fontId="8" fillId="0" borderId="11" xfId="21" applyFont="1" applyBorder="1" applyAlignment="1" quotePrefix="1">
      <alignment horizontal="center"/>
      <protection/>
    </xf>
    <xf numFmtId="0" fontId="10" fillId="0" borderId="11" xfId="21" applyFont="1" applyBorder="1" applyAlignment="1" quotePrefix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0" fontId="10" fillId="0" borderId="25" xfId="21" applyFont="1" applyBorder="1" applyAlignment="1" quotePrefix="1">
      <alignment horizontal="center"/>
      <protection/>
    </xf>
    <xf numFmtId="180" fontId="0" fillId="0" borderId="6" xfId="21" applyNumberFormat="1" applyFont="1" applyFill="1" applyBorder="1">
      <alignment/>
      <protection/>
    </xf>
    <xf numFmtId="180" fontId="0" fillId="0" borderId="0" xfId="21" applyNumberFormat="1" applyFont="1" applyFill="1">
      <alignment/>
      <protection/>
    </xf>
    <xf numFmtId="180" fontId="0" fillId="0" borderId="0" xfId="21" applyNumberFormat="1" applyFont="1" applyFill="1" applyAlignment="1">
      <alignment horizontal="right"/>
      <protection/>
    </xf>
    <xf numFmtId="182" fontId="0" fillId="0" borderId="0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/>
      <protection/>
    </xf>
    <xf numFmtId="0" fontId="8" fillId="0" borderId="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7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180" fontId="8" fillId="0" borderId="18" xfId="21" applyNumberFormat="1" applyFont="1" applyFill="1" applyBorder="1" applyAlignment="1">
      <alignment horizontal="distributed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21" applyFont="1" applyFill="1" applyAlignment="1">
      <alignment horizontal="right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21" applyFont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8" fillId="0" borderId="3" xfId="21" applyNumberFormat="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180" fontId="8" fillId="0" borderId="17" xfId="21" applyNumberFormat="1" applyFont="1" applyFill="1" applyBorder="1" applyAlignment="1">
      <alignment horizontal="center" vertical="center"/>
      <protection/>
    </xf>
    <xf numFmtId="180" fontId="8" fillId="0" borderId="19" xfId="21" applyNumberFormat="1" applyFont="1" applyFill="1" applyBorder="1" applyAlignment="1">
      <alignment horizontal="center" vertical="center"/>
      <protection/>
    </xf>
    <xf numFmtId="180" fontId="5" fillId="0" borderId="0" xfId="21" applyNumberFormat="1" applyFont="1" applyFill="1" applyBorder="1" applyAlignment="1">
      <alignment horizontal="right"/>
      <protection/>
    </xf>
    <xf numFmtId="180" fontId="8" fillId="0" borderId="33" xfId="21" applyNumberFormat="1" applyFont="1" applyFill="1" applyBorder="1" applyAlignment="1">
      <alignment horizontal="center" vertical="center"/>
      <protection/>
    </xf>
    <xf numFmtId="180" fontId="8" fillId="0" borderId="2" xfId="21" applyNumberFormat="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3" xfId="21" applyFont="1" applyFill="1" applyBorder="1" applyAlignment="1">
      <alignment horizontal="center" vertical="center" wrapText="1"/>
      <protection/>
    </xf>
    <xf numFmtId="179" fontId="0" fillId="0" borderId="0" xfId="21" applyNumberFormat="1" applyFont="1" applyFill="1" applyBorder="1" applyAlignment="1">
      <alignment horizontal="center"/>
      <protection/>
    </xf>
    <xf numFmtId="177" fontId="0" fillId="0" borderId="0" xfId="2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21" applyNumberFormat="1" applyFont="1" applyFill="1" applyBorder="1" applyAlignment="1">
      <alignment horizontal="left"/>
      <protection/>
    </xf>
    <xf numFmtId="0" fontId="0" fillId="0" borderId="24" xfId="21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181" fontId="0" fillId="0" borderId="0" xfId="21" applyNumberFormat="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33" xfId="2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7" fillId="0" borderId="0" xfId="21" applyNumberFormat="1" applyFont="1" applyFill="1" applyBorder="1" applyAlignment="1">
      <alignment horizontal="center"/>
      <protection/>
    </xf>
    <xf numFmtId="177" fontId="7" fillId="0" borderId="0" xfId="21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77" fontId="7" fillId="0" borderId="2" xfId="21" applyNumberFormat="1" applyFont="1" applyFill="1" applyBorder="1" applyAlignment="1">
      <alignment horizontal="center"/>
      <protection/>
    </xf>
    <xf numFmtId="0" fontId="7" fillId="0" borderId="2" xfId="0" applyFont="1" applyBorder="1" applyAlignment="1">
      <alignment horizontal="center"/>
    </xf>
    <xf numFmtId="181" fontId="7" fillId="0" borderId="0" xfId="21" applyNumberFormat="1" applyFont="1" applyFill="1" applyBorder="1" applyAlignment="1">
      <alignment horizontal="center"/>
      <protection/>
    </xf>
    <xf numFmtId="181" fontId="7" fillId="0" borderId="2" xfId="21" applyNumberFormat="1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189" fontId="0" fillId="0" borderId="9" xfId="0" applyNumberFormat="1" applyBorder="1" applyAlignment="1">
      <alignment horizontal="center"/>
    </xf>
    <xf numFmtId="189" fontId="0" fillId="0" borderId="12" xfId="0" applyNumberFormat="1" applyBorder="1" applyAlignment="1">
      <alignment horizontal="center"/>
    </xf>
    <xf numFmtId="189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552450</xdr:colOff>
      <xdr:row>2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19200" y="47625"/>
          <a:ext cx="3600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宮　崎　市　市　域　図</a:t>
          </a:r>
        </a:p>
      </xdr:txBody>
    </xdr:sp>
    <xdr:clientData/>
  </xdr:twoCellAnchor>
  <xdr:twoCellAnchor editAs="oneCell">
    <xdr:from>
      <xdr:col>0</xdr:col>
      <xdr:colOff>523875</xdr:colOff>
      <xdr:row>2</xdr:row>
      <xdr:rowOff>76200</xdr:rowOff>
    </xdr:from>
    <xdr:to>
      <xdr:col>10</xdr:col>
      <xdr:colOff>228600</xdr:colOff>
      <xdr:row>62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0"/>
          <a:ext cx="58007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5</xdr:row>
      <xdr:rowOff>0</xdr:rowOff>
    </xdr:from>
    <xdr:to>
      <xdr:col>5</xdr:col>
      <xdr:colOff>476250</xdr:colOff>
      <xdr:row>6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457200" y="762000"/>
          <a:ext cx="3067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平成22年3月31日現在　　６４４．６１ｋ㎡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88582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K20:K22"/>
  <sheetViews>
    <sheetView workbookViewId="0" topLeftCell="A1">
      <selection activeCell="A1" sqref="A1"/>
    </sheetView>
  </sheetViews>
  <sheetFormatPr defaultColWidth="9.140625" defaultRowHeight="12"/>
  <cols>
    <col min="11" max="11" width="4.00390625" style="0" customWidth="1"/>
  </cols>
  <sheetData>
    <row r="20" ht="12">
      <c r="K20" s="247"/>
    </row>
    <row r="21" ht="12">
      <c r="K21" s="247"/>
    </row>
    <row r="22" ht="12">
      <c r="K22" s="24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U27"/>
  <sheetViews>
    <sheetView workbookViewId="0" topLeftCell="A1">
      <pane xSplit="1" ySplit="5" topLeftCell="B6" activePane="bottomRight" state="frozen"/>
      <selection pane="topLeft" activeCell="N6" sqref="N6"/>
      <selection pane="topRight" activeCell="N6" sqref="N6"/>
      <selection pane="bottomLeft" activeCell="N6" sqref="N6"/>
      <selection pane="bottomRight" activeCell="A1" sqref="A1:K1"/>
    </sheetView>
  </sheetViews>
  <sheetFormatPr defaultColWidth="9.140625" defaultRowHeight="12"/>
  <cols>
    <col min="1" max="8" width="8.57421875" style="14" customWidth="1"/>
    <col min="9" max="10" width="8.7109375" style="14" customWidth="1"/>
    <col min="11" max="11" width="9.00390625" style="14" customWidth="1"/>
    <col min="12" max="13" width="12.7109375" style="14" customWidth="1"/>
    <col min="14" max="14" width="8.8515625" style="14" customWidth="1"/>
    <col min="15" max="17" width="8.7109375" style="14" customWidth="1"/>
    <col min="18" max="20" width="7.7109375" style="14" customWidth="1"/>
    <col min="21" max="21" width="9.7109375" style="14" customWidth="1"/>
    <col min="22" max="16384" width="10.28125" style="14" customWidth="1"/>
  </cols>
  <sheetData>
    <row r="1" spans="1:21" ht="18.75" customHeight="1">
      <c r="A1" s="392" t="s">
        <v>354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23" t="s">
        <v>62</v>
      </c>
      <c r="M1" s="23"/>
      <c r="N1" s="23"/>
      <c r="O1" s="23"/>
      <c r="P1" s="23"/>
      <c r="Q1" s="23"/>
      <c r="R1" s="23"/>
      <c r="S1" s="23"/>
      <c r="T1" s="23"/>
      <c r="U1" s="23"/>
    </row>
    <row r="2" spans="1:21" s="126" customFormat="1" ht="13.5" customHeight="1" thickBot="1">
      <c r="A2" s="24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 t="s">
        <v>156</v>
      </c>
    </row>
    <row r="3" spans="1:21" s="126" customFormat="1" ht="18" customHeight="1" thickTop="1">
      <c r="A3" s="422" t="s">
        <v>222</v>
      </c>
      <c r="B3" s="421" t="s">
        <v>157</v>
      </c>
      <c r="C3" s="387"/>
      <c r="D3" s="387"/>
      <c r="E3" s="387"/>
      <c r="F3" s="388"/>
      <c r="G3" s="224"/>
      <c r="I3" s="421" t="s">
        <v>160</v>
      </c>
      <c r="J3" s="387"/>
      <c r="K3" s="388"/>
      <c r="L3" s="224"/>
      <c r="M3" s="224"/>
      <c r="O3" s="421" t="s">
        <v>164</v>
      </c>
      <c r="P3" s="387"/>
      <c r="Q3" s="387"/>
      <c r="R3" s="387"/>
      <c r="S3" s="387"/>
      <c r="T3" s="388"/>
      <c r="U3" s="424" t="s">
        <v>357</v>
      </c>
    </row>
    <row r="4" spans="1:21" s="126" customFormat="1" ht="18" customHeight="1">
      <c r="A4" s="423"/>
      <c r="B4" s="408" t="s">
        <v>165</v>
      </c>
      <c r="C4" s="380" t="s">
        <v>166</v>
      </c>
      <c r="D4" s="382"/>
      <c r="E4" s="380" t="s">
        <v>167</v>
      </c>
      <c r="F4" s="382"/>
      <c r="G4" s="203" t="s">
        <v>158</v>
      </c>
      <c r="H4" s="205" t="s">
        <v>159</v>
      </c>
      <c r="I4" s="408" t="s">
        <v>165</v>
      </c>
      <c r="J4" s="380" t="s">
        <v>169</v>
      </c>
      <c r="K4" s="382"/>
      <c r="L4" s="203" t="s">
        <v>161</v>
      </c>
      <c r="M4" s="203" t="s">
        <v>162</v>
      </c>
      <c r="N4" s="205" t="s">
        <v>163</v>
      </c>
      <c r="O4" s="204" t="s">
        <v>137</v>
      </c>
      <c r="P4" s="380" t="s">
        <v>171</v>
      </c>
      <c r="Q4" s="382"/>
      <c r="R4" s="427" t="s">
        <v>297</v>
      </c>
      <c r="S4" s="408" t="s">
        <v>172</v>
      </c>
      <c r="T4" s="408" t="s">
        <v>173</v>
      </c>
      <c r="U4" s="425"/>
    </row>
    <row r="5" spans="1:21" s="126" customFormat="1" ht="25.5" customHeight="1">
      <c r="A5" s="411"/>
      <c r="B5" s="409"/>
      <c r="C5" s="30" t="s">
        <v>174</v>
      </c>
      <c r="D5" s="30" t="s">
        <v>175</v>
      </c>
      <c r="E5" s="30" t="s">
        <v>174</v>
      </c>
      <c r="F5" s="30" t="s">
        <v>175</v>
      </c>
      <c r="G5" s="207" t="s">
        <v>168</v>
      </c>
      <c r="H5" s="208" t="s">
        <v>298</v>
      </c>
      <c r="I5" s="409"/>
      <c r="J5" s="30" t="s">
        <v>176</v>
      </c>
      <c r="K5" s="31" t="s">
        <v>177</v>
      </c>
      <c r="L5" s="208" t="s">
        <v>358</v>
      </c>
      <c r="M5" s="208" t="s">
        <v>170</v>
      </c>
      <c r="N5" s="206" t="s">
        <v>359</v>
      </c>
      <c r="O5" s="133" t="s">
        <v>138</v>
      </c>
      <c r="P5" s="32" t="s">
        <v>178</v>
      </c>
      <c r="Q5" s="33" t="s">
        <v>179</v>
      </c>
      <c r="R5" s="428"/>
      <c r="S5" s="409"/>
      <c r="T5" s="409"/>
      <c r="U5" s="426"/>
    </row>
    <row r="6" spans="1:21" s="126" customFormat="1" ht="18.75" customHeight="1">
      <c r="A6" s="27" t="s">
        <v>243</v>
      </c>
      <c r="B6" s="123">
        <v>18</v>
      </c>
      <c r="C6" s="99">
        <v>22.4</v>
      </c>
      <c r="D6" s="99">
        <v>36</v>
      </c>
      <c r="E6" s="99">
        <v>13.8</v>
      </c>
      <c r="F6" s="99">
        <v>-2.4</v>
      </c>
      <c r="G6" s="46">
        <v>72</v>
      </c>
      <c r="H6" s="99">
        <v>6</v>
      </c>
      <c r="I6" s="99">
        <v>3.3</v>
      </c>
      <c r="J6" s="99">
        <v>15.9</v>
      </c>
      <c r="K6" s="40" t="s">
        <v>209</v>
      </c>
      <c r="L6" s="79">
        <v>2700.5</v>
      </c>
      <c r="M6" s="79">
        <v>2108.2</v>
      </c>
      <c r="N6" s="45">
        <v>48</v>
      </c>
      <c r="O6" s="124">
        <v>128</v>
      </c>
      <c r="P6" s="124">
        <v>56</v>
      </c>
      <c r="Q6" s="124">
        <v>130</v>
      </c>
      <c r="R6" s="39">
        <v>1</v>
      </c>
      <c r="S6" s="125">
        <v>9</v>
      </c>
      <c r="T6" s="124">
        <v>20</v>
      </c>
      <c r="U6" s="124">
        <v>9</v>
      </c>
    </row>
    <row r="7" spans="1:21" s="126" customFormat="1" ht="18.75" customHeight="1">
      <c r="A7" s="34">
        <v>16</v>
      </c>
      <c r="B7" s="123">
        <v>18.2</v>
      </c>
      <c r="C7" s="99">
        <v>23</v>
      </c>
      <c r="D7" s="99">
        <v>37.1</v>
      </c>
      <c r="E7" s="99">
        <v>14</v>
      </c>
      <c r="F7" s="36">
        <v>-2.9</v>
      </c>
      <c r="G7" s="46">
        <v>72</v>
      </c>
      <c r="H7" s="99">
        <v>5.5</v>
      </c>
      <c r="I7" s="99">
        <v>3.3</v>
      </c>
      <c r="J7" s="99">
        <v>21.4</v>
      </c>
      <c r="K7" s="40" t="s">
        <v>210</v>
      </c>
      <c r="L7" s="79">
        <v>3064</v>
      </c>
      <c r="M7" s="79">
        <v>2284.2</v>
      </c>
      <c r="N7" s="45">
        <v>51</v>
      </c>
      <c r="O7" s="124">
        <v>124</v>
      </c>
      <c r="P7" s="124">
        <v>67</v>
      </c>
      <c r="Q7" s="124">
        <v>92</v>
      </c>
      <c r="R7" s="39">
        <v>2</v>
      </c>
      <c r="S7" s="125">
        <v>17</v>
      </c>
      <c r="T7" s="124">
        <v>24</v>
      </c>
      <c r="U7" s="124">
        <v>15</v>
      </c>
    </row>
    <row r="8" spans="1:21" s="126" customFormat="1" ht="18.75" customHeight="1">
      <c r="A8" s="34">
        <v>17</v>
      </c>
      <c r="B8" s="123">
        <v>17.4</v>
      </c>
      <c r="C8" s="99">
        <v>22.1</v>
      </c>
      <c r="D8" s="99">
        <v>37.4</v>
      </c>
      <c r="E8" s="99">
        <v>13.3</v>
      </c>
      <c r="F8" s="36">
        <v>-3.1</v>
      </c>
      <c r="G8" s="46">
        <v>69</v>
      </c>
      <c r="H8" s="99">
        <v>5.7</v>
      </c>
      <c r="I8" s="99">
        <v>3.4</v>
      </c>
      <c r="J8" s="99">
        <v>21.1</v>
      </c>
      <c r="K8" s="40" t="s">
        <v>210</v>
      </c>
      <c r="L8" s="79">
        <v>2219.5</v>
      </c>
      <c r="M8" s="79">
        <v>2283.2</v>
      </c>
      <c r="N8" s="45">
        <v>52</v>
      </c>
      <c r="O8" s="124">
        <v>103</v>
      </c>
      <c r="P8" s="124">
        <v>52</v>
      </c>
      <c r="Q8" s="124">
        <v>99</v>
      </c>
      <c r="R8" s="39">
        <v>1</v>
      </c>
      <c r="S8" s="125">
        <v>11</v>
      </c>
      <c r="T8" s="124">
        <v>21</v>
      </c>
      <c r="U8" s="124">
        <v>22</v>
      </c>
    </row>
    <row r="9" spans="1:21" s="126" customFormat="1" ht="18.75" customHeight="1">
      <c r="A9" s="34">
        <v>18</v>
      </c>
      <c r="B9" s="123">
        <v>17.9</v>
      </c>
      <c r="C9" s="99">
        <v>22.5</v>
      </c>
      <c r="D9" s="99">
        <v>36</v>
      </c>
      <c r="E9" s="99">
        <v>13.8</v>
      </c>
      <c r="F9" s="41">
        <v>-3.9</v>
      </c>
      <c r="G9" s="46">
        <v>72</v>
      </c>
      <c r="H9" s="99">
        <v>6.3</v>
      </c>
      <c r="I9" s="99">
        <v>3.2</v>
      </c>
      <c r="J9" s="99">
        <v>17.3</v>
      </c>
      <c r="K9" s="40" t="s">
        <v>211</v>
      </c>
      <c r="L9" s="225">
        <v>2435.5</v>
      </c>
      <c r="M9" s="225">
        <v>2003.3</v>
      </c>
      <c r="N9" s="46">
        <v>45</v>
      </c>
      <c r="O9" s="129">
        <v>129</v>
      </c>
      <c r="P9" s="129">
        <v>47</v>
      </c>
      <c r="Q9" s="129">
        <v>135</v>
      </c>
      <c r="R9" s="43">
        <v>4</v>
      </c>
      <c r="S9" s="226">
        <v>12</v>
      </c>
      <c r="T9" s="129">
        <v>25</v>
      </c>
      <c r="U9" s="129">
        <v>15</v>
      </c>
    </row>
    <row r="10" spans="1:21" s="126" customFormat="1" ht="18.75" customHeight="1">
      <c r="A10" s="34">
        <v>19</v>
      </c>
      <c r="B10" s="123">
        <v>18.1</v>
      </c>
      <c r="C10" s="99">
        <v>22.8</v>
      </c>
      <c r="D10" s="99">
        <v>36.4</v>
      </c>
      <c r="E10" s="99">
        <v>13.9</v>
      </c>
      <c r="F10" s="41">
        <v>-1.4</v>
      </c>
      <c r="G10" s="46">
        <v>71</v>
      </c>
      <c r="H10" s="99">
        <v>5.9</v>
      </c>
      <c r="I10" s="99">
        <v>3.3</v>
      </c>
      <c r="J10" s="99">
        <v>19.5</v>
      </c>
      <c r="K10" s="40" t="s">
        <v>210</v>
      </c>
      <c r="L10" s="225">
        <v>2464.5</v>
      </c>
      <c r="M10" s="225">
        <v>2247.4</v>
      </c>
      <c r="N10" s="46">
        <v>51</v>
      </c>
      <c r="O10" s="129">
        <v>121</v>
      </c>
      <c r="P10" s="129">
        <v>50</v>
      </c>
      <c r="Q10" s="129">
        <v>118</v>
      </c>
      <c r="R10" s="183">
        <v>0</v>
      </c>
      <c r="S10" s="226">
        <v>8</v>
      </c>
      <c r="T10" s="129">
        <v>33</v>
      </c>
      <c r="U10" s="129">
        <v>14</v>
      </c>
    </row>
    <row r="11" spans="1:21" s="134" customFormat="1" ht="18.75" customHeight="1">
      <c r="A11" s="118">
        <v>20</v>
      </c>
      <c r="B11" s="76">
        <v>17.4</v>
      </c>
      <c r="C11" s="77">
        <v>21.9</v>
      </c>
      <c r="D11" s="77">
        <v>37</v>
      </c>
      <c r="E11" s="77">
        <v>13.4</v>
      </c>
      <c r="F11" s="179">
        <v>-3.2</v>
      </c>
      <c r="G11" s="78">
        <v>73</v>
      </c>
      <c r="H11" s="77">
        <v>6</v>
      </c>
      <c r="I11" s="77">
        <v>3.1</v>
      </c>
      <c r="J11" s="77">
        <v>14.5</v>
      </c>
      <c r="K11" s="44" t="s">
        <v>360</v>
      </c>
      <c r="L11" s="180">
        <v>2796.5</v>
      </c>
      <c r="M11" s="180">
        <v>2143.7</v>
      </c>
      <c r="N11" s="78">
        <v>48</v>
      </c>
      <c r="O11" s="106">
        <v>140</v>
      </c>
      <c r="P11" s="106">
        <v>58</v>
      </c>
      <c r="Q11" s="106">
        <v>123</v>
      </c>
      <c r="R11" s="227">
        <v>0</v>
      </c>
      <c r="S11" s="181">
        <v>8</v>
      </c>
      <c r="T11" s="106">
        <v>29</v>
      </c>
      <c r="U11" s="106">
        <v>10</v>
      </c>
    </row>
    <row r="12" spans="1:21" s="126" customFormat="1" ht="27" customHeight="1">
      <c r="A12" s="27" t="s">
        <v>180</v>
      </c>
      <c r="B12" s="35">
        <v>8.5</v>
      </c>
      <c r="C12" s="41">
        <v>12.8</v>
      </c>
      <c r="D12" s="41">
        <v>23.7</v>
      </c>
      <c r="E12" s="41">
        <v>4.4</v>
      </c>
      <c r="F12" s="41">
        <v>-1.1</v>
      </c>
      <c r="G12" s="46">
        <v>68</v>
      </c>
      <c r="H12" s="41">
        <v>5.6</v>
      </c>
      <c r="I12" s="41">
        <v>3</v>
      </c>
      <c r="J12" s="41">
        <v>11.4</v>
      </c>
      <c r="K12" s="182" t="s">
        <v>213</v>
      </c>
      <c r="L12" s="225">
        <v>70</v>
      </c>
      <c r="M12" s="225">
        <v>152.9</v>
      </c>
      <c r="N12" s="43">
        <v>48</v>
      </c>
      <c r="O12" s="43">
        <v>11</v>
      </c>
      <c r="P12" s="43">
        <v>9</v>
      </c>
      <c r="Q12" s="43">
        <v>9</v>
      </c>
      <c r="R12" s="183">
        <v>0</v>
      </c>
      <c r="S12" s="43">
        <v>1</v>
      </c>
      <c r="T12" s="183">
        <v>0</v>
      </c>
      <c r="U12" s="43">
        <v>1</v>
      </c>
    </row>
    <row r="13" spans="1:21" s="126" customFormat="1" ht="18.75" customHeight="1">
      <c r="A13" s="27">
        <v>2</v>
      </c>
      <c r="B13" s="35">
        <v>6.6</v>
      </c>
      <c r="C13" s="41">
        <v>12.2</v>
      </c>
      <c r="D13" s="41">
        <v>16.8</v>
      </c>
      <c r="E13" s="41">
        <v>1.1</v>
      </c>
      <c r="F13" s="41">
        <v>-3.2</v>
      </c>
      <c r="G13" s="46">
        <v>58</v>
      </c>
      <c r="H13" s="41">
        <v>3.4</v>
      </c>
      <c r="I13" s="41">
        <v>3.8</v>
      </c>
      <c r="J13" s="41">
        <v>14.5</v>
      </c>
      <c r="K13" s="182" t="s">
        <v>211</v>
      </c>
      <c r="L13" s="225">
        <v>43</v>
      </c>
      <c r="M13" s="225">
        <v>215.6</v>
      </c>
      <c r="N13" s="43">
        <v>68</v>
      </c>
      <c r="O13" s="43">
        <v>6</v>
      </c>
      <c r="P13" s="43">
        <v>14</v>
      </c>
      <c r="Q13" s="43">
        <v>3</v>
      </c>
      <c r="R13" s="183">
        <v>0</v>
      </c>
      <c r="S13" s="183">
        <v>0</v>
      </c>
      <c r="T13" s="183">
        <v>0</v>
      </c>
      <c r="U13" s="43">
        <v>1</v>
      </c>
    </row>
    <row r="14" spans="1:21" s="126" customFormat="1" ht="18.75" customHeight="1">
      <c r="A14" s="27">
        <v>3</v>
      </c>
      <c r="B14" s="35">
        <v>12.1</v>
      </c>
      <c r="C14" s="41">
        <v>17.6</v>
      </c>
      <c r="D14" s="41">
        <v>21.6</v>
      </c>
      <c r="E14" s="41">
        <v>6.9</v>
      </c>
      <c r="F14" s="41">
        <v>0.6</v>
      </c>
      <c r="G14" s="46">
        <v>65</v>
      </c>
      <c r="H14" s="41">
        <v>4.9</v>
      </c>
      <c r="I14" s="41">
        <v>3.5</v>
      </c>
      <c r="J14" s="41">
        <v>11.7</v>
      </c>
      <c r="K14" s="182" t="s">
        <v>211</v>
      </c>
      <c r="L14" s="225">
        <v>129</v>
      </c>
      <c r="M14" s="225">
        <v>232.7</v>
      </c>
      <c r="N14" s="43">
        <v>63</v>
      </c>
      <c r="O14" s="43">
        <v>8</v>
      </c>
      <c r="P14" s="43">
        <v>5</v>
      </c>
      <c r="Q14" s="43">
        <v>7</v>
      </c>
      <c r="R14" s="183">
        <v>0</v>
      </c>
      <c r="S14" s="43">
        <v>2</v>
      </c>
      <c r="T14" s="43">
        <v>2</v>
      </c>
      <c r="U14" s="43">
        <v>1</v>
      </c>
    </row>
    <row r="15" spans="1:21" s="126" customFormat="1" ht="18.75" customHeight="1">
      <c r="A15" s="27">
        <v>4</v>
      </c>
      <c r="B15" s="35">
        <v>15.9</v>
      </c>
      <c r="C15" s="41">
        <v>20.6</v>
      </c>
      <c r="D15" s="41">
        <v>23.8</v>
      </c>
      <c r="E15" s="41">
        <v>11.2</v>
      </c>
      <c r="F15" s="41">
        <v>5.7</v>
      </c>
      <c r="G15" s="46">
        <v>69</v>
      </c>
      <c r="H15" s="41">
        <v>6.1</v>
      </c>
      <c r="I15" s="41">
        <v>3.1</v>
      </c>
      <c r="J15" s="41">
        <v>11.4</v>
      </c>
      <c r="K15" s="182" t="s">
        <v>213</v>
      </c>
      <c r="L15" s="225">
        <v>121.5</v>
      </c>
      <c r="M15" s="225">
        <v>185</v>
      </c>
      <c r="N15" s="43">
        <v>48</v>
      </c>
      <c r="O15" s="43">
        <v>9</v>
      </c>
      <c r="P15" s="43">
        <v>2</v>
      </c>
      <c r="Q15" s="43">
        <v>7</v>
      </c>
      <c r="R15" s="183">
        <v>0</v>
      </c>
      <c r="S15" s="183">
        <v>0</v>
      </c>
      <c r="T15" s="43">
        <v>2</v>
      </c>
      <c r="U15" s="43">
        <v>2</v>
      </c>
    </row>
    <row r="16" spans="1:21" s="126" customFormat="1" ht="18.75" customHeight="1">
      <c r="A16" s="27">
        <v>5</v>
      </c>
      <c r="B16" s="35">
        <v>19.9</v>
      </c>
      <c r="C16" s="41">
        <v>24</v>
      </c>
      <c r="D16" s="41">
        <v>27.9</v>
      </c>
      <c r="E16" s="41">
        <v>16</v>
      </c>
      <c r="F16" s="41">
        <v>11.6</v>
      </c>
      <c r="G16" s="46">
        <v>75</v>
      </c>
      <c r="H16" s="41">
        <v>7.3</v>
      </c>
      <c r="I16" s="41">
        <v>3.1</v>
      </c>
      <c r="J16" s="41">
        <v>8.9</v>
      </c>
      <c r="K16" s="182" t="s">
        <v>213</v>
      </c>
      <c r="L16" s="225">
        <v>253</v>
      </c>
      <c r="M16" s="225">
        <v>179.9</v>
      </c>
      <c r="N16" s="43">
        <v>42</v>
      </c>
      <c r="O16" s="43">
        <v>12</v>
      </c>
      <c r="P16" s="43">
        <v>3</v>
      </c>
      <c r="Q16" s="43">
        <v>15</v>
      </c>
      <c r="R16" s="183">
        <v>0</v>
      </c>
      <c r="S16" s="183">
        <v>0</v>
      </c>
      <c r="T16" s="43">
        <v>3</v>
      </c>
      <c r="U16" s="43">
        <v>2</v>
      </c>
    </row>
    <row r="17" spans="1:21" s="126" customFormat="1" ht="18.75" customHeight="1">
      <c r="A17" s="27">
        <v>6</v>
      </c>
      <c r="B17" s="35">
        <v>22.4</v>
      </c>
      <c r="C17" s="41">
        <v>25.8</v>
      </c>
      <c r="D17" s="41">
        <v>31.2</v>
      </c>
      <c r="E17" s="41">
        <v>19.8</v>
      </c>
      <c r="F17" s="41">
        <v>16.3</v>
      </c>
      <c r="G17" s="46">
        <v>84</v>
      </c>
      <c r="H17" s="41">
        <v>9.5</v>
      </c>
      <c r="I17" s="41">
        <v>2.7</v>
      </c>
      <c r="J17" s="41">
        <v>10.4</v>
      </c>
      <c r="K17" s="182" t="s">
        <v>216</v>
      </c>
      <c r="L17" s="225">
        <v>722.5</v>
      </c>
      <c r="M17" s="225">
        <v>66.6</v>
      </c>
      <c r="N17" s="43">
        <v>16</v>
      </c>
      <c r="O17" s="43">
        <v>22</v>
      </c>
      <c r="P17" s="183">
        <v>0</v>
      </c>
      <c r="Q17" s="43">
        <v>27</v>
      </c>
      <c r="R17" s="183">
        <v>0</v>
      </c>
      <c r="S17" s="43">
        <v>1</v>
      </c>
      <c r="T17" s="43">
        <v>6</v>
      </c>
      <c r="U17" s="183">
        <v>0</v>
      </c>
    </row>
    <row r="18" spans="1:21" s="126" customFormat="1" ht="18.75" customHeight="1">
      <c r="A18" s="27">
        <v>7</v>
      </c>
      <c r="B18" s="35">
        <v>27.9</v>
      </c>
      <c r="C18" s="41">
        <v>32.1</v>
      </c>
      <c r="D18" s="41">
        <v>35.8</v>
      </c>
      <c r="E18" s="41">
        <v>24.2</v>
      </c>
      <c r="F18" s="41">
        <v>21.5</v>
      </c>
      <c r="G18" s="46">
        <v>76</v>
      </c>
      <c r="H18" s="41">
        <v>5.4</v>
      </c>
      <c r="I18" s="41">
        <v>2.9</v>
      </c>
      <c r="J18" s="41">
        <v>9.8</v>
      </c>
      <c r="K18" s="182" t="s">
        <v>213</v>
      </c>
      <c r="L18" s="225">
        <v>31</v>
      </c>
      <c r="M18" s="225">
        <v>279.3</v>
      </c>
      <c r="N18" s="43">
        <v>64</v>
      </c>
      <c r="O18" s="43">
        <v>5</v>
      </c>
      <c r="P18" s="43">
        <v>2</v>
      </c>
      <c r="Q18" s="43">
        <v>5</v>
      </c>
      <c r="R18" s="183">
        <v>0</v>
      </c>
      <c r="S18" s="43">
        <v>1</v>
      </c>
      <c r="T18" s="43">
        <v>1</v>
      </c>
      <c r="U18" s="43">
        <v>1</v>
      </c>
    </row>
    <row r="19" spans="1:21" s="126" customFormat="1" ht="18.75" customHeight="1">
      <c r="A19" s="27">
        <v>8</v>
      </c>
      <c r="B19" s="35">
        <v>27.3</v>
      </c>
      <c r="C19" s="41">
        <v>31.3</v>
      </c>
      <c r="D19" s="41">
        <v>37</v>
      </c>
      <c r="E19" s="41">
        <v>24.4</v>
      </c>
      <c r="F19" s="41">
        <v>21.1</v>
      </c>
      <c r="G19" s="46">
        <v>80</v>
      </c>
      <c r="H19" s="41">
        <v>7.4</v>
      </c>
      <c r="I19" s="41">
        <v>3.1</v>
      </c>
      <c r="J19" s="41">
        <v>9.4</v>
      </c>
      <c r="K19" s="182" t="s">
        <v>213</v>
      </c>
      <c r="L19" s="225">
        <v>494</v>
      </c>
      <c r="M19" s="225">
        <v>177.8</v>
      </c>
      <c r="N19" s="43">
        <v>43</v>
      </c>
      <c r="O19" s="43">
        <v>20</v>
      </c>
      <c r="P19" s="43">
        <v>1</v>
      </c>
      <c r="Q19" s="43">
        <v>16</v>
      </c>
      <c r="R19" s="183">
        <v>0</v>
      </c>
      <c r="S19" s="183">
        <v>0</v>
      </c>
      <c r="T19" s="43">
        <v>11</v>
      </c>
      <c r="U19" s="43">
        <v>1</v>
      </c>
    </row>
    <row r="20" spans="1:21" s="126" customFormat="1" ht="18.75" customHeight="1">
      <c r="A20" s="27">
        <v>9</v>
      </c>
      <c r="B20" s="35">
        <v>24.8</v>
      </c>
      <c r="C20" s="41">
        <v>28.3</v>
      </c>
      <c r="D20" s="41">
        <v>32.7</v>
      </c>
      <c r="E20" s="41">
        <v>21.9</v>
      </c>
      <c r="F20" s="41">
        <v>17.9</v>
      </c>
      <c r="G20" s="46">
        <v>82</v>
      </c>
      <c r="H20" s="41">
        <v>7.3</v>
      </c>
      <c r="I20" s="41">
        <v>2.6</v>
      </c>
      <c r="J20" s="41">
        <v>14.3</v>
      </c>
      <c r="K20" s="182" t="s">
        <v>209</v>
      </c>
      <c r="L20" s="225">
        <v>553.5</v>
      </c>
      <c r="M20" s="225">
        <v>137.1</v>
      </c>
      <c r="N20" s="43">
        <v>37</v>
      </c>
      <c r="O20" s="43">
        <v>16</v>
      </c>
      <c r="P20" s="183">
        <v>0</v>
      </c>
      <c r="Q20" s="43">
        <v>12</v>
      </c>
      <c r="R20" s="183">
        <v>0</v>
      </c>
      <c r="S20" s="183">
        <v>0</v>
      </c>
      <c r="T20" s="43">
        <v>3</v>
      </c>
      <c r="U20" s="43">
        <v>1</v>
      </c>
    </row>
    <row r="21" spans="1:21" s="126" customFormat="1" ht="18.75" customHeight="1">
      <c r="A21" s="27">
        <v>10</v>
      </c>
      <c r="B21" s="35">
        <v>20.2</v>
      </c>
      <c r="C21" s="41">
        <v>24.1</v>
      </c>
      <c r="D21" s="41">
        <v>28</v>
      </c>
      <c r="E21" s="41">
        <v>16.6</v>
      </c>
      <c r="F21" s="41">
        <v>11.2</v>
      </c>
      <c r="G21" s="46">
        <v>79</v>
      </c>
      <c r="H21" s="41">
        <v>6.9</v>
      </c>
      <c r="I21" s="41">
        <v>2.5</v>
      </c>
      <c r="J21" s="41">
        <v>8.5</v>
      </c>
      <c r="K21" s="182" t="s">
        <v>209</v>
      </c>
      <c r="L21" s="225">
        <v>217.5</v>
      </c>
      <c r="M21" s="225">
        <v>143.6</v>
      </c>
      <c r="N21" s="43">
        <v>41</v>
      </c>
      <c r="O21" s="43">
        <v>15</v>
      </c>
      <c r="P21" s="43">
        <v>1</v>
      </c>
      <c r="Q21" s="43">
        <v>12</v>
      </c>
      <c r="R21" s="183">
        <v>0</v>
      </c>
      <c r="S21" s="43">
        <v>2</v>
      </c>
      <c r="T21" s="43">
        <v>1</v>
      </c>
      <c r="U21" s="183">
        <v>0</v>
      </c>
    </row>
    <row r="22" spans="1:21" s="126" customFormat="1" ht="18.75" customHeight="1">
      <c r="A22" s="27">
        <v>11</v>
      </c>
      <c r="B22" s="35">
        <v>13.9</v>
      </c>
      <c r="C22" s="41">
        <v>18.9</v>
      </c>
      <c r="D22" s="41">
        <v>26.8</v>
      </c>
      <c r="E22" s="41">
        <v>9.7</v>
      </c>
      <c r="F22" s="41">
        <v>1</v>
      </c>
      <c r="G22" s="46">
        <v>73</v>
      </c>
      <c r="H22" s="41">
        <v>5.5</v>
      </c>
      <c r="I22" s="41">
        <v>3</v>
      </c>
      <c r="J22" s="41">
        <v>10.5</v>
      </c>
      <c r="K22" s="182" t="s">
        <v>211</v>
      </c>
      <c r="L22" s="225">
        <v>126</v>
      </c>
      <c r="M22" s="225">
        <v>161.5</v>
      </c>
      <c r="N22" s="43">
        <v>51</v>
      </c>
      <c r="O22" s="43">
        <v>10</v>
      </c>
      <c r="P22" s="43">
        <v>4</v>
      </c>
      <c r="Q22" s="43">
        <v>9</v>
      </c>
      <c r="R22" s="183">
        <v>0</v>
      </c>
      <c r="S22" s="183">
        <v>0</v>
      </c>
      <c r="T22" s="183">
        <v>0</v>
      </c>
      <c r="U22" s="183">
        <v>0</v>
      </c>
    </row>
    <row r="23" spans="1:21" s="126" customFormat="1" ht="18.75" customHeight="1">
      <c r="A23" s="228">
        <v>12</v>
      </c>
      <c r="B23" s="184">
        <v>9.2</v>
      </c>
      <c r="C23" s="185">
        <v>15.3</v>
      </c>
      <c r="D23" s="185">
        <v>22.3</v>
      </c>
      <c r="E23" s="185">
        <v>4</v>
      </c>
      <c r="F23" s="185">
        <v>-2.7</v>
      </c>
      <c r="G23" s="186">
        <v>70</v>
      </c>
      <c r="H23" s="185">
        <v>2.9</v>
      </c>
      <c r="I23" s="185">
        <v>3.4</v>
      </c>
      <c r="J23" s="185">
        <v>11.7</v>
      </c>
      <c r="K23" s="187" t="s">
        <v>213</v>
      </c>
      <c r="L23" s="255">
        <v>35.5</v>
      </c>
      <c r="M23" s="255">
        <v>211.7</v>
      </c>
      <c r="N23" s="144">
        <v>68</v>
      </c>
      <c r="O23" s="144">
        <v>6</v>
      </c>
      <c r="P23" s="144">
        <v>17</v>
      </c>
      <c r="Q23" s="144">
        <v>1</v>
      </c>
      <c r="R23" s="188">
        <v>0</v>
      </c>
      <c r="S23" s="188">
        <v>1</v>
      </c>
      <c r="T23" s="188">
        <v>0</v>
      </c>
      <c r="U23" s="188">
        <v>0</v>
      </c>
    </row>
    <row r="24" spans="1:21" s="6" customFormat="1" ht="12" customHeight="1">
      <c r="A24" s="189" t="s">
        <v>299</v>
      </c>
      <c r="C24" s="189"/>
      <c r="D24" s="189"/>
      <c r="F24" s="189" t="s">
        <v>380</v>
      </c>
      <c r="H24" s="189"/>
      <c r="I24" s="189"/>
      <c r="J24" s="189"/>
      <c r="K24" s="189"/>
      <c r="M24" s="189"/>
      <c r="N24" s="189"/>
      <c r="O24" s="189"/>
      <c r="P24" s="189"/>
      <c r="Q24" s="189"/>
      <c r="R24" s="189"/>
      <c r="S24" s="189"/>
      <c r="T24" s="189"/>
      <c r="U24" s="189"/>
    </row>
    <row r="25" spans="1:21" s="6" customFormat="1" ht="12" customHeight="1">
      <c r="A25" s="102" t="s">
        <v>301</v>
      </c>
      <c r="C25" s="102"/>
      <c r="D25" s="102"/>
      <c r="F25" s="6" t="s">
        <v>381</v>
      </c>
      <c r="H25" s="102"/>
      <c r="I25" s="102"/>
      <c r="J25" s="102"/>
      <c r="K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6" customFormat="1" ht="12" customHeight="1">
      <c r="A26" s="102" t="s">
        <v>302</v>
      </c>
      <c r="C26" s="102"/>
      <c r="D26" s="102"/>
      <c r="F26" s="102" t="s">
        <v>303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s="121" customFormat="1" ht="12" customHeight="1">
      <c r="A27" s="102" t="s">
        <v>300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22"/>
      <c r="M27" s="122"/>
      <c r="N27" s="122"/>
      <c r="O27" s="229"/>
      <c r="P27" s="229"/>
      <c r="Q27" s="229"/>
      <c r="R27" s="229"/>
      <c r="S27" s="122"/>
      <c r="T27" s="122"/>
      <c r="U27" s="122"/>
    </row>
  </sheetData>
  <mergeCells count="15">
    <mergeCell ref="O3:T3"/>
    <mergeCell ref="U3:U5"/>
    <mergeCell ref="P4:Q4"/>
    <mergeCell ref="R4:R5"/>
    <mergeCell ref="S4:S5"/>
    <mergeCell ref="T4:T5"/>
    <mergeCell ref="A1:K1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colBreaks count="1" manualBreakCount="1">
    <brk id="11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A1:E10"/>
  <sheetViews>
    <sheetView zoomScaleSheetLayoutView="100" workbookViewId="0" topLeftCell="A1">
      <selection activeCell="A1" sqref="A1:E1"/>
    </sheetView>
  </sheetViews>
  <sheetFormatPr defaultColWidth="9.140625" defaultRowHeight="12"/>
  <cols>
    <col min="1" max="1" width="25.00390625" style="20" customWidth="1"/>
    <col min="2" max="2" width="11.57421875" style="14" customWidth="1"/>
    <col min="3" max="3" width="19.8515625" style="20" customWidth="1"/>
    <col min="4" max="4" width="20.140625" style="20" customWidth="1"/>
    <col min="5" max="5" width="18.8515625" style="20" customWidth="1"/>
    <col min="6" max="16384" width="10.28125" style="14" customWidth="1"/>
  </cols>
  <sheetData>
    <row r="1" spans="1:5" ht="18.75" customHeight="1">
      <c r="A1" s="390" t="s">
        <v>82</v>
      </c>
      <c r="B1" s="390"/>
      <c r="C1" s="390"/>
      <c r="D1" s="390"/>
      <c r="E1" s="390"/>
    </row>
    <row r="2" spans="1:5" ht="13.5" customHeight="1" thickBot="1">
      <c r="A2" s="114"/>
      <c r="B2" s="25"/>
      <c r="C2" s="114"/>
      <c r="D2" s="114"/>
      <c r="E2" s="26" t="s">
        <v>156</v>
      </c>
    </row>
    <row r="3" spans="1:5" ht="18" customHeight="1" thickTop="1">
      <c r="A3" s="70" t="s">
        <v>63</v>
      </c>
      <c r="B3" s="82" t="s">
        <v>64</v>
      </c>
      <c r="C3" s="70" t="s">
        <v>72</v>
      </c>
      <c r="D3" s="69" t="s">
        <v>65</v>
      </c>
      <c r="E3" s="69" t="s">
        <v>66</v>
      </c>
    </row>
    <row r="4" spans="1:5" ht="16.5" customHeight="1">
      <c r="A4" s="96" t="s">
        <v>67</v>
      </c>
      <c r="B4" s="29" t="s">
        <v>304</v>
      </c>
      <c r="C4" s="244">
        <v>38</v>
      </c>
      <c r="D4" s="27" t="s">
        <v>191</v>
      </c>
      <c r="E4" s="116">
        <v>1886</v>
      </c>
    </row>
    <row r="5" spans="1:5" ht="16.5" customHeight="1">
      <c r="A5" s="27" t="s">
        <v>68</v>
      </c>
      <c r="B5" s="29" t="s">
        <v>47</v>
      </c>
      <c r="C5" s="244">
        <v>-7.5</v>
      </c>
      <c r="D5" s="27" t="s">
        <v>305</v>
      </c>
      <c r="E5" s="37">
        <v>1886</v>
      </c>
    </row>
    <row r="6" spans="1:5" ht="16.5" customHeight="1">
      <c r="A6" s="27" t="s">
        <v>69</v>
      </c>
      <c r="B6" s="29" t="s">
        <v>306</v>
      </c>
      <c r="C6" s="244" t="s">
        <v>355</v>
      </c>
      <c r="D6" s="27" t="s">
        <v>192</v>
      </c>
      <c r="E6" s="37">
        <v>1886</v>
      </c>
    </row>
    <row r="7" spans="1:5" ht="16.5" customHeight="1">
      <c r="A7" s="27" t="s">
        <v>70</v>
      </c>
      <c r="B7" s="29" t="s">
        <v>307</v>
      </c>
      <c r="C7" s="244" t="s">
        <v>223</v>
      </c>
      <c r="D7" s="27" t="s">
        <v>308</v>
      </c>
      <c r="E7" s="37">
        <v>1937</v>
      </c>
    </row>
    <row r="8" spans="1:5" ht="16.5" customHeight="1">
      <c r="A8" s="27" t="s">
        <v>392</v>
      </c>
      <c r="B8" s="29" t="s">
        <v>309</v>
      </c>
      <c r="C8" s="244">
        <v>139.5</v>
      </c>
      <c r="D8" s="27" t="s">
        <v>310</v>
      </c>
      <c r="E8" s="37">
        <v>1924</v>
      </c>
    </row>
    <row r="9" spans="1:5" ht="16.5" customHeight="1">
      <c r="A9" s="40" t="s">
        <v>71</v>
      </c>
      <c r="B9" s="29" t="s">
        <v>311</v>
      </c>
      <c r="C9" s="182">
        <v>587.2</v>
      </c>
      <c r="D9" s="40" t="s">
        <v>312</v>
      </c>
      <c r="E9" s="42">
        <v>1886</v>
      </c>
    </row>
    <row r="10" spans="1:5" ht="7.5" customHeight="1">
      <c r="A10" s="245"/>
      <c r="B10" s="246"/>
      <c r="C10" s="245"/>
      <c r="D10" s="245"/>
      <c r="E10" s="245"/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M24"/>
  <sheetViews>
    <sheetView zoomScaleSheetLayoutView="100" workbookViewId="0" topLeftCell="A1">
      <selection activeCell="A1" sqref="A1:M1"/>
    </sheetView>
  </sheetViews>
  <sheetFormatPr defaultColWidth="9.140625" defaultRowHeight="12"/>
  <cols>
    <col min="1" max="1" width="16.140625" style="14" customWidth="1"/>
    <col min="2" max="2" width="13.7109375" style="20" customWidth="1"/>
    <col min="3" max="3" width="9.7109375" style="20" customWidth="1"/>
    <col min="4" max="4" width="3.7109375" style="20" customWidth="1"/>
    <col min="5" max="5" width="6.57421875" style="20" customWidth="1"/>
    <col min="6" max="7" width="9.7109375" style="20" customWidth="1"/>
    <col min="8" max="8" width="2.7109375" style="20" customWidth="1"/>
    <col min="9" max="9" width="1.28515625" style="20" customWidth="1"/>
    <col min="10" max="10" width="0.9921875" style="20" customWidth="1"/>
    <col min="11" max="11" width="7.00390625" style="20" customWidth="1"/>
    <col min="12" max="12" width="3.57421875" style="20" customWidth="1"/>
    <col min="13" max="13" width="10.57421875" style="20" customWidth="1"/>
    <col min="14" max="16384" width="10.28125" style="14" customWidth="1"/>
  </cols>
  <sheetData>
    <row r="1" spans="1:13" ht="18.75" customHeight="1">
      <c r="A1" s="385" t="s">
        <v>83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431"/>
    </row>
    <row r="2" spans="1:13" s="126" customFormat="1" ht="13.5" customHeight="1" thickBot="1">
      <c r="A2" s="25"/>
      <c r="B2" s="114"/>
      <c r="C2" s="114"/>
      <c r="D2" s="114"/>
      <c r="E2" s="114"/>
      <c r="F2" s="114"/>
      <c r="G2" s="114"/>
      <c r="H2" s="230"/>
      <c r="I2" s="230"/>
      <c r="J2" s="230"/>
      <c r="K2" s="230"/>
      <c r="M2" s="26" t="s">
        <v>156</v>
      </c>
    </row>
    <row r="3" spans="1:13" s="126" customFormat="1" ht="14.25" customHeight="1" thickTop="1">
      <c r="A3" s="422" t="s">
        <v>181</v>
      </c>
      <c r="B3" s="422" t="s">
        <v>182</v>
      </c>
      <c r="C3" s="421" t="s">
        <v>313</v>
      </c>
      <c r="D3" s="387"/>
      <c r="E3" s="387"/>
      <c r="F3" s="387"/>
      <c r="G3" s="388"/>
      <c r="H3" s="424" t="s">
        <v>314</v>
      </c>
      <c r="I3" s="440"/>
      <c r="J3" s="441"/>
      <c r="K3" s="442"/>
      <c r="L3" s="434" t="s">
        <v>183</v>
      </c>
      <c r="M3" s="435"/>
    </row>
    <row r="4" spans="1:13" s="126" customFormat="1" ht="14.25" customHeight="1">
      <c r="A4" s="423"/>
      <c r="B4" s="423"/>
      <c r="C4" s="380" t="s">
        <v>184</v>
      </c>
      <c r="D4" s="381"/>
      <c r="E4" s="400"/>
      <c r="F4" s="380" t="s">
        <v>185</v>
      </c>
      <c r="G4" s="382"/>
      <c r="H4" s="443"/>
      <c r="I4" s="444"/>
      <c r="J4" s="445"/>
      <c r="K4" s="446"/>
      <c r="L4" s="437" t="s">
        <v>186</v>
      </c>
      <c r="M4" s="432"/>
    </row>
    <row r="5" spans="1:13" s="126" customFormat="1" ht="14.25" customHeight="1">
      <c r="A5" s="411"/>
      <c r="B5" s="411"/>
      <c r="C5" s="30" t="s">
        <v>187</v>
      </c>
      <c r="D5" s="380" t="s">
        <v>176</v>
      </c>
      <c r="E5" s="400"/>
      <c r="F5" s="30" t="s">
        <v>177</v>
      </c>
      <c r="G5" s="31" t="s">
        <v>176</v>
      </c>
      <c r="H5" s="447"/>
      <c r="I5" s="448"/>
      <c r="J5" s="449"/>
      <c r="K5" s="450"/>
      <c r="L5" s="438" t="s">
        <v>315</v>
      </c>
      <c r="M5" s="439"/>
    </row>
    <row r="6" spans="1:13" s="126" customFormat="1" ht="15" customHeight="1">
      <c r="A6" s="49" t="s">
        <v>124</v>
      </c>
      <c r="B6" s="40" t="s">
        <v>316</v>
      </c>
      <c r="C6" s="9" t="s">
        <v>213</v>
      </c>
      <c r="D6" s="429">
        <v>12.2</v>
      </c>
      <c r="E6" s="429"/>
      <c r="F6" s="9" t="s">
        <v>213</v>
      </c>
      <c r="G6" s="182">
        <v>22</v>
      </c>
      <c r="K6" s="231">
        <v>7</v>
      </c>
      <c r="L6" s="436">
        <v>1001.9</v>
      </c>
      <c r="M6" s="436"/>
    </row>
    <row r="7" spans="1:13" s="126" customFormat="1" ht="15" customHeight="1">
      <c r="A7" s="50" t="s">
        <v>353</v>
      </c>
      <c r="B7" s="40" t="s">
        <v>317</v>
      </c>
      <c r="C7" s="9" t="s">
        <v>214</v>
      </c>
      <c r="D7" s="429">
        <v>12.5</v>
      </c>
      <c r="E7" s="429"/>
      <c r="F7" s="9" t="s">
        <v>209</v>
      </c>
      <c r="G7" s="182">
        <v>26.7</v>
      </c>
      <c r="H7" s="430">
        <v>153.5</v>
      </c>
      <c r="I7" s="430"/>
      <c r="J7" s="430"/>
      <c r="K7" s="431"/>
      <c r="M7" s="232">
        <v>982.9</v>
      </c>
    </row>
    <row r="8" spans="1:13" s="126" customFormat="1" ht="15" customHeight="1">
      <c r="A8" s="50" t="s">
        <v>350</v>
      </c>
      <c r="B8" s="48" t="s">
        <v>125</v>
      </c>
      <c r="C8" s="9" t="s">
        <v>209</v>
      </c>
      <c r="D8" s="429">
        <v>15.9</v>
      </c>
      <c r="E8" s="429"/>
      <c r="F8" s="9" t="s">
        <v>216</v>
      </c>
      <c r="G8" s="182">
        <v>31.7</v>
      </c>
      <c r="H8" s="430">
        <v>139.5</v>
      </c>
      <c r="I8" s="430"/>
      <c r="J8" s="430"/>
      <c r="K8" s="431"/>
      <c r="M8" s="232">
        <v>972.4</v>
      </c>
    </row>
    <row r="9" spans="1:13" s="126" customFormat="1" ht="15" customHeight="1">
      <c r="A9" s="50" t="s">
        <v>135</v>
      </c>
      <c r="B9" s="40" t="s">
        <v>317</v>
      </c>
      <c r="C9" s="9" t="s">
        <v>212</v>
      </c>
      <c r="E9" s="243">
        <v>8.6</v>
      </c>
      <c r="F9" s="9" t="s">
        <v>217</v>
      </c>
      <c r="G9" s="182">
        <v>16.1</v>
      </c>
      <c r="H9" s="430">
        <v>127.5</v>
      </c>
      <c r="I9" s="430"/>
      <c r="J9" s="430"/>
      <c r="K9" s="431"/>
      <c r="L9" s="436">
        <v>1007.7</v>
      </c>
      <c r="M9" s="436"/>
    </row>
    <row r="10" spans="1:13" s="126" customFormat="1" ht="15" customHeight="1">
      <c r="A10" s="50" t="s">
        <v>352</v>
      </c>
      <c r="B10" s="40" t="s">
        <v>318</v>
      </c>
      <c r="C10" s="9" t="s">
        <v>209</v>
      </c>
      <c r="D10" s="429">
        <v>14.3</v>
      </c>
      <c r="E10" s="429"/>
      <c r="F10" s="9" t="s">
        <v>209</v>
      </c>
      <c r="G10" s="182">
        <v>26.3</v>
      </c>
      <c r="J10" s="433">
        <v>65.5</v>
      </c>
      <c r="K10" s="433"/>
      <c r="M10" s="232">
        <v>978.1</v>
      </c>
    </row>
    <row r="11" spans="1:13" s="126" customFormat="1" ht="15" customHeight="1">
      <c r="A11" s="50" t="s">
        <v>351</v>
      </c>
      <c r="B11" s="40" t="s">
        <v>125</v>
      </c>
      <c r="C11" s="9" t="s">
        <v>211</v>
      </c>
      <c r="E11" s="243">
        <v>8.8</v>
      </c>
      <c r="F11" s="9" t="s">
        <v>213</v>
      </c>
      <c r="G11" s="182">
        <v>14.3</v>
      </c>
      <c r="H11" s="430" t="s">
        <v>264</v>
      </c>
      <c r="I11" s="430"/>
      <c r="J11" s="430"/>
      <c r="K11" s="431"/>
      <c r="M11" s="232">
        <v>996</v>
      </c>
    </row>
    <row r="12" spans="1:13" s="126" customFormat="1" ht="15" customHeight="1">
      <c r="A12" s="50" t="s">
        <v>350</v>
      </c>
      <c r="B12" s="40" t="s">
        <v>131</v>
      </c>
      <c r="C12" s="9" t="s">
        <v>212</v>
      </c>
      <c r="D12" s="429">
        <v>11.5</v>
      </c>
      <c r="E12" s="429"/>
      <c r="F12" s="9" t="s">
        <v>212</v>
      </c>
      <c r="G12" s="182">
        <v>21.1</v>
      </c>
      <c r="H12" s="430">
        <v>135.5</v>
      </c>
      <c r="I12" s="430"/>
      <c r="J12" s="430"/>
      <c r="K12" s="431"/>
      <c r="L12" s="436">
        <v>1002.4</v>
      </c>
      <c r="M12" s="436"/>
    </row>
    <row r="13" spans="1:13" s="126" customFormat="1" ht="15" customHeight="1">
      <c r="A13" s="50" t="s">
        <v>352</v>
      </c>
      <c r="B13" s="40" t="s">
        <v>132</v>
      </c>
      <c r="C13" s="9" t="s">
        <v>210</v>
      </c>
      <c r="D13" s="429">
        <v>21.4</v>
      </c>
      <c r="E13" s="429"/>
      <c r="F13" s="9" t="s">
        <v>218</v>
      </c>
      <c r="G13" s="182">
        <v>44.3</v>
      </c>
      <c r="H13" s="430">
        <v>190.5</v>
      </c>
      <c r="I13" s="430"/>
      <c r="J13" s="430"/>
      <c r="K13" s="431"/>
      <c r="M13" s="232">
        <v>969</v>
      </c>
    </row>
    <row r="14" spans="1:13" s="126" customFormat="1" ht="15" customHeight="1">
      <c r="A14" s="50" t="s">
        <v>352</v>
      </c>
      <c r="B14" s="40" t="s">
        <v>133</v>
      </c>
      <c r="C14" s="9" t="s">
        <v>215</v>
      </c>
      <c r="D14" s="429">
        <v>14.7</v>
      </c>
      <c r="E14" s="429"/>
      <c r="F14" s="9" t="s">
        <v>219</v>
      </c>
      <c r="G14" s="182">
        <v>40.5</v>
      </c>
      <c r="H14" s="430">
        <v>141.5</v>
      </c>
      <c r="I14" s="430"/>
      <c r="J14" s="430"/>
      <c r="K14" s="431"/>
      <c r="M14" s="232">
        <v>984.6</v>
      </c>
    </row>
    <row r="15" spans="1:13" s="126" customFormat="1" ht="15" customHeight="1">
      <c r="A15" s="50" t="s">
        <v>349</v>
      </c>
      <c r="B15" s="40" t="s">
        <v>80</v>
      </c>
      <c r="C15" s="9" t="s">
        <v>212</v>
      </c>
      <c r="D15" s="429">
        <v>19.5</v>
      </c>
      <c r="E15" s="429"/>
      <c r="F15" s="9" t="s">
        <v>220</v>
      </c>
      <c r="G15" s="182">
        <v>38.9</v>
      </c>
      <c r="H15" s="430">
        <v>151.5</v>
      </c>
      <c r="I15" s="430"/>
      <c r="J15" s="430"/>
      <c r="K15" s="431"/>
      <c r="M15" s="232">
        <v>980.9</v>
      </c>
    </row>
    <row r="16" spans="1:13" s="126" customFormat="1" ht="15" customHeight="1">
      <c r="A16" s="50" t="s">
        <v>319</v>
      </c>
      <c r="B16" s="40" t="s">
        <v>134</v>
      </c>
      <c r="C16" s="9" t="s">
        <v>214</v>
      </c>
      <c r="D16" s="429">
        <v>16.9</v>
      </c>
      <c r="E16" s="429"/>
      <c r="F16" s="9" t="s">
        <v>208</v>
      </c>
      <c r="G16" s="182">
        <v>33</v>
      </c>
      <c r="H16" s="430">
        <v>388.5</v>
      </c>
      <c r="I16" s="430"/>
      <c r="J16" s="430"/>
      <c r="K16" s="431"/>
      <c r="M16" s="232">
        <v>966.7</v>
      </c>
    </row>
    <row r="17" spans="1:13" s="126" customFormat="1" ht="15" customHeight="1">
      <c r="A17" s="190" t="s">
        <v>320</v>
      </c>
      <c r="B17" s="28" t="s">
        <v>198</v>
      </c>
      <c r="C17" s="9" t="s">
        <v>210</v>
      </c>
      <c r="D17" s="429">
        <v>21.1</v>
      </c>
      <c r="E17" s="429"/>
      <c r="F17" s="9" t="s">
        <v>218</v>
      </c>
      <c r="G17" s="182">
        <v>43.1</v>
      </c>
      <c r="H17" s="430">
        <v>608</v>
      </c>
      <c r="I17" s="430"/>
      <c r="J17" s="430"/>
      <c r="K17" s="431"/>
      <c r="M17" s="232">
        <v>975.1</v>
      </c>
    </row>
    <row r="18" spans="1:13" s="126" customFormat="1" ht="15" customHeight="1">
      <c r="A18" s="190" t="s">
        <v>200</v>
      </c>
      <c r="B18" s="28" t="s">
        <v>125</v>
      </c>
      <c r="C18" s="9" t="s">
        <v>214</v>
      </c>
      <c r="D18" s="429">
        <v>12</v>
      </c>
      <c r="E18" s="429"/>
      <c r="F18" s="9" t="s">
        <v>217</v>
      </c>
      <c r="G18" s="182">
        <v>29.7</v>
      </c>
      <c r="H18" s="430">
        <v>167</v>
      </c>
      <c r="I18" s="430"/>
      <c r="J18" s="430"/>
      <c r="K18" s="431"/>
      <c r="M18" s="232">
        <v>977.6</v>
      </c>
    </row>
    <row r="19" spans="1:13" s="126" customFormat="1" ht="15" customHeight="1">
      <c r="A19" s="50" t="s">
        <v>349</v>
      </c>
      <c r="B19" s="28" t="s">
        <v>199</v>
      </c>
      <c r="C19" s="9" t="s">
        <v>210</v>
      </c>
      <c r="D19" s="429">
        <v>15.2</v>
      </c>
      <c r="E19" s="429"/>
      <c r="F19" s="9" t="s">
        <v>221</v>
      </c>
      <c r="G19" s="182">
        <v>34.2</v>
      </c>
      <c r="J19" s="433">
        <v>30.5</v>
      </c>
      <c r="K19" s="433"/>
      <c r="M19" s="232">
        <v>991.1</v>
      </c>
    </row>
    <row r="20" spans="1:13" s="233" customFormat="1" ht="15" customHeight="1">
      <c r="A20" s="190" t="s">
        <v>321</v>
      </c>
      <c r="B20" s="28" t="s">
        <v>317</v>
      </c>
      <c r="C20" s="192" t="s">
        <v>210</v>
      </c>
      <c r="D20" s="429">
        <v>19.5</v>
      </c>
      <c r="E20" s="429"/>
      <c r="F20" s="192" t="s">
        <v>221</v>
      </c>
      <c r="G20" s="182">
        <v>38.8</v>
      </c>
      <c r="H20" s="430">
        <v>376.5</v>
      </c>
      <c r="I20" s="430"/>
      <c r="J20" s="430"/>
      <c r="K20" s="432"/>
      <c r="M20" s="232">
        <v>955.5</v>
      </c>
    </row>
    <row r="21" spans="1:13" s="233" customFormat="1" ht="15" customHeight="1">
      <c r="A21" s="50" t="s">
        <v>350</v>
      </c>
      <c r="B21" s="28" t="s">
        <v>322</v>
      </c>
      <c r="C21" s="192" t="s">
        <v>213</v>
      </c>
      <c r="D21" s="429">
        <v>19</v>
      </c>
      <c r="E21" s="429"/>
      <c r="F21" s="192" t="s">
        <v>217</v>
      </c>
      <c r="G21" s="182">
        <v>34.9</v>
      </c>
      <c r="H21" s="430">
        <v>201.5</v>
      </c>
      <c r="I21" s="430"/>
      <c r="J21" s="430"/>
      <c r="K21" s="432"/>
      <c r="L21" s="252"/>
      <c r="M21" s="232">
        <v>972.3</v>
      </c>
    </row>
    <row r="22" spans="1:13" s="254" customFormat="1" ht="15" customHeight="1">
      <c r="A22" s="256" t="s">
        <v>362</v>
      </c>
      <c r="B22" s="260" t="s">
        <v>363</v>
      </c>
      <c r="C22" s="191" t="s">
        <v>209</v>
      </c>
      <c r="D22" s="451">
        <v>14.3</v>
      </c>
      <c r="E22" s="451"/>
      <c r="F22" s="191" t="s">
        <v>209</v>
      </c>
      <c r="G22" s="253">
        <v>22.5</v>
      </c>
      <c r="H22" s="452">
        <v>398</v>
      </c>
      <c r="I22" s="452"/>
      <c r="J22" s="452"/>
      <c r="K22" s="453"/>
      <c r="L22" s="456">
        <v>1001.4</v>
      </c>
      <c r="M22" s="456"/>
    </row>
    <row r="23" spans="1:13" s="254" customFormat="1" ht="15" customHeight="1">
      <c r="A23" s="257" t="s">
        <v>361</v>
      </c>
      <c r="B23" s="261" t="s">
        <v>364</v>
      </c>
      <c r="C23" s="258" t="s">
        <v>209</v>
      </c>
      <c r="D23" s="317" t="s">
        <v>393</v>
      </c>
      <c r="E23" s="318"/>
      <c r="F23" s="258" t="s">
        <v>214</v>
      </c>
      <c r="G23" s="259">
        <v>13.7</v>
      </c>
      <c r="H23" s="454">
        <v>220.5</v>
      </c>
      <c r="I23" s="454"/>
      <c r="J23" s="454"/>
      <c r="K23" s="455"/>
      <c r="L23" s="457">
        <v>1004</v>
      </c>
      <c r="M23" s="457"/>
    </row>
    <row r="24" spans="1:13" s="6" customFormat="1" ht="12" customHeight="1">
      <c r="A24" s="234" t="s">
        <v>323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</row>
  </sheetData>
  <mergeCells count="48">
    <mergeCell ref="A1:M1"/>
    <mergeCell ref="D22:E22"/>
    <mergeCell ref="H22:K22"/>
    <mergeCell ref="H23:K23"/>
    <mergeCell ref="L22:M22"/>
    <mergeCell ref="L23:M23"/>
    <mergeCell ref="H7:K7"/>
    <mergeCell ref="H8:K8"/>
    <mergeCell ref="H9:K9"/>
    <mergeCell ref="C3:G3"/>
    <mergeCell ref="A3:A5"/>
    <mergeCell ref="B3:B5"/>
    <mergeCell ref="F4:G4"/>
    <mergeCell ref="H3:K5"/>
    <mergeCell ref="L3:M3"/>
    <mergeCell ref="H12:K12"/>
    <mergeCell ref="H13:K13"/>
    <mergeCell ref="J10:K10"/>
    <mergeCell ref="H11:K11"/>
    <mergeCell ref="L12:M12"/>
    <mergeCell ref="L4:M4"/>
    <mergeCell ref="L5:M5"/>
    <mergeCell ref="L6:M6"/>
    <mergeCell ref="L9:M9"/>
    <mergeCell ref="H14:K14"/>
    <mergeCell ref="H15:K15"/>
    <mergeCell ref="H16:K16"/>
    <mergeCell ref="H17:K17"/>
    <mergeCell ref="H18:K18"/>
    <mergeCell ref="H20:K20"/>
    <mergeCell ref="H21:K21"/>
    <mergeCell ref="J19:K19"/>
    <mergeCell ref="D15:E15"/>
    <mergeCell ref="D16:E16"/>
    <mergeCell ref="D8:E8"/>
    <mergeCell ref="D7:E7"/>
    <mergeCell ref="D10:E10"/>
    <mergeCell ref="D12:E12"/>
    <mergeCell ref="D21:E21"/>
    <mergeCell ref="D6:E6"/>
    <mergeCell ref="D5:E5"/>
    <mergeCell ref="C4:E4"/>
    <mergeCell ref="D17:E17"/>
    <mergeCell ref="D18:E18"/>
    <mergeCell ref="D19:E19"/>
    <mergeCell ref="D20:E20"/>
    <mergeCell ref="D13:E13"/>
    <mergeCell ref="D14:E14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54" bestFit="1" customWidth="1"/>
    <col min="4" max="4" width="12.7109375" style="54" bestFit="1" customWidth="1"/>
    <col min="5" max="5" width="10.28125" style="54" bestFit="1" customWidth="1"/>
    <col min="6" max="6" width="12.7109375" style="54" bestFit="1" customWidth="1"/>
    <col min="7" max="7" width="9.28125" style="54" bestFit="1" customWidth="1"/>
    <col min="8" max="8" width="10.28125" style="54" bestFit="1" customWidth="1"/>
    <col min="9" max="9" width="14.421875" style="54" bestFit="1" customWidth="1"/>
  </cols>
  <sheetData>
    <row r="1" ht="12">
      <c r="A1" t="s">
        <v>84</v>
      </c>
    </row>
    <row r="2" spans="1:9" ht="12">
      <c r="A2" s="51"/>
      <c r="B2" s="51"/>
      <c r="C2" s="459" t="s">
        <v>111</v>
      </c>
      <c r="D2" s="459"/>
      <c r="E2" s="459"/>
      <c r="F2" s="460"/>
      <c r="G2" s="461" t="s">
        <v>116</v>
      </c>
      <c r="H2" s="459"/>
      <c r="I2" s="459"/>
    </row>
    <row r="3" spans="1:9" ht="24">
      <c r="A3" s="51"/>
      <c r="B3" s="51"/>
      <c r="C3" s="55" t="s">
        <v>112</v>
      </c>
      <c r="D3" s="55" t="s">
        <v>113</v>
      </c>
      <c r="E3" s="56" t="s">
        <v>114</v>
      </c>
      <c r="F3" s="57" t="s">
        <v>115</v>
      </c>
      <c r="G3" s="58" t="s">
        <v>117</v>
      </c>
      <c r="H3" s="56" t="s">
        <v>114</v>
      </c>
      <c r="I3" s="56" t="s">
        <v>115</v>
      </c>
    </row>
    <row r="4" spans="1:9" ht="12">
      <c r="A4" s="462" t="s">
        <v>85</v>
      </c>
      <c r="B4" s="51" t="s">
        <v>86</v>
      </c>
      <c r="C4" s="59">
        <v>8783</v>
      </c>
      <c r="D4" s="59">
        <v>30505197</v>
      </c>
      <c r="E4" s="66"/>
      <c r="F4" s="60">
        <v>27560544</v>
      </c>
      <c r="G4" s="68"/>
      <c r="H4" s="66"/>
      <c r="I4" s="59">
        <v>2778124</v>
      </c>
    </row>
    <row r="5" spans="1:9" ht="24">
      <c r="A5" s="462"/>
      <c r="B5" s="52" t="s">
        <v>108</v>
      </c>
      <c r="C5" s="59"/>
      <c r="D5" s="59">
        <v>1231860</v>
      </c>
      <c r="E5" s="66"/>
      <c r="F5" s="60">
        <v>1212211</v>
      </c>
      <c r="G5" s="68"/>
      <c r="H5" s="66"/>
      <c r="I5" s="59">
        <v>32744539</v>
      </c>
    </row>
    <row r="6" spans="1:9" ht="12">
      <c r="A6" s="462" t="s">
        <v>87</v>
      </c>
      <c r="B6" s="51" t="s">
        <v>88</v>
      </c>
      <c r="C6" s="59">
        <v>1999</v>
      </c>
      <c r="D6" s="59">
        <v>13274348</v>
      </c>
      <c r="E6" s="66"/>
      <c r="F6" s="60">
        <v>11157693</v>
      </c>
      <c r="G6" s="68"/>
      <c r="H6" s="66"/>
      <c r="I6" s="59">
        <v>453647</v>
      </c>
    </row>
    <row r="7" spans="1:9" ht="24">
      <c r="A7" s="462"/>
      <c r="B7" s="52" t="s">
        <v>109</v>
      </c>
      <c r="C7" s="59">
        <v>238</v>
      </c>
      <c r="D7" s="59">
        <v>1509699</v>
      </c>
      <c r="E7" s="66"/>
      <c r="F7" s="60">
        <v>1495802</v>
      </c>
      <c r="G7" s="68"/>
      <c r="H7" s="66"/>
      <c r="I7" s="59">
        <v>46566906</v>
      </c>
    </row>
    <row r="8" spans="1:9" ht="12">
      <c r="A8" s="462" t="s">
        <v>89</v>
      </c>
      <c r="B8" s="51" t="s">
        <v>90</v>
      </c>
      <c r="C8" s="61"/>
      <c r="D8" s="59">
        <v>16722093</v>
      </c>
      <c r="E8" s="66"/>
      <c r="F8" s="60">
        <v>16277811</v>
      </c>
      <c r="G8" s="68"/>
      <c r="H8" s="66"/>
      <c r="I8" s="59">
        <v>697972485</v>
      </c>
    </row>
    <row r="9" spans="1:9" ht="12">
      <c r="A9" s="462"/>
      <c r="B9" s="51" t="s">
        <v>91</v>
      </c>
      <c r="C9" s="61"/>
      <c r="D9" s="59">
        <v>7728907</v>
      </c>
      <c r="E9" s="66"/>
      <c r="F9" s="60">
        <v>7691627</v>
      </c>
      <c r="G9" s="68"/>
      <c r="H9" s="66"/>
      <c r="I9" s="59">
        <v>236700595</v>
      </c>
    </row>
    <row r="10" spans="1:9" ht="24">
      <c r="A10" s="462"/>
      <c r="B10" s="52" t="s">
        <v>110</v>
      </c>
      <c r="C10" s="61"/>
      <c r="D10" s="59">
        <v>8710934</v>
      </c>
      <c r="E10" s="66"/>
      <c r="F10" s="60">
        <v>8698173</v>
      </c>
      <c r="G10" s="68"/>
      <c r="H10" s="66"/>
      <c r="I10" s="59">
        <v>445800249</v>
      </c>
    </row>
    <row r="11" spans="1:9" ht="12">
      <c r="A11" s="462"/>
      <c r="B11" s="53" t="s">
        <v>105</v>
      </c>
      <c r="C11" s="62">
        <v>292026</v>
      </c>
      <c r="D11" s="63">
        <f aca="true" t="shared" si="0" ref="D11:I11">SUM(D8:D10)</f>
        <v>33161934</v>
      </c>
      <c r="E11" s="66">
        <f t="shared" si="0"/>
        <v>0</v>
      </c>
      <c r="F11" s="67">
        <f t="shared" si="0"/>
        <v>32667611</v>
      </c>
      <c r="G11" s="68">
        <f t="shared" si="0"/>
        <v>0</v>
      </c>
      <c r="H11" s="66">
        <f t="shared" si="0"/>
        <v>0</v>
      </c>
      <c r="I11" s="63">
        <f t="shared" si="0"/>
        <v>1380473329</v>
      </c>
    </row>
    <row r="12" spans="1:9" ht="12">
      <c r="A12" s="458" t="s">
        <v>92</v>
      </c>
      <c r="B12" s="458"/>
      <c r="C12" s="59"/>
      <c r="D12" s="61"/>
      <c r="E12" s="61"/>
      <c r="F12" s="64"/>
      <c r="G12" s="65"/>
      <c r="H12" s="61"/>
      <c r="I12" s="61"/>
    </row>
    <row r="13" spans="1:9" ht="12">
      <c r="A13" s="458" t="s">
        <v>93</v>
      </c>
      <c r="B13" s="458"/>
      <c r="C13" s="59"/>
      <c r="D13" s="59">
        <v>2200</v>
      </c>
      <c r="E13" s="66"/>
      <c r="F13" s="60">
        <v>2200</v>
      </c>
      <c r="G13" s="68"/>
      <c r="H13" s="66"/>
      <c r="I13" s="59">
        <v>33812</v>
      </c>
    </row>
    <row r="14" spans="1:9" ht="12">
      <c r="A14" s="458" t="s">
        <v>94</v>
      </c>
      <c r="B14" s="458"/>
      <c r="C14" s="59"/>
      <c r="D14" s="59">
        <v>22151</v>
      </c>
      <c r="E14" s="66"/>
      <c r="F14" s="60">
        <v>21768</v>
      </c>
      <c r="G14" s="68"/>
      <c r="H14" s="66"/>
      <c r="I14" s="59">
        <v>22452</v>
      </c>
    </row>
    <row r="15" spans="1:9" ht="12">
      <c r="A15" s="462" t="s">
        <v>95</v>
      </c>
      <c r="B15" s="51" t="s">
        <v>96</v>
      </c>
      <c r="C15" s="59">
        <v>1263137</v>
      </c>
      <c r="D15" s="59">
        <v>30494777</v>
      </c>
      <c r="E15" s="66"/>
      <c r="F15" s="60">
        <v>25413452</v>
      </c>
      <c r="G15" s="68"/>
      <c r="H15" s="66"/>
      <c r="I15" s="59">
        <v>631761</v>
      </c>
    </row>
    <row r="16" spans="1:9" ht="12">
      <c r="A16" s="462"/>
      <c r="B16" s="51" t="s">
        <v>97</v>
      </c>
      <c r="C16" s="59"/>
      <c r="D16" s="59">
        <v>62948</v>
      </c>
      <c r="E16" s="66"/>
      <c r="F16" s="60">
        <v>62877</v>
      </c>
      <c r="G16" s="68"/>
      <c r="H16" s="66"/>
      <c r="I16" s="59">
        <v>470023</v>
      </c>
    </row>
    <row r="17" spans="1:9" ht="12">
      <c r="A17" s="458" t="s">
        <v>98</v>
      </c>
      <c r="B17" s="458"/>
      <c r="C17" s="59"/>
      <c r="D17" s="59"/>
      <c r="E17" s="66"/>
      <c r="F17" s="60"/>
      <c r="G17" s="68"/>
      <c r="H17" s="66"/>
      <c r="I17" s="59"/>
    </row>
    <row r="18" spans="1:9" ht="12">
      <c r="A18" s="458" t="s">
        <v>99</v>
      </c>
      <c r="B18" s="458"/>
      <c r="C18" s="59">
        <v>1907</v>
      </c>
      <c r="D18" s="59">
        <v>4600901</v>
      </c>
      <c r="E18" s="66"/>
      <c r="F18" s="60">
        <v>3498944</v>
      </c>
      <c r="G18" s="68"/>
      <c r="H18" s="66"/>
      <c r="I18" s="59">
        <v>77461</v>
      </c>
    </row>
    <row r="19" spans="1:9" ht="12">
      <c r="A19" s="462" t="s">
        <v>100</v>
      </c>
      <c r="B19" s="51" t="s">
        <v>101</v>
      </c>
      <c r="C19" s="59"/>
      <c r="D19" s="59">
        <v>4538466</v>
      </c>
      <c r="E19" s="66"/>
      <c r="F19" s="60">
        <v>4538402</v>
      </c>
      <c r="G19" s="68"/>
      <c r="H19" s="66"/>
      <c r="I19" s="59">
        <v>9457206</v>
      </c>
    </row>
    <row r="20" spans="1:9" ht="12">
      <c r="A20" s="462"/>
      <c r="B20" s="51" t="s">
        <v>102</v>
      </c>
      <c r="C20" s="59"/>
      <c r="D20" s="59"/>
      <c r="E20" s="66"/>
      <c r="F20" s="60"/>
      <c r="G20" s="68"/>
      <c r="H20" s="66"/>
      <c r="I20" s="59"/>
    </row>
    <row r="21" spans="1:9" ht="12">
      <c r="A21" s="462"/>
      <c r="B21" s="51" t="s">
        <v>103</v>
      </c>
      <c r="C21" s="59">
        <v>3006</v>
      </c>
      <c r="D21" s="59">
        <v>360028</v>
      </c>
      <c r="E21" s="66"/>
      <c r="F21" s="60">
        <v>360028</v>
      </c>
      <c r="G21" s="68"/>
      <c r="H21" s="66"/>
      <c r="I21" s="59">
        <v>2916098</v>
      </c>
    </row>
    <row r="22" spans="1:9" ht="12">
      <c r="A22" s="462"/>
      <c r="B22" s="51" t="s">
        <v>104</v>
      </c>
      <c r="C22" s="59">
        <v>42890</v>
      </c>
      <c r="D22" s="59">
        <v>5997022</v>
      </c>
      <c r="E22" s="66"/>
      <c r="F22" s="60">
        <v>5674161</v>
      </c>
      <c r="G22" s="68"/>
      <c r="H22" s="66"/>
      <c r="I22" s="59">
        <v>129129070</v>
      </c>
    </row>
    <row r="23" spans="1:9" ht="12">
      <c r="A23" s="462"/>
      <c r="B23" s="53" t="s">
        <v>105</v>
      </c>
      <c r="C23" s="63">
        <f>SUM(C19:C22)</f>
        <v>45896</v>
      </c>
      <c r="D23" s="63">
        <f aca="true" t="shared" si="1" ref="D23:I23">SUM(D19:D22)</f>
        <v>10895516</v>
      </c>
      <c r="E23" s="66">
        <f t="shared" si="1"/>
        <v>0</v>
      </c>
      <c r="F23" s="67">
        <f t="shared" si="1"/>
        <v>10572591</v>
      </c>
      <c r="G23" s="68">
        <f t="shared" si="1"/>
        <v>0</v>
      </c>
      <c r="H23" s="66">
        <f t="shared" si="1"/>
        <v>0</v>
      </c>
      <c r="I23" s="63">
        <f t="shared" si="1"/>
        <v>141502374</v>
      </c>
    </row>
    <row r="24" spans="1:9" ht="12">
      <c r="A24" s="458" t="s">
        <v>106</v>
      </c>
      <c r="B24" s="458"/>
      <c r="C24" s="59">
        <v>10212303</v>
      </c>
      <c r="D24" s="61"/>
      <c r="E24" s="61"/>
      <c r="F24" s="64"/>
      <c r="G24" s="68"/>
      <c r="H24" s="66"/>
      <c r="I24" s="59"/>
    </row>
    <row r="25" spans="1:9" ht="12">
      <c r="A25" s="458" t="s">
        <v>107</v>
      </c>
      <c r="B25" s="458"/>
      <c r="C25" s="59">
        <f>C24+C23+C11+SUM(C12:C18)+SUM(C4:C7)</f>
        <v>11826289</v>
      </c>
      <c r="D25" s="59">
        <f>D23+D11+SUM(D13:D18)+SUM(D4:D7)</f>
        <v>125761531</v>
      </c>
      <c r="E25" s="66">
        <f>E24+E23+E11+SUM(E11:E18)+SUM(E4:E7)</f>
        <v>0</v>
      </c>
      <c r="F25" s="60">
        <f>F24+F23+F11+SUM(F13:F18)+SUM(F4:F7)</f>
        <v>113665693</v>
      </c>
      <c r="G25" s="68">
        <f>G24+G23+G11+SUM(G13:G18)+SUM(G4:G7)</f>
        <v>0</v>
      </c>
      <c r="H25" s="66">
        <f>H24+H23+H11+SUM(H13:H18)+SUM(H4:H7)</f>
        <v>0</v>
      </c>
      <c r="I25" s="59">
        <f>I24+I23+I11+SUM(I13:I18)+SUM(I4:I7)</f>
        <v>1605754428</v>
      </c>
    </row>
  </sheetData>
  <mergeCells count="14">
    <mergeCell ref="A13:B13"/>
    <mergeCell ref="A14:B14"/>
    <mergeCell ref="A17:B17"/>
    <mergeCell ref="A18:B18"/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tabSelected="1" zoomScaleSheetLayoutView="100" workbookViewId="0" topLeftCell="A1">
      <selection activeCell="A1" sqref="A1:G1"/>
    </sheetView>
  </sheetViews>
  <sheetFormatPr defaultColWidth="9.140625" defaultRowHeight="12"/>
  <cols>
    <col min="1" max="1" width="5.28125" style="3" customWidth="1"/>
    <col min="2" max="3" width="4.140625" style="9" bestFit="1" customWidth="1"/>
    <col min="4" max="4" width="4.57421875" style="9" customWidth="1"/>
    <col min="5" max="5" width="45.7109375" style="3" customWidth="1"/>
    <col min="6" max="7" width="15.7109375" style="3" customWidth="1"/>
    <col min="8" max="16384" width="10.28125" style="3" customWidth="1"/>
  </cols>
  <sheetData>
    <row r="1" spans="1:7" s="1" customFormat="1" ht="18.75" customHeight="1">
      <c r="A1" s="385" t="s">
        <v>245</v>
      </c>
      <c r="B1" s="385"/>
      <c r="C1" s="385"/>
      <c r="D1" s="385"/>
      <c r="E1" s="386"/>
      <c r="F1" s="386"/>
      <c r="G1" s="386"/>
    </row>
    <row r="2" spans="1:7" s="209" customFormat="1" ht="13.5" customHeight="1" thickBot="1">
      <c r="A2" s="71" t="s">
        <v>1</v>
      </c>
      <c r="B2" s="115"/>
      <c r="C2" s="115"/>
      <c r="D2" s="115"/>
      <c r="E2" s="71"/>
      <c r="F2" s="71"/>
      <c r="G2" s="26" t="s">
        <v>246</v>
      </c>
    </row>
    <row r="3" spans="1:7" s="9" customFormat="1" ht="18" customHeight="1" thickTop="1">
      <c r="A3" s="387" t="s">
        <v>2</v>
      </c>
      <c r="B3" s="387"/>
      <c r="C3" s="387"/>
      <c r="D3" s="388"/>
      <c r="E3" s="69" t="s">
        <v>247</v>
      </c>
      <c r="F3" s="82" t="s">
        <v>248</v>
      </c>
      <c r="G3" s="70" t="s">
        <v>249</v>
      </c>
    </row>
    <row r="4" spans="1:7" s="4" customFormat="1" ht="14.25" customHeight="1">
      <c r="A4" s="83" t="s">
        <v>141</v>
      </c>
      <c r="B4" s="83">
        <v>13</v>
      </c>
      <c r="C4" s="83">
        <v>4</v>
      </c>
      <c r="D4" s="83">
        <v>1</v>
      </c>
      <c r="E4" s="84" t="s">
        <v>78</v>
      </c>
      <c r="F4" s="85" t="s">
        <v>3</v>
      </c>
      <c r="G4" s="86">
        <v>45.15</v>
      </c>
    </row>
    <row r="5" spans="1:7" s="6" customFormat="1" ht="14.25" customHeight="1">
      <c r="A5" s="83" t="s">
        <v>142</v>
      </c>
      <c r="B5" s="83">
        <v>7</v>
      </c>
      <c r="C5" s="83">
        <v>4</v>
      </c>
      <c r="D5" s="83">
        <v>20</v>
      </c>
      <c r="E5" s="84" t="s">
        <v>4</v>
      </c>
      <c r="F5" s="87">
        <v>16.04</v>
      </c>
      <c r="G5" s="86">
        <v>61.19</v>
      </c>
    </row>
    <row r="6" spans="1:7" ht="14.25" customHeight="1">
      <c r="A6" s="88"/>
      <c r="B6" s="34">
        <v>18</v>
      </c>
      <c r="C6" s="34">
        <v>4</v>
      </c>
      <c r="D6" s="34">
        <v>1</v>
      </c>
      <c r="E6" s="84" t="s">
        <v>5</v>
      </c>
      <c r="F6" s="87">
        <v>26.38</v>
      </c>
      <c r="G6" s="86">
        <v>87.57</v>
      </c>
    </row>
    <row r="7" spans="1:7" ht="14.25" customHeight="1">
      <c r="A7" s="88"/>
      <c r="B7" s="34">
        <v>26</v>
      </c>
      <c r="C7" s="34">
        <v>3</v>
      </c>
      <c r="D7" s="34">
        <v>25</v>
      </c>
      <c r="E7" s="84" t="s">
        <v>6</v>
      </c>
      <c r="F7" s="87">
        <v>136.42</v>
      </c>
      <c r="G7" s="86">
        <v>223.99</v>
      </c>
    </row>
    <row r="8" spans="1:7" ht="14.25" customHeight="1">
      <c r="A8" s="88"/>
      <c r="B8" s="34">
        <v>29</v>
      </c>
      <c r="C8" s="34">
        <v>11</v>
      </c>
      <c r="D8" s="34">
        <v>1</v>
      </c>
      <c r="E8" s="84" t="s">
        <v>7</v>
      </c>
      <c r="F8" s="87">
        <v>-0.05</v>
      </c>
      <c r="G8" s="86">
        <v>223.94</v>
      </c>
    </row>
    <row r="9" spans="1:7" ht="14.25" customHeight="1">
      <c r="A9" s="88"/>
      <c r="B9" s="34">
        <v>30</v>
      </c>
      <c r="C9" s="34">
        <v>10</v>
      </c>
      <c r="D9" s="34">
        <v>1</v>
      </c>
      <c r="E9" s="84" t="s">
        <v>250</v>
      </c>
      <c r="F9" s="87">
        <v>0.1</v>
      </c>
      <c r="G9" s="86">
        <v>224.04</v>
      </c>
    </row>
    <row r="10" spans="1:7" ht="14.25" customHeight="1">
      <c r="A10" s="88"/>
      <c r="B10" s="34">
        <v>32</v>
      </c>
      <c r="C10" s="34">
        <v>10</v>
      </c>
      <c r="D10" s="34">
        <v>1</v>
      </c>
      <c r="E10" s="84" t="s">
        <v>8</v>
      </c>
      <c r="F10" s="87">
        <v>27.54</v>
      </c>
      <c r="G10" s="86">
        <v>251.58</v>
      </c>
    </row>
    <row r="11" spans="1:7" ht="14.25" customHeight="1">
      <c r="A11" s="88"/>
      <c r="B11" s="34">
        <v>35</v>
      </c>
      <c r="C11" s="34">
        <v>10</v>
      </c>
      <c r="D11" s="34">
        <v>1</v>
      </c>
      <c r="E11" s="84" t="s">
        <v>250</v>
      </c>
      <c r="F11" s="87">
        <v>0.17</v>
      </c>
      <c r="G11" s="86">
        <v>251.75</v>
      </c>
    </row>
    <row r="12" spans="1:7" ht="14.25" customHeight="1">
      <c r="A12" s="88"/>
      <c r="B12" s="34">
        <v>38</v>
      </c>
      <c r="C12" s="34">
        <v>4</v>
      </c>
      <c r="D12" s="34">
        <v>1</v>
      </c>
      <c r="E12" s="84" t="s">
        <v>9</v>
      </c>
      <c r="F12" s="87">
        <v>34.16</v>
      </c>
      <c r="G12" s="86">
        <v>285.91</v>
      </c>
    </row>
    <row r="13" spans="1:7" ht="14.25" customHeight="1">
      <c r="A13" s="88"/>
      <c r="B13" s="34">
        <v>40</v>
      </c>
      <c r="C13" s="34">
        <v>10</v>
      </c>
      <c r="D13" s="34">
        <v>1</v>
      </c>
      <c r="E13" s="84" t="s">
        <v>250</v>
      </c>
      <c r="F13" s="87">
        <v>0.03</v>
      </c>
      <c r="G13" s="86">
        <v>285.94</v>
      </c>
    </row>
    <row r="14" spans="1:7" ht="14.25" customHeight="1">
      <c r="A14" s="88"/>
      <c r="B14" s="34">
        <v>48</v>
      </c>
      <c r="C14" s="34">
        <v>10</v>
      </c>
      <c r="D14" s="34">
        <v>1</v>
      </c>
      <c r="E14" s="84" t="s">
        <v>10</v>
      </c>
      <c r="F14" s="87">
        <v>0.02</v>
      </c>
      <c r="G14" s="86">
        <v>285.96</v>
      </c>
    </row>
    <row r="15" spans="1:7" ht="14.25" customHeight="1">
      <c r="A15" s="88"/>
      <c r="B15" s="34">
        <v>51</v>
      </c>
      <c r="C15" s="34">
        <v>5</v>
      </c>
      <c r="D15" s="34">
        <v>1</v>
      </c>
      <c r="E15" s="84" t="s">
        <v>251</v>
      </c>
      <c r="F15" s="87">
        <v>-0.04</v>
      </c>
      <c r="G15" s="86">
        <v>285.92</v>
      </c>
    </row>
    <row r="16" spans="1:7" ht="14.25" customHeight="1">
      <c r="A16" s="88"/>
      <c r="B16" s="34">
        <v>52</v>
      </c>
      <c r="C16" s="34">
        <v>3</v>
      </c>
      <c r="D16" s="34">
        <v>1</v>
      </c>
      <c r="E16" s="84" t="s">
        <v>251</v>
      </c>
      <c r="F16" s="87">
        <v>-0.03</v>
      </c>
      <c r="G16" s="86">
        <v>285.89</v>
      </c>
    </row>
    <row r="17" spans="1:7" ht="14.25" customHeight="1">
      <c r="A17" s="88"/>
      <c r="B17" s="34">
        <v>54</v>
      </c>
      <c r="C17" s="34">
        <v>10</v>
      </c>
      <c r="D17" s="34">
        <v>26</v>
      </c>
      <c r="E17" s="84" t="s">
        <v>11</v>
      </c>
      <c r="F17" s="87">
        <v>0.01</v>
      </c>
      <c r="G17" s="86">
        <v>285.9</v>
      </c>
    </row>
    <row r="18" spans="1:7" ht="14.25" customHeight="1">
      <c r="A18" s="88"/>
      <c r="B18" s="34">
        <v>62</v>
      </c>
      <c r="C18" s="34">
        <v>7</v>
      </c>
      <c r="D18" s="34">
        <v>30</v>
      </c>
      <c r="E18" s="84" t="s">
        <v>252</v>
      </c>
      <c r="F18" s="87">
        <v>0.01</v>
      </c>
      <c r="G18" s="86">
        <v>285.91</v>
      </c>
    </row>
    <row r="19" spans="1:7" ht="14.25" customHeight="1">
      <c r="A19" s="88"/>
      <c r="B19" s="83">
        <v>63</v>
      </c>
      <c r="C19" s="83">
        <v>10</v>
      </c>
      <c r="D19" s="83">
        <v>1</v>
      </c>
      <c r="E19" s="84" t="s">
        <v>253</v>
      </c>
      <c r="F19" s="87">
        <v>0.36</v>
      </c>
      <c r="G19" s="86">
        <v>286.27</v>
      </c>
    </row>
    <row r="20" spans="1:7" ht="14.25" customHeight="1">
      <c r="A20" s="83" t="s">
        <v>139</v>
      </c>
      <c r="B20" s="83" t="s">
        <v>143</v>
      </c>
      <c r="C20" s="83">
        <v>2</v>
      </c>
      <c r="D20" s="83">
        <v>21</v>
      </c>
      <c r="E20" s="84" t="s">
        <v>10</v>
      </c>
      <c r="F20" s="87">
        <v>0.01</v>
      </c>
      <c r="G20" s="86">
        <v>286.28</v>
      </c>
    </row>
    <row r="21" spans="1:7" ht="14.25" customHeight="1">
      <c r="A21" s="89"/>
      <c r="B21" s="83" t="s">
        <v>143</v>
      </c>
      <c r="C21" s="83">
        <v>5</v>
      </c>
      <c r="D21" s="83">
        <v>1</v>
      </c>
      <c r="E21" s="84" t="s">
        <v>12</v>
      </c>
      <c r="F21" s="87">
        <v>0.03</v>
      </c>
      <c r="G21" s="86">
        <v>286.31</v>
      </c>
    </row>
    <row r="22" spans="1:7" ht="14.25" customHeight="1">
      <c r="A22" s="89"/>
      <c r="B22" s="137">
        <v>3</v>
      </c>
      <c r="C22" s="137">
        <v>1</v>
      </c>
      <c r="D22" s="137">
        <v>18</v>
      </c>
      <c r="E22" s="84" t="s">
        <v>13</v>
      </c>
      <c r="F22" s="87">
        <v>0.1</v>
      </c>
      <c r="G22" s="86">
        <v>286.41</v>
      </c>
    </row>
    <row r="23" spans="1:7" ht="14.25" customHeight="1">
      <c r="A23" s="90"/>
      <c r="B23" s="137">
        <v>4</v>
      </c>
      <c r="C23" s="137">
        <v>3</v>
      </c>
      <c r="D23" s="137">
        <v>17</v>
      </c>
      <c r="E23" s="84" t="s">
        <v>14</v>
      </c>
      <c r="F23" s="87">
        <v>0.18</v>
      </c>
      <c r="G23" s="91">
        <v>286.59</v>
      </c>
    </row>
    <row r="24" spans="1:7" ht="14.25" customHeight="1">
      <c r="A24" s="90"/>
      <c r="B24" s="137">
        <v>8</v>
      </c>
      <c r="C24" s="137">
        <v>10</v>
      </c>
      <c r="D24" s="137">
        <v>31</v>
      </c>
      <c r="E24" s="84" t="s">
        <v>254</v>
      </c>
      <c r="F24" s="87">
        <v>0.02</v>
      </c>
      <c r="G24" s="91">
        <v>286.61</v>
      </c>
    </row>
    <row r="25" spans="1:7" ht="14.25" customHeight="1">
      <c r="A25" s="90"/>
      <c r="B25" s="137">
        <v>10</v>
      </c>
      <c r="C25" s="137">
        <v>3</v>
      </c>
      <c r="D25" s="137">
        <v>16</v>
      </c>
      <c r="E25" s="84" t="s">
        <v>48</v>
      </c>
      <c r="F25" s="87">
        <v>0.06</v>
      </c>
      <c r="G25" s="91">
        <v>286.67</v>
      </c>
    </row>
    <row r="26" spans="1:7" ht="14.25" customHeight="1">
      <c r="A26" s="90"/>
      <c r="B26" s="137">
        <v>10</v>
      </c>
      <c r="C26" s="137">
        <v>11</v>
      </c>
      <c r="D26" s="137">
        <v>12</v>
      </c>
      <c r="E26" s="84" t="s">
        <v>255</v>
      </c>
      <c r="F26" s="87">
        <v>0.12</v>
      </c>
      <c r="G26" s="91">
        <v>286.79</v>
      </c>
    </row>
    <row r="27" spans="1:7" ht="14.25" customHeight="1">
      <c r="A27" s="90"/>
      <c r="B27" s="137">
        <v>11</v>
      </c>
      <c r="C27" s="137">
        <v>4</v>
      </c>
      <c r="D27" s="137">
        <v>9</v>
      </c>
      <c r="E27" s="84" t="s">
        <v>254</v>
      </c>
      <c r="F27" s="87">
        <v>0.16</v>
      </c>
      <c r="G27" s="91">
        <v>286.95</v>
      </c>
    </row>
    <row r="28" spans="1:7" ht="14.25" customHeight="1">
      <c r="A28" s="90"/>
      <c r="B28" s="137">
        <v>11</v>
      </c>
      <c r="C28" s="137">
        <v>7</v>
      </c>
      <c r="D28" s="137">
        <v>29</v>
      </c>
      <c r="E28" s="84" t="s">
        <v>256</v>
      </c>
      <c r="F28" s="87">
        <v>0.00107553</v>
      </c>
      <c r="G28" s="91">
        <v>286.96</v>
      </c>
    </row>
    <row r="29" spans="1:7" ht="14.25" customHeight="1">
      <c r="A29" s="90"/>
      <c r="B29" s="137">
        <v>12</v>
      </c>
      <c r="C29" s="137">
        <v>11</v>
      </c>
      <c r="D29" s="137">
        <v>2</v>
      </c>
      <c r="E29" s="84" t="s">
        <v>49</v>
      </c>
      <c r="F29" s="87">
        <v>0.02</v>
      </c>
      <c r="G29" s="91">
        <v>286.98</v>
      </c>
    </row>
    <row r="30" spans="1:7" s="10" customFormat="1" ht="14.25" customHeight="1">
      <c r="A30" s="90"/>
      <c r="B30" s="137">
        <v>13</v>
      </c>
      <c r="C30" s="137">
        <v>7</v>
      </c>
      <c r="D30" s="137">
        <v>23</v>
      </c>
      <c r="E30" s="84" t="s">
        <v>49</v>
      </c>
      <c r="F30" s="87">
        <v>0.01</v>
      </c>
      <c r="G30" s="91">
        <v>286.99</v>
      </c>
    </row>
    <row r="31" spans="1:7" s="10" customFormat="1" ht="14.25" customHeight="1">
      <c r="A31" s="90"/>
      <c r="B31" s="137"/>
      <c r="C31" s="137" t="s">
        <v>144</v>
      </c>
      <c r="D31" s="137"/>
      <c r="E31" s="84" t="s">
        <v>50</v>
      </c>
      <c r="F31" s="87">
        <v>0.00107553</v>
      </c>
      <c r="G31" s="91">
        <v>286.99</v>
      </c>
    </row>
    <row r="32" spans="1:7" s="10" customFormat="1" ht="14.25" customHeight="1">
      <c r="A32" s="90"/>
      <c r="B32" s="137">
        <v>14</v>
      </c>
      <c r="C32" s="137">
        <v>2</v>
      </c>
      <c r="D32" s="137">
        <v>25</v>
      </c>
      <c r="E32" s="84" t="s">
        <v>76</v>
      </c>
      <c r="F32" s="85" t="s">
        <v>118</v>
      </c>
      <c r="G32" s="91">
        <v>286.99</v>
      </c>
    </row>
    <row r="33" spans="1:7" s="10" customFormat="1" ht="14.25" customHeight="1">
      <c r="A33" s="90"/>
      <c r="B33" s="137">
        <v>14</v>
      </c>
      <c r="C33" s="137">
        <v>3</v>
      </c>
      <c r="D33" s="137">
        <v>4</v>
      </c>
      <c r="E33" s="84" t="s">
        <v>77</v>
      </c>
      <c r="F33" s="85" t="s">
        <v>118</v>
      </c>
      <c r="G33" s="91">
        <v>286.99</v>
      </c>
    </row>
    <row r="34" spans="1:7" s="10" customFormat="1" ht="14.25" customHeight="1">
      <c r="A34" s="90"/>
      <c r="B34" s="137">
        <v>15</v>
      </c>
      <c r="C34" s="137">
        <v>7</v>
      </c>
      <c r="D34" s="137">
        <v>31</v>
      </c>
      <c r="E34" s="92" t="s">
        <v>120</v>
      </c>
      <c r="F34" s="210">
        <v>0.08</v>
      </c>
      <c r="G34" s="91">
        <v>287.07</v>
      </c>
    </row>
    <row r="35" spans="1:7" s="10" customFormat="1" ht="14.25" customHeight="1">
      <c r="A35" s="90"/>
      <c r="B35" s="137">
        <v>16</v>
      </c>
      <c r="C35" s="137">
        <v>1</v>
      </c>
      <c r="D35" s="137">
        <v>15</v>
      </c>
      <c r="E35" s="92" t="s">
        <v>126</v>
      </c>
      <c r="F35" s="210">
        <v>0.01</v>
      </c>
      <c r="G35" s="91">
        <v>287.08</v>
      </c>
    </row>
    <row r="36" spans="1:7" s="10" customFormat="1" ht="14.25" customHeight="1">
      <c r="A36" s="90"/>
      <c r="B36" s="137">
        <v>17</v>
      </c>
      <c r="C36" s="137">
        <v>1</v>
      </c>
      <c r="D36" s="137">
        <v>13</v>
      </c>
      <c r="E36" s="92" t="s">
        <v>136</v>
      </c>
      <c r="F36" s="210">
        <v>0</v>
      </c>
      <c r="G36" s="91">
        <v>287.08</v>
      </c>
    </row>
    <row r="37" spans="1:7" s="10" customFormat="1" ht="14.25" customHeight="1">
      <c r="A37" s="90"/>
      <c r="B37" s="137">
        <v>18</v>
      </c>
      <c r="C37" s="137">
        <v>1</v>
      </c>
      <c r="D37" s="137">
        <v>1</v>
      </c>
      <c r="E37" s="92" t="s">
        <v>146</v>
      </c>
      <c r="F37" s="211">
        <v>309.72</v>
      </c>
      <c r="G37" s="212">
        <v>596.8</v>
      </c>
    </row>
    <row r="38" spans="1:7" s="10" customFormat="1" ht="14.25" customHeight="1">
      <c r="A38" s="311"/>
      <c r="B38" s="151">
        <v>22</v>
      </c>
      <c r="C38" s="151">
        <v>3</v>
      </c>
      <c r="D38" s="151">
        <v>23</v>
      </c>
      <c r="E38" s="312" t="s">
        <v>384</v>
      </c>
      <c r="F38" s="313">
        <v>47.81</v>
      </c>
      <c r="G38" s="314">
        <v>644.61</v>
      </c>
    </row>
    <row r="39" spans="1:7" s="10" customFormat="1" ht="13.5" customHeight="1">
      <c r="A39" s="93" t="s">
        <v>234</v>
      </c>
      <c r="B39" s="235"/>
      <c r="C39" s="235"/>
      <c r="D39" s="235"/>
      <c r="E39" s="189"/>
      <c r="F39" s="189"/>
      <c r="G39" s="189"/>
    </row>
  </sheetData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10"/>
  <sheetViews>
    <sheetView zoomScaleSheetLayoutView="100" workbookViewId="0" topLeftCell="A1">
      <selection activeCell="A1" sqref="A1:F1"/>
    </sheetView>
  </sheetViews>
  <sheetFormatPr defaultColWidth="9.140625" defaultRowHeight="12"/>
  <cols>
    <col min="1" max="1" width="15.8515625" style="3" customWidth="1"/>
    <col min="2" max="2" width="20.5742187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.75" customHeight="1">
      <c r="A1" s="385" t="s">
        <v>257</v>
      </c>
      <c r="B1" s="385"/>
      <c r="C1" s="385"/>
      <c r="D1" s="385"/>
      <c r="E1" s="385"/>
      <c r="F1" s="385"/>
    </row>
    <row r="2" spans="1:6" s="2" customFormat="1" ht="18" customHeight="1">
      <c r="A2" s="389" t="s">
        <v>193</v>
      </c>
      <c r="B2" s="389"/>
      <c r="C2" s="389"/>
      <c r="D2" s="389"/>
      <c r="E2" s="389"/>
      <c r="F2" s="389"/>
    </row>
    <row r="3" spans="1:6" s="4" customFormat="1" ht="13.5" customHeight="1" thickBot="1">
      <c r="A3" s="80"/>
      <c r="B3" s="80"/>
      <c r="C3" s="80"/>
      <c r="D3" s="80"/>
      <c r="E3" s="80"/>
      <c r="F3" s="26" t="s">
        <v>145</v>
      </c>
    </row>
    <row r="4" spans="1:6" s="6" customFormat="1" ht="18" customHeight="1" thickTop="1">
      <c r="A4" s="81" t="s">
        <v>258</v>
      </c>
      <c r="B4" s="30" t="s">
        <v>259</v>
      </c>
      <c r="C4" s="30" t="s">
        <v>188</v>
      </c>
      <c r="D4" s="69" t="s">
        <v>260</v>
      </c>
      <c r="E4" s="69" t="s">
        <v>261</v>
      </c>
      <c r="F4" s="30" t="s">
        <v>262</v>
      </c>
    </row>
    <row r="5" spans="1:6" ht="19.5" customHeight="1">
      <c r="A5" s="27" t="s">
        <v>263</v>
      </c>
      <c r="B5" s="84" t="s">
        <v>196</v>
      </c>
      <c r="C5" s="40" t="s">
        <v>264</v>
      </c>
      <c r="D5" s="96" t="s">
        <v>265</v>
      </c>
      <c r="E5" s="96" t="s">
        <v>266</v>
      </c>
      <c r="F5" s="27" t="s">
        <v>15</v>
      </c>
    </row>
    <row r="6" spans="1:6" ht="19.5" customHeight="1">
      <c r="A6" s="27" t="s">
        <v>267</v>
      </c>
      <c r="B6" s="84" t="s">
        <v>147</v>
      </c>
      <c r="C6" s="40" t="s">
        <v>195</v>
      </c>
      <c r="D6" s="27" t="s">
        <v>268</v>
      </c>
      <c r="E6" s="27" t="s">
        <v>269</v>
      </c>
      <c r="F6" s="27" t="s">
        <v>270</v>
      </c>
    </row>
    <row r="7" spans="1:6" ht="19.5" customHeight="1">
      <c r="A7" s="27" t="s">
        <v>271</v>
      </c>
      <c r="B7" s="84" t="s">
        <v>149</v>
      </c>
      <c r="C7" s="40" t="s">
        <v>189</v>
      </c>
      <c r="D7" s="27" t="s">
        <v>272</v>
      </c>
      <c r="E7" s="27" t="s">
        <v>273</v>
      </c>
      <c r="F7" s="27" t="s">
        <v>16</v>
      </c>
    </row>
    <row r="8" spans="1:6" ht="19.5" customHeight="1">
      <c r="A8" s="97" t="s">
        <v>274</v>
      </c>
      <c r="B8" s="140" t="s">
        <v>275</v>
      </c>
      <c r="C8" s="97" t="s">
        <v>190</v>
      </c>
      <c r="D8" s="97" t="s">
        <v>276</v>
      </c>
      <c r="E8" s="97" t="s">
        <v>277</v>
      </c>
      <c r="F8" s="97" t="s">
        <v>278</v>
      </c>
    </row>
    <row r="9" spans="1:6" ht="19.5" customHeight="1">
      <c r="A9" s="237" t="s">
        <v>17</v>
      </c>
      <c r="B9" s="238" t="s">
        <v>194</v>
      </c>
      <c r="C9" s="239" t="s">
        <v>279</v>
      </c>
      <c r="D9" s="239" t="s">
        <v>280</v>
      </c>
      <c r="E9" s="239" t="s">
        <v>281</v>
      </c>
      <c r="F9" s="239" t="s">
        <v>282</v>
      </c>
    </row>
    <row r="10" spans="1:6" ht="11.25" customHeight="1">
      <c r="A10" s="98"/>
      <c r="B10" s="98"/>
      <c r="C10" s="98"/>
      <c r="D10" s="98"/>
      <c r="E10" s="98"/>
      <c r="F10" s="98"/>
    </row>
  </sheetData>
  <mergeCells count="2">
    <mergeCell ref="A2:F2"/>
    <mergeCell ref="A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16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1" width="11.7109375" style="3" customWidth="1"/>
    <col min="12" max="12" width="2.28125" style="3" customWidth="1"/>
    <col min="13" max="18" width="11.7109375" style="3" customWidth="1"/>
    <col min="19" max="16384" width="9.140625" style="3" customWidth="1"/>
  </cols>
  <sheetData>
    <row r="1" spans="1:18" s="1" customFormat="1" ht="18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45" t="s">
        <v>283</v>
      </c>
      <c r="L1" s="145"/>
      <c r="M1" s="120" t="s">
        <v>284</v>
      </c>
      <c r="N1" s="120"/>
      <c r="O1" s="120"/>
      <c r="P1" s="120"/>
      <c r="Q1" s="120"/>
      <c r="R1" s="120"/>
    </row>
    <row r="2" spans="1:18" s="209" customFormat="1" ht="12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6"/>
      <c r="R2" s="26" t="s">
        <v>246</v>
      </c>
    </row>
    <row r="3" spans="1:18" ht="18" customHeight="1" thickTop="1">
      <c r="A3" s="387" t="s">
        <v>140</v>
      </c>
      <c r="B3" s="387"/>
      <c r="C3" s="387"/>
      <c r="D3" s="387"/>
      <c r="E3" s="388"/>
      <c r="F3" s="146" t="s">
        <v>285</v>
      </c>
      <c r="G3" s="30" t="s">
        <v>286</v>
      </c>
      <c r="H3" s="30" t="s">
        <v>287</v>
      </c>
      <c r="I3" s="30" t="s">
        <v>328</v>
      </c>
      <c r="J3" s="30" t="s">
        <v>288</v>
      </c>
      <c r="K3" s="82" t="s">
        <v>289</v>
      </c>
      <c r="L3" s="30"/>
      <c r="M3" s="30" t="s">
        <v>290</v>
      </c>
      <c r="N3" s="30" t="s">
        <v>18</v>
      </c>
      <c r="O3" s="30" t="s">
        <v>148</v>
      </c>
      <c r="P3" s="30" t="s">
        <v>329</v>
      </c>
      <c r="Q3" s="30" t="s">
        <v>330</v>
      </c>
      <c r="R3" s="30" t="s">
        <v>382</v>
      </c>
    </row>
    <row r="4" spans="1:18" s="6" customFormat="1" ht="18" customHeight="1">
      <c r="A4" s="138" t="s">
        <v>139</v>
      </c>
      <c r="B4" s="83">
        <v>8</v>
      </c>
      <c r="C4" s="83">
        <v>10</v>
      </c>
      <c r="D4" s="83">
        <v>31</v>
      </c>
      <c r="E4" s="83"/>
      <c r="F4" s="164">
        <v>286.61</v>
      </c>
      <c r="G4" s="165">
        <v>65.1</v>
      </c>
      <c r="H4" s="165">
        <v>25.68</v>
      </c>
      <c r="I4" s="165">
        <v>65.52</v>
      </c>
      <c r="J4" s="165">
        <v>41.75</v>
      </c>
      <c r="K4" s="165">
        <v>26.76</v>
      </c>
      <c r="L4" s="165"/>
      <c r="M4" s="165">
        <v>34.48</v>
      </c>
      <c r="N4" s="165">
        <v>27.32</v>
      </c>
      <c r="O4" s="38" t="s">
        <v>291</v>
      </c>
      <c r="P4" s="38" t="s">
        <v>291</v>
      </c>
      <c r="Q4" s="38" t="s">
        <v>291</v>
      </c>
      <c r="R4" s="38" t="s">
        <v>291</v>
      </c>
    </row>
    <row r="5" spans="1:18" s="6" customFormat="1" ht="18" customHeight="1">
      <c r="A5" s="89"/>
      <c r="B5" s="83">
        <v>10</v>
      </c>
      <c r="C5" s="83">
        <v>3</v>
      </c>
      <c r="D5" s="83">
        <v>16</v>
      </c>
      <c r="E5" s="83"/>
      <c r="F5" s="164">
        <v>286.67</v>
      </c>
      <c r="G5" s="165">
        <v>65.16</v>
      </c>
      <c r="H5" s="165">
        <v>25.68</v>
      </c>
      <c r="I5" s="165">
        <v>65.52</v>
      </c>
      <c r="J5" s="165">
        <v>41.75</v>
      </c>
      <c r="K5" s="165">
        <v>26.76</v>
      </c>
      <c r="L5" s="165"/>
      <c r="M5" s="165">
        <v>34.48</v>
      </c>
      <c r="N5" s="165">
        <v>27.32</v>
      </c>
      <c r="O5" s="38" t="s">
        <v>291</v>
      </c>
      <c r="P5" s="38" t="s">
        <v>291</v>
      </c>
      <c r="Q5" s="38" t="s">
        <v>291</v>
      </c>
      <c r="R5" s="38" t="s">
        <v>291</v>
      </c>
    </row>
    <row r="6" spans="1:18" s="6" customFormat="1" ht="18" customHeight="1">
      <c r="A6" s="89"/>
      <c r="B6" s="83">
        <v>10</v>
      </c>
      <c r="C6" s="83">
        <v>11</v>
      </c>
      <c r="D6" s="83">
        <v>12</v>
      </c>
      <c r="E6" s="83"/>
      <c r="F6" s="164">
        <v>286.79</v>
      </c>
      <c r="G6" s="165">
        <v>65.28</v>
      </c>
      <c r="H6" s="165">
        <v>25.68</v>
      </c>
      <c r="I6" s="165">
        <v>65.52</v>
      </c>
      <c r="J6" s="165">
        <v>41.75</v>
      </c>
      <c r="K6" s="165">
        <v>26.76</v>
      </c>
      <c r="L6" s="165"/>
      <c r="M6" s="165">
        <v>34.48</v>
      </c>
      <c r="N6" s="165">
        <v>27.32</v>
      </c>
      <c r="O6" s="38" t="s">
        <v>291</v>
      </c>
      <c r="P6" s="38" t="s">
        <v>291</v>
      </c>
      <c r="Q6" s="38" t="s">
        <v>291</v>
      </c>
      <c r="R6" s="38" t="s">
        <v>291</v>
      </c>
    </row>
    <row r="7" spans="1:18" s="6" customFormat="1" ht="18" customHeight="1">
      <c r="A7" s="89"/>
      <c r="B7" s="83">
        <v>11</v>
      </c>
      <c r="C7" s="83">
        <v>4</v>
      </c>
      <c r="D7" s="83">
        <v>9</v>
      </c>
      <c r="E7" s="83"/>
      <c r="F7" s="164">
        <v>286.95</v>
      </c>
      <c r="G7" s="165">
        <v>65.44</v>
      </c>
      <c r="H7" s="165">
        <v>25.68</v>
      </c>
      <c r="I7" s="165">
        <v>65.52</v>
      </c>
      <c r="J7" s="165">
        <v>41.75</v>
      </c>
      <c r="K7" s="165">
        <v>26.76</v>
      </c>
      <c r="L7" s="165"/>
      <c r="M7" s="165">
        <v>34.48</v>
      </c>
      <c r="N7" s="165">
        <v>27.32</v>
      </c>
      <c r="O7" s="38" t="s">
        <v>291</v>
      </c>
      <c r="P7" s="38" t="s">
        <v>291</v>
      </c>
      <c r="Q7" s="38" t="s">
        <v>291</v>
      </c>
      <c r="R7" s="38" t="s">
        <v>291</v>
      </c>
    </row>
    <row r="8" spans="1:18" s="6" customFormat="1" ht="18" customHeight="1">
      <c r="A8" s="89"/>
      <c r="B8" s="83">
        <v>11</v>
      </c>
      <c r="C8" s="83">
        <v>7</v>
      </c>
      <c r="D8" s="83">
        <v>29</v>
      </c>
      <c r="E8" s="83"/>
      <c r="F8" s="164">
        <v>286.96</v>
      </c>
      <c r="G8" s="165">
        <v>65.44</v>
      </c>
      <c r="H8" s="165">
        <v>25.68</v>
      </c>
      <c r="I8" s="165">
        <v>65.52</v>
      </c>
      <c r="J8" s="165">
        <v>41.76</v>
      </c>
      <c r="K8" s="165">
        <v>26.76</v>
      </c>
      <c r="L8" s="165"/>
      <c r="M8" s="165">
        <v>34.48</v>
      </c>
      <c r="N8" s="165">
        <v>27.32</v>
      </c>
      <c r="O8" s="38" t="s">
        <v>291</v>
      </c>
      <c r="P8" s="38" t="s">
        <v>291</v>
      </c>
      <c r="Q8" s="38" t="s">
        <v>291</v>
      </c>
      <c r="R8" s="38" t="s">
        <v>291</v>
      </c>
    </row>
    <row r="9" spans="1:18" s="6" customFormat="1" ht="18" customHeight="1">
      <c r="A9" s="89"/>
      <c r="B9" s="83">
        <v>12</v>
      </c>
      <c r="C9" s="83">
        <v>11</v>
      </c>
      <c r="D9" s="83">
        <v>2</v>
      </c>
      <c r="E9" s="83"/>
      <c r="F9" s="164">
        <v>286.98</v>
      </c>
      <c r="G9" s="165">
        <v>65.46</v>
      </c>
      <c r="H9" s="165">
        <v>25.68</v>
      </c>
      <c r="I9" s="165">
        <v>65.52</v>
      </c>
      <c r="J9" s="165">
        <v>41.76</v>
      </c>
      <c r="K9" s="165">
        <v>26.76</v>
      </c>
      <c r="L9" s="165"/>
      <c r="M9" s="165">
        <v>34.48</v>
      </c>
      <c r="N9" s="165">
        <v>27.32</v>
      </c>
      <c r="O9" s="38" t="s">
        <v>291</v>
      </c>
      <c r="P9" s="38" t="s">
        <v>291</v>
      </c>
      <c r="Q9" s="38" t="s">
        <v>291</v>
      </c>
      <c r="R9" s="38" t="s">
        <v>291</v>
      </c>
    </row>
    <row r="10" spans="1:18" s="6" customFormat="1" ht="18" customHeight="1">
      <c r="A10" s="89"/>
      <c r="B10" s="83">
        <v>13</v>
      </c>
      <c r="C10" s="83">
        <v>7</v>
      </c>
      <c r="D10" s="83">
        <v>23</v>
      </c>
      <c r="E10" s="83"/>
      <c r="F10" s="164">
        <v>286.99</v>
      </c>
      <c r="G10" s="165">
        <v>65.47</v>
      </c>
      <c r="H10" s="165">
        <v>25.68</v>
      </c>
      <c r="I10" s="165">
        <v>65.52</v>
      </c>
      <c r="J10" s="165">
        <v>41.76</v>
      </c>
      <c r="K10" s="165">
        <v>26.76</v>
      </c>
      <c r="L10" s="165"/>
      <c r="M10" s="165">
        <v>34.48</v>
      </c>
      <c r="N10" s="165">
        <v>27.32</v>
      </c>
      <c r="O10" s="38" t="s">
        <v>291</v>
      </c>
      <c r="P10" s="38" t="s">
        <v>291</v>
      </c>
      <c r="Q10" s="38" t="s">
        <v>291</v>
      </c>
      <c r="R10" s="38" t="s">
        <v>291</v>
      </c>
    </row>
    <row r="11" spans="1:18" s="6" customFormat="1" ht="18" customHeight="1">
      <c r="A11" s="89"/>
      <c r="B11" s="83">
        <v>15</v>
      </c>
      <c r="C11" s="83">
        <v>7</v>
      </c>
      <c r="D11" s="83">
        <v>31</v>
      </c>
      <c r="E11" s="83"/>
      <c r="F11" s="164">
        <v>287.07</v>
      </c>
      <c r="G11" s="165">
        <v>65.55</v>
      </c>
      <c r="H11" s="165">
        <v>25.68</v>
      </c>
      <c r="I11" s="165">
        <v>65.52</v>
      </c>
      <c r="J11" s="165">
        <v>41.76</v>
      </c>
      <c r="K11" s="165">
        <v>26.76</v>
      </c>
      <c r="L11" s="165"/>
      <c r="M11" s="165">
        <v>34.48</v>
      </c>
      <c r="N11" s="165">
        <v>27.32</v>
      </c>
      <c r="O11" s="38" t="s">
        <v>291</v>
      </c>
      <c r="P11" s="38" t="s">
        <v>291</v>
      </c>
      <c r="Q11" s="38" t="s">
        <v>291</v>
      </c>
      <c r="R11" s="38" t="s">
        <v>291</v>
      </c>
    </row>
    <row r="12" spans="1:18" s="149" customFormat="1" ht="18" customHeight="1">
      <c r="A12" s="90"/>
      <c r="B12" s="137">
        <v>16</v>
      </c>
      <c r="C12" s="137">
        <v>1</v>
      </c>
      <c r="D12" s="137">
        <v>15</v>
      </c>
      <c r="E12" s="137"/>
      <c r="F12" s="164">
        <v>287.08</v>
      </c>
      <c r="G12" s="166">
        <v>65.56</v>
      </c>
      <c r="H12" s="166">
        <v>25.68</v>
      </c>
      <c r="I12" s="166">
        <v>65.52</v>
      </c>
      <c r="J12" s="166">
        <v>41.76</v>
      </c>
      <c r="K12" s="166">
        <v>26.76</v>
      </c>
      <c r="L12" s="166"/>
      <c r="M12" s="166">
        <v>34.48</v>
      </c>
      <c r="N12" s="166">
        <v>27.32</v>
      </c>
      <c r="O12" s="38" t="s">
        <v>291</v>
      </c>
      <c r="P12" s="38" t="s">
        <v>291</v>
      </c>
      <c r="Q12" s="38" t="s">
        <v>291</v>
      </c>
      <c r="R12" s="38" t="s">
        <v>291</v>
      </c>
    </row>
    <row r="13" spans="1:18" s="132" customFormat="1" ht="18" customHeight="1">
      <c r="A13" s="136"/>
      <c r="B13" s="137">
        <v>17</v>
      </c>
      <c r="C13" s="137">
        <v>1</v>
      </c>
      <c r="D13" s="137">
        <v>13</v>
      </c>
      <c r="E13" s="139"/>
      <c r="F13" s="164">
        <v>287.08</v>
      </c>
      <c r="G13" s="166">
        <v>65.56</v>
      </c>
      <c r="H13" s="166">
        <v>25.68</v>
      </c>
      <c r="I13" s="166">
        <v>65.52</v>
      </c>
      <c r="J13" s="166">
        <v>41.76</v>
      </c>
      <c r="K13" s="166">
        <v>26.76</v>
      </c>
      <c r="L13" s="166"/>
      <c r="M13" s="166">
        <v>34.48</v>
      </c>
      <c r="N13" s="166">
        <v>27.32</v>
      </c>
      <c r="O13" s="38" t="s">
        <v>291</v>
      </c>
      <c r="P13" s="38" t="s">
        <v>291</v>
      </c>
      <c r="Q13" s="38" t="s">
        <v>291</v>
      </c>
      <c r="R13" s="38" t="s">
        <v>291</v>
      </c>
    </row>
    <row r="14" spans="1:18" s="149" customFormat="1" ht="18" customHeight="1">
      <c r="A14" s="90"/>
      <c r="B14" s="137">
        <v>18</v>
      </c>
      <c r="C14" s="137">
        <v>1</v>
      </c>
      <c r="D14" s="137">
        <v>1</v>
      </c>
      <c r="E14" s="137"/>
      <c r="F14" s="164">
        <v>596.8</v>
      </c>
      <c r="G14" s="166">
        <v>65.56</v>
      </c>
      <c r="H14" s="166">
        <v>25.68</v>
      </c>
      <c r="I14" s="166">
        <v>65.52</v>
      </c>
      <c r="J14" s="166">
        <v>41.76</v>
      </c>
      <c r="K14" s="166">
        <v>26.76</v>
      </c>
      <c r="L14" s="166"/>
      <c r="M14" s="166">
        <v>34.48</v>
      </c>
      <c r="N14" s="166">
        <v>27.32</v>
      </c>
      <c r="O14" s="166">
        <v>56.84</v>
      </c>
      <c r="P14" s="166">
        <v>108.3</v>
      </c>
      <c r="Q14" s="166">
        <v>144.58</v>
      </c>
      <c r="R14" s="166" t="s">
        <v>383</v>
      </c>
    </row>
    <row r="15" spans="1:18" s="149" customFormat="1" ht="18" customHeight="1">
      <c r="A15" s="90"/>
      <c r="B15" s="137">
        <v>18</v>
      </c>
      <c r="C15" s="137">
        <v>5</v>
      </c>
      <c r="D15" s="137">
        <v>27</v>
      </c>
      <c r="E15" s="137"/>
      <c r="F15" s="164">
        <v>596.8</v>
      </c>
      <c r="G15" s="166">
        <v>65.58939000000001</v>
      </c>
      <c r="H15" s="166">
        <v>25.65</v>
      </c>
      <c r="I15" s="166">
        <v>65.52</v>
      </c>
      <c r="J15" s="166">
        <v>41.76</v>
      </c>
      <c r="K15" s="166">
        <v>26.76</v>
      </c>
      <c r="L15" s="166"/>
      <c r="M15" s="166">
        <v>34.48</v>
      </c>
      <c r="N15" s="166">
        <v>27.32</v>
      </c>
      <c r="O15" s="166">
        <v>56.84</v>
      </c>
      <c r="P15" s="166">
        <v>108.3</v>
      </c>
      <c r="Q15" s="166">
        <v>144.58</v>
      </c>
      <c r="R15" s="166" t="s">
        <v>383</v>
      </c>
    </row>
    <row r="16" spans="1:18" s="149" customFormat="1" ht="18" customHeight="1">
      <c r="A16" s="150"/>
      <c r="B16" s="151">
        <v>22</v>
      </c>
      <c r="C16" s="151">
        <v>3</v>
      </c>
      <c r="D16" s="151">
        <v>23</v>
      </c>
      <c r="E16" s="151"/>
      <c r="F16" s="315">
        <v>644.61</v>
      </c>
      <c r="G16" s="167">
        <v>65.58939000000001</v>
      </c>
      <c r="H16" s="167">
        <v>25.65</v>
      </c>
      <c r="I16" s="167">
        <v>65.52</v>
      </c>
      <c r="J16" s="167">
        <v>41.76</v>
      </c>
      <c r="K16" s="167">
        <v>26.76</v>
      </c>
      <c r="L16" s="167"/>
      <c r="M16" s="167">
        <v>34.48</v>
      </c>
      <c r="N16" s="167">
        <v>27.32</v>
      </c>
      <c r="O16" s="167">
        <v>56.84</v>
      </c>
      <c r="P16" s="167">
        <v>108.3</v>
      </c>
      <c r="Q16" s="167">
        <v>144.58</v>
      </c>
      <c r="R16" s="167">
        <v>47.81</v>
      </c>
    </row>
  </sheetData>
  <mergeCells count="1">
    <mergeCell ref="A3:E3"/>
  </mergeCells>
  <printOptions/>
  <pageMargins left="0.2755905511811024" right="0.2362204724409449" top="0.787401574803149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E11"/>
  <sheetViews>
    <sheetView zoomScaleSheetLayoutView="100" workbookViewId="0" topLeftCell="A1">
      <selection activeCell="A1" sqref="A1:E1"/>
    </sheetView>
  </sheetViews>
  <sheetFormatPr defaultColWidth="9.140625" defaultRowHeight="12"/>
  <cols>
    <col min="1" max="1" width="17.7109375" style="3" customWidth="1"/>
    <col min="2" max="2" width="40.8515625" style="3" customWidth="1"/>
    <col min="3" max="4" width="11.7109375" style="3" customWidth="1"/>
    <col min="5" max="5" width="13.421875" style="3" customWidth="1"/>
    <col min="6" max="16384" width="10.28125" style="3" customWidth="1"/>
  </cols>
  <sheetData>
    <row r="1" spans="1:5" s="4" customFormat="1" ht="18.75" customHeight="1">
      <c r="A1" s="385" t="s">
        <v>292</v>
      </c>
      <c r="B1" s="385"/>
      <c r="C1" s="385"/>
      <c r="D1" s="385"/>
      <c r="E1" s="385"/>
    </row>
    <row r="2" spans="1:5" s="6" customFormat="1" ht="13.5" customHeight="1" thickBot="1">
      <c r="A2" s="80" t="s">
        <v>293</v>
      </c>
      <c r="B2" s="80"/>
      <c r="C2" s="80"/>
      <c r="D2" s="80"/>
      <c r="E2" s="26" t="s">
        <v>19</v>
      </c>
    </row>
    <row r="3" spans="1:5" ht="20.25" customHeight="1" thickTop="1">
      <c r="A3" s="95" t="s">
        <v>294</v>
      </c>
      <c r="B3" s="81" t="s">
        <v>295</v>
      </c>
      <c r="C3" s="213" t="s">
        <v>20</v>
      </c>
      <c r="D3" s="213" t="s">
        <v>21</v>
      </c>
      <c r="E3" s="30" t="s">
        <v>331</v>
      </c>
    </row>
    <row r="4" spans="1:5" ht="24" customHeight="1">
      <c r="A4" s="117" t="s">
        <v>385</v>
      </c>
      <c r="B4" s="40" t="s">
        <v>395</v>
      </c>
      <c r="C4" s="100">
        <v>107</v>
      </c>
      <c r="D4" s="141">
        <v>2230</v>
      </c>
      <c r="E4" s="96" t="s">
        <v>22</v>
      </c>
    </row>
    <row r="5" spans="1:5" ht="24" customHeight="1">
      <c r="A5" s="117" t="s">
        <v>386</v>
      </c>
      <c r="B5" s="40" t="s">
        <v>396</v>
      </c>
      <c r="C5" s="99">
        <v>26</v>
      </c>
      <c r="D5" s="99">
        <v>179.9</v>
      </c>
      <c r="E5" s="40" t="s">
        <v>23</v>
      </c>
    </row>
    <row r="6" spans="1:5" ht="24" customHeight="1">
      <c r="A6" s="117" t="s">
        <v>388</v>
      </c>
      <c r="B6" s="40" t="s">
        <v>397</v>
      </c>
      <c r="C6" s="99">
        <v>10.6</v>
      </c>
      <c r="D6" s="99">
        <v>53.8</v>
      </c>
      <c r="E6" s="40" t="s">
        <v>23</v>
      </c>
    </row>
    <row r="7" spans="1:5" ht="24" customHeight="1">
      <c r="A7" s="117" t="s">
        <v>387</v>
      </c>
      <c r="B7" s="40" t="s">
        <v>397</v>
      </c>
      <c r="C7" s="99">
        <v>4.3</v>
      </c>
      <c r="D7" s="99">
        <v>2.4</v>
      </c>
      <c r="E7" s="40" t="s">
        <v>23</v>
      </c>
    </row>
    <row r="8" spans="1:5" ht="24" customHeight="1">
      <c r="A8" s="117" t="s">
        <v>390</v>
      </c>
      <c r="B8" s="40" t="s">
        <v>398</v>
      </c>
      <c r="C8" s="99">
        <v>3.8</v>
      </c>
      <c r="D8" s="99">
        <v>13.2</v>
      </c>
      <c r="E8" s="40" t="s">
        <v>23</v>
      </c>
    </row>
    <row r="9" spans="1:5" ht="24" customHeight="1">
      <c r="A9" s="117" t="s">
        <v>389</v>
      </c>
      <c r="B9" s="319" t="s">
        <v>394</v>
      </c>
      <c r="C9" s="99">
        <v>88</v>
      </c>
      <c r="D9" s="99">
        <v>852</v>
      </c>
      <c r="E9" s="40" t="s">
        <v>296</v>
      </c>
    </row>
    <row r="10" spans="1:5" ht="24" customHeight="1">
      <c r="A10" s="228" t="s">
        <v>391</v>
      </c>
      <c r="B10" s="47" t="s">
        <v>399</v>
      </c>
      <c r="C10" s="142">
        <v>18.5</v>
      </c>
      <c r="D10" s="142">
        <v>72.5</v>
      </c>
      <c r="E10" s="143" t="s">
        <v>296</v>
      </c>
    </row>
    <row r="11" spans="1:5" ht="12">
      <c r="A11" s="10"/>
      <c r="B11" s="10"/>
      <c r="C11" s="10"/>
      <c r="D11" s="10"/>
      <c r="E11" s="10"/>
    </row>
  </sheetData>
  <mergeCells count="1"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F19"/>
  <sheetViews>
    <sheetView zoomScaleSheetLayoutView="100" workbookViewId="0" topLeftCell="A1">
      <selection activeCell="A1" sqref="A1:F1"/>
    </sheetView>
  </sheetViews>
  <sheetFormatPr defaultColWidth="9.140625" defaultRowHeight="12"/>
  <cols>
    <col min="1" max="1" width="29.7109375" style="3" customWidth="1"/>
    <col min="2" max="2" width="10.7109375" style="10" customWidth="1"/>
    <col min="3" max="3" width="10.00390625" style="10" customWidth="1"/>
    <col min="4" max="4" width="24.28125" style="10" customWidth="1"/>
    <col min="5" max="5" width="10.7109375" style="10" customWidth="1"/>
    <col min="6" max="6" width="10.00390625" style="10" customWidth="1"/>
    <col min="7" max="16384" width="10.28125" style="3" customWidth="1"/>
  </cols>
  <sheetData>
    <row r="1" spans="1:6" s="4" customFormat="1" ht="18.75" customHeight="1">
      <c r="A1" s="390" t="s">
        <v>81</v>
      </c>
      <c r="B1" s="391"/>
      <c r="C1" s="391"/>
      <c r="D1" s="391"/>
      <c r="E1" s="391"/>
      <c r="F1" s="391"/>
    </row>
    <row r="2" spans="1:6" ht="13.5" customHeight="1" thickBot="1">
      <c r="A2" s="22" t="s">
        <v>356</v>
      </c>
      <c r="B2" s="16"/>
      <c r="C2" s="16"/>
      <c r="D2" s="16"/>
      <c r="E2" s="153"/>
      <c r="F2" s="147" t="s">
        <v>325</v>
      </c>
    </row>
    <row r="3" spans="1:6" ht="20.25" customHeight="1" thickTop="1">
      <c r="A3" s="7" t="s">
        <v>326</v>
      </c>
      <c r="B3" s="215" t="s">
        <v>38</v>
      </c>
      <c r="C3" s="216" t="s">
        <v>39</v>
      </c>
      <c r="D3" s="152" t="s">
        <v>327</v>
      </c>
      <c r="E3" s="8" t="s">
        <v>38</v>
      </c>
      <c r="F3" s="8" t="s">
        <v>39</v>
      </c>
    </row>
    <row r="4" spans="1:6" ht="24" customHeight="1">
      <c r="A4" s="17" t="s">
        <v>40</v>
      </c>
      <c r="B4" s="18">
        <v>25582</v>
      </c>
      <c r="C4" s="250" t="s">
        <v>324</v>
      </c>
      <c r="D4" s="240" t="s">
        <v>338</v>
      </c>
      <c r="E4" s="251">
        <v>37</v>
      </c>
      <c r="F4" s="160">
        <v>0.7</v>
      </c>
    </row>
    <row r="5" spans="1:6" ht="24" customHeight="1">
      <c r="A5" s="17" t="s">
        <v>344</v>
      </c>
      <c r="B5" s="19">
        <v>5677</v>
      </c>
      <c r="C5" s="214" t="s">
        <v>154</v>
      </c>
      <c r="D5" s="241" t="s">
        <v>339</v>
      </c>
      <c r="E5" s="236">
        <v>240</v>
      </c>
      <c r="F5" s="159">
        <v>4.2</v>
      </c>
    </row>
    <row r="6" spans="1:6" ht="24" customHeight="1">
      <c r="A6" s="17" t="s">
        <v>332</v>
      </c>
      <c r="B6" s="19">
        <v>1749</v>
      </c>
      <c r="C6" s="159">
        <v>30.8</v>
      </c>
      <c r="D6" s="241" t="s">
        <v>340</v>
      </c>
      <c r="E6" s="236">
        <v>200</v>
      </c>
      <c r="F6" s="159">
        <v>3.5</v>
      </c>
    </row>
    <row r="7" spans="1:6" ht="24" customHeight="1">
      <c r="A7" s="17" t="s">
        <v>333</v>
      </c>
      <c r="B7" s="19">
        <v>63</v>
      </c>
      <c r="C7" s="159">
        <v>1.1</v>
      </c>
      <c r="D7" s="241" t="s">
        <v>341</v>
      </c>
      <c r="E7" s="236">
        <v>331</v>
      </c>
      <c r="F7" s="159">
        <v>5.8</v>
      </c>
    </row>
    <row r="8" spans="1:6" ht="24" customHeight="1">
      <c r="A8" s="17" t="s">
        <v>334</v>
      </c>
      <c r="B8" s="19">
        <v>191</v>
      </c>
      <c r="C8" s="159">
        <v>3.4</v>
      </c>
      <c r="D8" s="241" t="s">
        <v>342</v>
      </c>
      <c r="E8" s="236">
        <v>187</v>
      </c>
      <c r="F8" s="159">
        <v>3.3</v>
      </c>
    </row>
    <row r="9" spans="1:6" ht="24" customHeight="1">
      <c r="A9" s="17" t="s">
        <v>335</v>
      </c>
      <c r="B9" s="19">
        <v>573</v>
      </c>
      <c r="C9" s="159">
        <v>10.1</v>
      </c>
      <c r="D9" s="241" t="s">
        <v>343</v>
      </c>
      <c r="E9" s="236">
        <v>95</v>
      </c>
      <c r="F9" s="159">
        <v>1.7</v>
      </c>
    </row>
    <row r="10" spans="1:6" ht="24" customHeight="1">
      <c r="A10" s="17" t="s">
        <v>336</v>
      </c>
      <c r="B10" s="19">
        <v>964</v>
      </c>
      <c r="C10" s="159">
        <v>17</v>
      </c>
      <c r="D10" s="241" t="s">
        <v>345</v>
      </c>
      <c r="E10" s="236">
        <v>19905</v>
      </c>
      <c r="F10" s="214" t="s">
        <v>324</v>
      </c>
    </row>
    <row r="11" spans="1:6" ht="24" customHeight="1">
      <c r="A11" s="156" t="s">
        <v>337</v>
      </c>
      <c r="B11" s="161">
        <v>1047</v>
      </c>
      <c r="C11" s="163">
        <v>18.4</v>
      </c>
      <c r="D11" s="242"/>
      <c r="E11" s="157"/>
      <c r="F11" s="157"/>
    </row>
    <row r="12" ht="13.5" customHeight="1">
      <c r="A12" s="11" t="s">
        <v>235</v>
      </c>
    </row>
    <row r="13" ht="12">
      <c r="A13" s="11"/>
    </row>
    <row r="14" spans="1:6" s="6" customFormat="1" ht="13.5" customHeight="1" thickBot="1">
      <c r="A14" s="154" t="s">
        <v>197</v>
      </c>
      <c r="B14" s="153"/>
      <c r="C14" s="153"/>
      <c r="D14" s="153"/>
      <c r="E14" s="16"/>
      <c r="F14" s="147"/>
    </row>
    <row r="15" spans="1:6" ht="20.25" customHeight="1" thickTop="1">
      <c r="A15" s="158" t="s">
        <v>150</v>
      </c>
      <c r="B15" s="217" t="s">
        <v>38</v>
      </c>
      <c r="C15" s="218" t="s">
        <v>39</v>
      </c>
      <c r="D15" s="13" t="s">
        <v>151</v>
      </c>
      <c r="E15" s="155" t="s">
        <v>38</v>
      </c>
      <c r="F15" s="155" t="s">
        <v>39</v>
      </c>
    </row>
    <row r="16" spans="1:6" ht="24" customHeight="1">
      <c r="A16" s="219" t="s">
        <v>40</v>
      </c>
      <c r="B16" s="18">
        <v>765</v>
      </c>
      <c r="C16" s="130">
        <v>0</v>
      </c>
      <c r="D16" s="17" t="s">
        <v>336</v>
      </c>
      <c r="E16" s="18">
        <v>158</v>
      </c>
      <c r="F16" s="160">
        <v>67.2</v>
      </c>
    </row>
    <row r="17" spans="1:6" ht="24" customHeight="1">
      <c r="A17" s="17" t="s">
        <v>346</v>
      </c>
      <c r="B17" s="19">
        <v>235</v>
      </c>
      <c r="C17" s="131">
        <v>0</v>
      </c>
      <c r="D17" s="17" t="s">
        <v>347</v>
      </c>
      <c r="E17" s="248">
        <v>31.6</v>
      </c>
      <c r="F17" s="159">
        <v>13.4</v>
      </c>
    </row>
    <row r="18" spans="1:6" ht="24" customHeight="1">
      <c r="A18" s="156" t="s">
        <v>334</v>
      </c>
      <c r="B18" s="161">
        <v>41</v>
      </c>
      <c r="C18" s="162">
        <v>17.4</v>
      </c>
      <c r="D18" s="220" t="s">
        <v>348</v>
      </c>
      <c r="E18" s="249">
        <v>4.8</v>
      </c>
      <c r="F18" s="163">
        <v>2</v>
      </c>
    </row>
    <row r="19" ht="13.5" customHeight="1">
      <c r="A19" s="11" t="s">
        <v>236</v>
      </c>
    </row>
  </sheetData>
  <mergeCells count="1">
    <mergeCell ref="A1:F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P24"/>
  <sheetViews>
    <sheetView workbookViewId="0" topLeftCell="A1">
      <pane xSplit="1" ySplit="5" topLeftCell="B6" activePane="bottomRight" state="frozen"/>
      <selection pane="topLeft" activeCell="N6" sqref="N6"/>
      <selection pane="topRight" activeCell="N6" sqref="N6"/>
      <selection pane="bottomLeft" activeCell="N6" sqref="N6"/>
      <selection pane="bottomRight" activeCell="A1" sqref="A1:H1"/>
    </sheetView>
  </sheetViews>
  <sheetFormatPr defaultColWidth="9.140625" defaultRowHeight="12"/>
  <cols>
    <col min="1" max="1" width="6.7109375" style="9" customWidth="1"/>
    <col min="2" max="2" width="13.28125" style="3" customWidth="1"/>
    <col min="3" max="4" width="11.57421875" style="3" customWidth="1"/>
    <col min="5" max="5" width="14.57421875" style="3" customWidth="1"/>
    <col min="6" max="8" width="12.57421875" style="3" customWidth="1"/>
    <col min="9" max="9" width="9.421875" style="10" customWidth="1"/>
    <col min="10" max="10" width="9.7109375" style="10" customWidth="1"/>
    <col min="11" max="11" width="12.7109375" style="10" customWidth="1"/>
    <col min="12" max="12" width="11.7109375" style="10" customWidth="1"/>
    <col min="13" max="13" width="13.7109375" style="10" customWidth="1"/>
    <col min="14" max="14" width="12.7109375" style="10" customWidth="1"/>
    <col min="15" max="15" width="13.7109375" style="10" customWidth="1"/>
    <col min="16" max="16" width="11.7109375" style="10" customWidth="1"/>
    <col min="17" max="16384" width="10.28125" style="3" customWidth="1"/>
  </cols>
  <sheetData>
    <row r="1" spans="1:16" s="4" customFormat="1" ht="18.75" customHeight="1">
      <c r="A1" s="392" t="s">
        <v>365</v>
      </c>
      <c r="B1" s="392"/>
      <c r="C1" s="392"/>
      <c r="D1" s="392"/>
      <c r="E1" s="392"/>
      <c r="F1" s="392"/>
      <c r="G1" s="392"/>
      <c r="H1" s="392"/>
      <c r="I1" s="120" t="s">
        <v>237</v>
      </c>
      <c r="J1" s="119"/>
      <c r="K1" s="119"/>
      <c r="L1" s="119"/>
      <c r="M1" s="119"/>
      <c r="N1" s="119"/>
      <c r="O1" s="119"/>
      <c r="P1" s="119"/>
    </row>
    <row r="2" spans="1:16" s="6" customFormat="1" ht="13.5" customHeight="1" thickBot="1">
      <c r="A2" s="22" t="s">
        <v>0</v>
      </c>
      <c r="B2" s="5"/>
      <c r="C2" s="5"/>
      <c r="D2" s="5"/>
      <c r="E2" s="5"/>
      <c r="F2" s="5"/>
      <c r="G2" s="5"/>
      <c r="H2" s="5"/>
      <c r="I2" s="71"/>
      <c r="J2" s="71"/>
      <c r="K2" s="71"/>
      <c r="L2" s="71"/>
      <c r="M2" s="71"/>
      <c r="N2" s="71"/>
      <c r="O2" s="72"/>
      <c r="P2" s="101" t="s">
        <v>238</v>
      </c>
    </row>
    <row r="3" spans="1:16" s="21" customFormat="1" ht="16.5" customHeight="1" thickTop="1">
      <c r="A3" s="356"/>
      <c r="B3" s="349"/>
      <c r="C3" s="197"/>
      <c r="D3" s="193"/>
      <c r="E3" s="194"/>
      <c r="F3" s="195" t="s">
        <v>24</v>
      </c>
      <c r="G3" s="195"/>
      <c r="H3" s="196"/>
      <c r="I3" s="395" t="s">
        <v>201</v>
      </c>
      <c r="J3" s="395" t="s">
        <v>202</v>
      </c>
      <c r="K3" s="395" t="s">
        <v>203</v>
      </c>
      <c r="L3" s="395" t="s">
        <v>204</v>
      </c>
      <c r="M3" s="405" t="s">
        <v>205</v>
      </c>
      <c r="N3" s="406"/>
      <c r="O3" s="407"/>
      <c r="P3" s="402" t="s">
        <v>206</v>
      </c>
    </row>
    <row r="4" spans="1:16" s="21" customFormat="1" ht="16.5" customHeight="1">
      <c r="A4" s="349" t="s">
        <v>25</v>
      </c>
      <c r="B4" s="349" t="s">
        <v>26</v>
      </c>
      <c r="C4" s="197" t="s">
        <v>27</v>
      </c>
      <c r="D4" s="193" t="s">
        <v>28</v>
      </c>
      <c r="E4" s="393" t="s">
        <v>207</v>
      </c>
      <c r="F4" s="399" t="s">
        <v>375</v>
      </c>
      <c r="G4" s="400"/>
      <c r="H4" s="398" t="s">
        <v>376</v>
      </c>
      <c r="I4" s="396"/>
      <c r="J4" s="396"/>
      <c r="K4" s="396"/>
      <c r="L4" s="396"/>
      <c r="M4" s="401" t="s">
        <v>29</v>
      </c>
      <c r="N4" s="199" t="s">
        <v>42</v>
      </c>
      <c r="O4" s="401" t="s">
        <v>43</v>
      </c>
      <c r="P4" s="403"/>
    </row>
    <row r="5" spans="1:16" s="21" customFormat="1" ht="16.5" customHeight="1">
      <c r="A5" s="350"/>
      <c r="B5" s="350"/>
      <c r="C5" s="196"/>
      <c r="D5" s="200"/>
      <c r="E5" s="394"/>
      <c r="F5" s="201" t="s">
        <v>30</v>
      </c>
      <c r="G5" s="198" t="s">
        <v>31</v>
      </c>
      <c r="H5" s="394"/>
      <c r="I5" s="397"/>
      <c r="J5" s="397"/>
      <c r="K5" s="397"/>
      <c r="L5" s="397"/>
      <c r="M5" s="397"/>
      <c r="N5" s="202" t="s">
        <v>44</v>
      </c>
      <c r="O5" s="397"/>
      <c r="P5" s="404"/>
    </row>
    <row r="6" spans="1:16" s="12" customFormat="1" ht="24" customHeight="1">
      <c r="A6" s="357"/>
      <c r="B6" s="351"/>
      <c r="C6" s="267"/>
      <c r="F6" s="12" t="s">
        <v>32</v>
      </c>
      <c r="H6" s="12" t="s">
        <v>33</v>
      </c>
      <c r="I6" s="127"/>
      <c r="J6" s="12" t="s">
        <v>239</v>
      </c>
      <c r="L6" s="75" t="s">
        <v>45</v>
      </c>
      <c r="M6" s="73"/>
      <c r="N6" s="73"/>
      <c r="O6" s="73"/>
      <c r="P6" s="73"/>
    </row>
    <row r="7" spans="1:16" s="21" customFormat="1" ht="21" customHeight="1">
      <c r="A7" s="358" t="s">
        <v>400</v>
      </c>
      <c r="B7" s="352">
        <v>163192270</v>
      </c>
      <c r="C7" s="330">
        <v>30604583</v>
      </c>
      <c r="D7" s="330">
        <v>14342800</v>
      </c>
      <c r="E7" s="330">
        <v>34780397</v>
      </c>
      <c r="F7" s="330">
        <v>17120690</v>
      </c>
      <c r="G7" s="330">
        <v>7995248</v>
      </c>
      <c r="H7" s="330">
        <v>9318035</v>
      </c>
      <c r="I7" s="74">
        <v>2520</v>
      </c>
      <c r="J7" s="74">
        <v>21807</v>
      </c>
      <c r="K7" s="74">
        <v>31794388</v>
      </c>
      <c r="L7" s="74">
        <v>4533542</v>
      </c>
      <c r="M7" s="74">
        <v>11315976</v>
      </c>
      <c r="N7" s="74">
        <v>3954426</v>
      </c>
      <c r="O7" s="74">
        <v>7361550</v>
      </c>
      <c r="P7" s="74">
        <v>35796257</v>
      </c>
    </row>
    <row r="8" spans="1:16" s="21" customFormat="1" ht="21" customHeight="1">
      <c r="A8" s="358">
        <v>18</v>
      </c>
      <c r="B8" s="353">
        <v>361118953</v>
      </c>
      <c r="C8" s="268">
        <v>56652582</v>
      </c>
      <c r="D8" s="168">
        <v>42016259</v>
      </c>
      <c r="E8" s="168">
        <v>49454542</v>
      </c>
      <c r="F8" s="168">
        <v>21257823</v>
      </c>
      <c r="G8" s="168">
        <v>13184239</v>
      </c>
      <c r="H8" s="168">
        <v>13032296</v>
      </c>
      <c r="I8" s="74">
        <v>2556</v>
      </c>
      <c r="J8" s="74">
        <v>625325</v>
      </c>
      <c r="K8" s="74">
        <v>123591760</v>
      </c>
      <c r="L8" s="74">
        <v>12339689</v>
      </c>
      <c r="M8" s="74">
        <v>18472348</v>
      </c>
      <c r="N8" s="74">
        <v>8191730</v>
      </c>
      <c r="O8" s="74">
        <v>10280618</v>
      </c>
      <c r="P8" s="74">
        <v>57963890</v>
      </c>
    </row>
    <row r="9" spans="1:16" s="21" customFormat="1" ht="21" customHeight="1">
      <c r="A9" s="359">
        <v>19</v>
      </c>
      <c r="B9" s="354">
        <v>361849533</v>
      </c>
      <c r="C9" s="268">
        <v>56251020</v>
      </c>
      <c r="D9" s="169">
        <v>41725960</v>
      </c>
      <c r="E9" s="169">
        <v>49930303</v>
      </c>
      <c r="F9" s="169">
        <v>21406347</v>
      </c>
      <c r="G9" s="169">
        <v>13248252</v>
      </c>
      <c r="H9" s="169">
        <v>13232226</v>
      </c>
      <c r="I9" s="169">
        <v>2556</v>
      </c>
      <c r="J9" s="169">
        <v>624561</v>
      </c>
      <c r="K9" s="221">
        <v>123056414</v>
      </c>
      <c r="L9" s="221">
        <v>12252289</v>
      </c>
      <c r="M9" s="221">
        <v>18634684</v>
      </c>
      <c r="N9" s="221">
        <v>8191120</v>
      </c>
      <c r="O9" s="221">
        <v>10443564</v>
      </c>
      <c r="P9" s="221">
        <v>59371746</v>
      </c>
    </row>
    <row r="10" spans="1:16" s="21" customFormat="1" ht="21" customHeight="1">
      <c r="A10" s="359">
        <v>20</v>
      </c>
      <c r="B10" s="354">
        <v>362775161</v>
      </c>
      <c r="C10" s="268">
        <v>56005052</v>
      </c>
      <c r="D10" s="169">
        <v>41514297</v>
      </c>
      <c r="E10" s="169">
        <v>50270076</v>
      </c>
      <c r="F10" s="169">
        <v>21526987</v>
      </c>
      <c r="G10" s="169">
        <v>13303177</v>
      </c>
      <c r="H10" s="169">
        <v>13396656</v>
      </c>
      <c r="I10" s="169">
        <v>2748</v>
      </c>
      <c r="J10" s="169">
        <v>642263</v>
      </c>
      <c r="K10" s="221">
        <v>122106408</v>
      </c>
      <c r="L10" s="221">
        <v>12346123</v>
      </c>
      <c r="M10" s="221">
        <v>18595909</v>
      </c>
      <c r="N10" s="221">
        <v>8191220</v>
      </c>
      <c r="O10" s="221">
        <v>10404689</v>
      </c>
      <c r="P10" s="221">
        <v>61292285</v>
      </c>
    </row>
    <row r="11" spans="1:16" s="15" customFormat="1" ht="21" customHeight="1">
      <c r="A11" s="360">
        <v>21</v>
      </c>
      <c r="B11" s="329">
        <v>363551531</v>
      </c>
      <c r="C11" s="327">
        <v>55596745</v>
      </c>
      <c r="D11" s="327">
        <v>41112886</v>
      </c>
      <c r="E11" s="327">
        <v>50746022</v>
      </c>
      <c r="F11" s="327">
        <v>21675080</v>
      </c>
      <c r="G11" s="327">
        <v>13430863</v>
      </c>
      <c r="H11" s="327">
        <v>13537092</v>
      </c>
      <c r="I11" s="327">
        <v>2748</v>
      </c>
      <c r="J11" s="327">
        <v>634316</v>
      </c>
      <c r="K11" s="328">
        <v>122291617</v>
      </c>
      <c r="L11" s="328">
        <v>12375673</v>
      </c>
      <c r="M11" s="328">
        <v>18964917</v>
      </c>
      <c r="N11" s="328">
        <v>8238530</v>
      </c>
      <c r="O11" s="328">
        <v>10726387</v>
      </c>
      <c r="P11" s="328">
        <v>61826607</v>
      </c>
    </row>
    <row r="12" spans="1:16" s="12" customFormat="1" ht="24" customHeight="1">
      <c r="A12" s="357"/>
      <c r="B12" s="355"/>
      <c r="C12" s="269"/>
      <c r="D12" s="15"/>
      <c r="E12" s="15"/>
      <c r="F12" s="15" t="s">
        <v>34</v>
      </c>
      <c r="G12" s="15" t="s">
        <v>35</v>
      </c>
      <c r="H12" s="15" t="s">
        <v>33</v>
      </c>
      <c r="I12" s="127"/>
      <c r="J12" s="12" t="s">
        <v>239</v>
      </c>
      <c r="L12" s="75" t="s">
        <v>45</v>
      </c>
      <c r="M12" s="171"/>
      <c r="N12" s="171"/>
      <c r="O12" s="171"/>
      <c r="P12" s="135"/>
    </row>
    <row r="13" spans="1:16" s="21" customFormat="1" ht="21" customHeight="1">
      <c r="A13" s="358" t="s">
        <v>400</v>
      </c>
      <c r="B13" s="352">
        <v>113857945</v>
      </c>
      <c r="C13" s="330">
        <v>27887804</v>
      </c>
      <c r="D13" s="330">
        <v>12287435</v>
      </c>
      <c r="E13" s="330">
        <v>34006520</v>
      </c>
      <c r="F13" s="330">
        <v>16745464</v>
      </c>
      <c r="G13" s="330">
        <v>7956034</v>
      </c>
      <c r="H13" s="330">
        <v>9305022</v>
      </c>
      <c r="I13" s="74">
        <v>2520</v>
      </c>
      <c r="J13" s="74">
        <v>21424</v>
      </c>
      <c r="K13" s="74">
        <v>25538029</v>
      </c>
      <c r="L13" s="74">
        <v>3444174</v>
      </c>
      <c r="M13" s="74">
        <v>10670039</v>
      </c>
      <c r="N13" s="74">
        <v>3954332</v>
      </c>
      <c r="O13" s="74">
        <v>6715707</v>
      </c>
      <c r="P13" s="331" t="s">
        <v>41</v>
      </c>
    </row>
    <row r="14" spans="1:16" s="21" customFormat="1" ht="21" customHeight="1">
      <c r="A14" s="358">
        <v>18</v>
      </c>
      <c r="B14" s="353">
        <v>231035441</v>
      </c>
      <c r="C14" s="268">
        <v>50361699</v>
      </c>
      <c r="D14" s="168">
        <v>35661187</v>
      </c>
      <c r="E14" s="168">
        <v>46617824</v>
      </c>
      <c r="F14" s="168">
        <v>20544959</v>
      </c>
      <c r="G14" s="168">
        <v>13057934</v>
      </c>
      <c r="H14" s="168">
        <v>13014931</v>
      </c>
      <c r="I14" s="74">
        <v>2543</v>
      </c>
      <c r="J14" s="74">
        <v>584821</v>
      </c>
      <c r="K14" s="74">
        <v>73361424</v>
      </c>
      <c r="L14" s="74">
        <v>8042438</v>
      </c>
      <c r="M14" s="74">
        <v>16403505</v>
      </c>
      <c r="N14" s="74">
        <v>8190118</v>
      </c>
      <c r="O14" s="74">
        <v>8213387</v>
      </c>
      <c r="P14" s="263">
        <v>0</v>
      </c>
    </row>
    <row r="15" spans="1:16" s="21" customFormat="1" ht="21" customHeight="1">
      <c r="A15" s="359">
        <v>19</v>
      </c>
      <c r="B15" s="354">
        <v>231695814</v>
      </c>
      <c r="C15" s="268">
        <v>50082571</v>
      </c>
      <c r="D15" s="169">
        <v>35553495</v>
      </c>
      <c r="E15" s="169">
        <v>47124628</v>
      </c>
      <c r="F15" s="169">
        <v>20775119</v>
      </c>
      <c r="G15" s="169">
        <v>13133521</v>
      </c>
      <c r="H15" s="169">
        <v>13215988</v>
      </c>
      <c r="I15" s="169">
        <v>2543</v>
      </c>
      <c r="J15" s="169">
        <v>578387</v>
      </c>
      <c r="K15" s="221">
        <v>73733957</v>
      </c>
      <c r="L15" s="221">
        <v>8028957</v>
      </c>
      <c r="M15" s="221">
        <v>16591276</v>
      </c>
      <c r="N15" s="221">
        <v>8189214</v>
      </c>
      <c r="O15" s="221">
        <v>7672941</v>
      </c>
      <c r="P15" s="263">
        <v>0</v>
      </c>
    </row>
    <row r="16" spans="1:16" s="21" customFormat="1" ht="21" customHeight="1">
      <c r="A16" s="359">
        <v>20</v>
      </c>
      <c r="B16" s="354">
        <v>231271184</v>
      </c>
      <c r="C16" s="268">
        <v>49975730</v>
      </c>
      <c r="D16" s="169">
        <v>35466642</v>
      </c>
      <c r="E16" s="169">
        <v>47532881</v>
      </c>
      <c r="F16" s="169">
        <v>20954676</v>
      </c>
      <c r="G16" s="169">
        <v>13197505</v>
      </c>
      <c r="H16" s="169">
        <v>13380700</v>
      </c>
      <c r="I16" s="169">
        <v>2735</v>
      </c>
      <c r="J16" s="169">
        <v>596317</v>
      </c>
      <c r="K16" s="221">
        <v>73018069</v>
      </c>
      <c r="L16" s="221">
        <v>8129151</v>
      </c>
      <c r="M16" s="221">
        <v>16549659</v>
      </c>
      <c r="N16" s="221">
        <v>8189380</v>
      </c>
      <c r="O16" s="221">
        <v>7627376</v>
      </c>
      <c r="P16" s="263">
        <v>0</v>
      </c>
    </row>
    <row r="17" spans="1:16" s="15" customFormat="1" ht="21" customHeight="1">
      <c r="A17" s="360">
        <v>21</v>
      </c>
      <c r="B17" s="329">
        <v>231759776</v>
      </c>
      <c r="C17" s="327">
        <v>49625452</v>
      </c>
      <c r="D17" s="327">
        <v>35195918</v>
      </c>
      <c r="E17" s="327">
        <v>47974890</v>
      </c>
      <c r="F17" s="327">
        <v>21132674</v>
      </c>
      <c r="G17" s="327">
        <v>13322216</v>
      </c>
      <c r="H17" s="327">
        <v>13520000</v>
      </c>
      <c r="I17" s="327">
        <v>2735</v>
      </c>
      <c r="J17" s="327">
        <v>593343</v>
      </c>
      <c r="K17" s="328">
        <v>73304983</v>
      </c>
      <c r="L17" s="328">
        <v>8200164</v>
      </c>
      <c r="M17" s="328">
        <v>16862291</v>
      </c>
      <c r="N17" s="328">
        <v>8236340</v>
      </c>
      <c r="O17" s="328">
        <v>7892972</v>
      </c>
      <c r="P17" s="328">
        <v>0</v>
      </c>
    </row>
    <row r="18" spans="1:16" s="12" customFormat="1" ht="24" customHeight="1">
      <c r="A18" s="361"/>
      <c r="B18" s="355"/>
      <c r="C18" s="269"/>
      <c r="D18" s="15"/>
      <c r="E18" s="15"/>
      <c r="F18" s="15" t="s">
        <v>36</v>
      </c>
      <c r="G18" s="15"/>
      <c r="H18" s="15" t="s">
        <v>37</v>
      </c>
      <c r="I18" s="172"/>
      <c r="J18" s="173" t="s">
        <v>46</v>
      </c>
      <c r="K18" s="174"/>
      <c r="L18" s="171"/>
      <c r="M18" s="171"/>
      <c r="N18" s="171"/>
      <c r="O18" s="171"/>
      <c r="P18" s="264"/>
    </row>
    <row r="19" spans="1:16" s="21" customFormat="1" ht="21" customHeight="1">
      <c r="A19" s="358" t="s">
        <v>400</v>
      </c>
      <c r="B19" s="354">
        <v>1523956109</v>
      </c>
      <c r="C19" s="169">
        <v>25341728</v>
      </c>
      <c r="D19" s="169">
        <v>32775513</v>
      </c>
      <c r="E19" s="316">
        <v>1338689314</v>
      </c>
      <c r="F19" s="169">
        <v>680339563</v>
      </c>
      <c r="G19" s="169">
        <v>231284379</v>
      </c>
      <c r="H19" s="169">
        <v>427065372</v>
      </c>
      <c r="I19" s="169">
        <v>38508</v>
      </c>
      <c r="J19" s="169">
        <v>22303</v>
      </c>
      <c r="K19" s="169">
        <v>1314589</v>
      </c>
      <c r="L19" s="169">
        <v>77021</v>
      </c>
      <c r="M19" s="169">
        <v>125697133</v>
      </c>
      <c r="N19" s="169">
        <v>8238464</v>
      </c>
      <c r="O19" s="169">
        <v>117458669</v>
      </c>
      <c r="P19" s="331" t="s">
        <v>402</v>
      </c>
    </row>
    <row r="20" spans="1:16" s="21" customFormat="1" ht="21" customHeight="1">
      <c r="A20" s="358">
        <v>18</v>
      </c>
      <c r="B20" s="354">
        <v>1640180914</v>
      </c>
      <c r="C20" s="268">
        <v>28389798</v>
      </c>
      <c r="D20" s="169">
        <v>38709174</v>
      </c>
      <c r="E20" s="316">
        <v>1438994149</v>
      </c>
      <c r="F20" s="169">
        <v>716715519</v>
      </c>
      <c r="G20" s="169">
        <v>276391247</v>
      </c>
      <c r="H20" s="169">
        <v>445887383</v>
      </c>
      <c r="I20" s="169">
        <v>36840</v>
      </c>
      <c r="J20" s="169">
        <v>89207</v>
      </c>
      <c r="K20" s="169">
        <v>2411019</v>
      </c>
      <c r="L20" s="169">
        <v>178232</v>
      </c>
      <c r="M20" s="169">
        <v>131372495</v>
      </c>
      <c r="N20" s="169">
        <v>14308320</v>
      </c>
      <c r="O20" s="169">
        <v>117064175</v>
      </c>
      <c r="P20" s="263">
        <v>0</v>
      </c>
    </row>
    <row r="21" spans="1:16" s="21" customFormat="1" ht="21" customHeight="1">
      <c r="A21" s="359">
        <v>19</v>
      </c>
      <c r="B21" s="354">
        <v>1632544860</v>
      </c>
      <c r="C21" s="268">
        <v>26877176</v>
      </c>
      <c r="D21" s="169">
        <v>39129768</v>
      </c>
      <c r="E21" s="316">
        <v>1434402962</v>
      </c>
      <c r="F21" s="169">
        <v>717623963</v>
      </c>
      <c r="G21" s="169">
        <v>275587450</v>
      </c>
      <c r="H21" s="169">
        <v>441191549</v>
      </c>
      <c r="I21" s="169">
        <v>36840</v>
      </c>
      <c r="J21" s="169">
        <v>70161</v>
      </c>
      <c r="K21" s="169">
        <v>2368440</v>
      </c>
      <c r="L21" s="169">
        <v>178127</v>
      </c>
      <c r="M21" s="169">
        <v>129481386</v>
      </c>
      <c r="N21" s="169">
        <v>14306739</v>
      </c>
      <c r="O21" s="169">
        <v>111704857</v>
      </c>
      <c r="P21" s="263">
        <v>0</v>
      </c>
    </row>
    <row r="22" spans="1:16" s="21" customFormat="1" ht="21" customHeight="1">
      <c r="A22" s="359">
        <v>20</v>
      </c>
      <c r="B22" s="354">
        <v>1636653326</v>
      </c>
      <c r="C22" s="268">
        <v>26011665</v>
      </c>
      <c r="D22" s="169">
        <v>37556610</v>
      </c>
      <c r="E22" s="316">
        <v>1442791248</v>
      </c>
      <c r="F22" s="169">
        <v>723662262</v>
      </c>
      <c r="G22" s="169">
        <v>276406843</v>
      </c>
      <c r="H22" s="169">
        <v>442722143</v>
      </c>
      <c r="I22" s="169">
        <v>36932</v>
      </c>
      <c r="J22" s="169">
        <v>77117</v>
      </c>
      <c r="K22" s="169">
        <v>2349907</v>
      </c>
      <c r="L22" s="169">
        <v>179715</v>
      </c>
      <c r="M22" s="169">
        <v>127650132</v>
      </c>
      <c r="N22" s="169">
        <v>14306966</v>
      </c>
      <c r="O22" s="169">
        <v>109914820</v>
      </c>
      <c r="P22" s="263">
        <v>0</v>
      </c>
    </row>
    <row r="23" spans="1:16" s="15" customFormat="1" ht="21" customHeight="1">
      <c r="A23" s="362">
        <v>21</v>
      </c>
      <c r="B23" s="332">
        <v>1594238373</v>
      </c>
      <c r="C23" s="333">
        <v>23442236</v>
      </c>
      <c r="D23" s="333">
        <v>34595685</v>
      </c>
      <c r="E23" s="333">
        <v>1407608237</v>
      </c>
      <c r="F23" s="333">
        <v>706983978</v>
      </c>
      <c r="G23" s="333">
        <v>270004851</v>
      </c>
      <c r="H23" s="333">
        <v>430619408</v>
      </c>
      <c r="I23" s="333">
        <v>34059</v>
      </c>
      <c r="J23" s="333">
        <v>73274</v>
      </c>
      <c r="K23" s="334">
        <v>2353832</v>
      </c>
      <c r="L23" s="334">
        <v>181027</v>
      </c>
      <c r="M23" s="334">
        <v>125950023</v>
      </c>
      <c r="N23" s="334">
        <v>14006551</v>
      </c>
      <c r="O23" s="334">
        <v>108565733</v>
      </c>
      <c r="P23" s="334">
        <v>0</v>
      </c>
    </row>
    <row r="24" spans="1:16" s="6" customFormat="1" ht="13.5" customHeight="1">
      <c r="A24" s="178" t="s">
        <v>366</v>
      </c>
      <c r="B24" s="11"/>
      <c r="C24" s="11"/>
      <c r="D24" s="11"/>
      <c r="E24" s="11"/>
      <c r="F24" s="11"/>
      <c r="G24" s="11"/>
      <c r="H24" s="11"/>
      <c r="I24" s="6" t="s">
        <v>367</v>
      </c>
      <c r="J24" s="170"/>
      <c r="K24" s="170"/>
      <c r="L24" s="170"/>
      <c r="M24" s="178" t="s">
        <v>368</v>
      </c>
      <c r="N24" s="11"/>
      <c r="O24" s="170"/>
      <c r="P24" s="170"/>
    </row>
  </sheetData>
  <mergeCells count="12">
    <mergeCell ref="M4:M5"/>
    <mergeCell ref="O4:O5"/>
    <mergeCell ref="P3:P5"/>
    <mergeCell ref="K3:K5"/>
    <mergeCell ref="L3:L5"/>
    <mergeCell ref="M3:O3"/>
    <mergeCell ref="A1:H1"/>
    <mergeCell ref="E4:E5"/>
    <mergeCell ref="I3:I5"/>
    <mergeCell ref="J3:J5"/>
    <mergeCell ref="H4:H5"/>
    <mergeCell ref="F4:G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7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6.57421875" style="3" customWidth="1"/>
    <col min="4" max="4" width="9.28125" style="3" customWidth="1"/>
    <col min="5" max="5" width="10.28125" style="3" customWidth="1"/>
    <col min="6" max="6" width="10.00390625" style="3" customWidth="1"/>
    <col min="7" max="7" width="6.57421875" style="3" customWidth="1"/>
    <col min="8" max="8" width="9.28125" style="3" customWidth="1"/>
    <col min="9" max="9" width="10.28125" style="3" customWidth="1"/>
    <col min="10" max="10" width="10.00390625" style="3" customWidth="1"/>
    <col min="11" max="11" width="6.7109375" style="3" customWidth="1"/>
    <col min="12" max="14" width="8.8515625" style="3" customWidth="1"/>
    <col min="15" max="15" width="6.7109375" style="3" customWidth="1"/>
    <col min="16" max="18" width="8.8515625" style="3" customWidth="1"/>
    <col min="19" max="19" width="6.7109375" style="3" customWidth="1"/>
    <col min="20" max="20" width="12.140625" style="3" customWidth="1"/>
    <col min="21" max="22" width="9.140625" style="3" customWidth="1"/>
    <col min="23" max="16384" width="9.140625" style="3" customWidth="1"/>
  </cols>
  <sheetData>
    <row r="1" spans="3:18" s="4" customFormat="1" ht="18.75" customHeight="1">
      <c r="C1" s="145"/>
      <c r="D1" s="128"/>
      <c r="E1" s="128"/>
      <c r="F1" s="128"/>
      <c r="G1" s="128"/>
      <c r="I1" s="128"/>
      <c r="K1" s="145" t="s">
        <v>121</v>
      </c>
      <c r="L1" s="120" t="s">
        <v>240</v>
      </c>
      <c r="O1" s="222"/>
      <c r="P1" s="222"/>
      <c r="Q1" s="222"/>
      <c r="R1" s="222"/>
    </row>
    <row r="2" spans="1:22" s="6" customFormat="1" ht="13.5" customHeight="1" thickBot="1">
      <c r="A2" s="80" t="s">
        <v>241</v>
      </c>
      <c r="B2" s="5"/>
      <c r="C2" s="11"/>
      <c r="D2" s="102"/>
      <c r="E2" s="102"/>
      <c r="F2" s="102"/>
      <c r="G2" s="102"/>
      <c r="H2" s="102"/>
      <c r="I2" s="102"/>
      <c r="J2" s="102"/>
      <c r="K2" s="325"/>
      <c r="L2" s="326"/>
      <c r="M2" s="326"/>
      <c r="N2" s="326"/>
      <c r="O2" s="326"/>
      <c r="P2" s="5"/>
      <c r="Q2" s="5"/>
      <c r="R2" s="5"/>
      <c r="S2" s="326"/>
      <c r="T2" s="326"/>
      <c r="U2" s="326"/>
      <c r="V2" s="223" t="s">
        <v>79</v>
      </c>
    </row>
    <row r="3" spans="1:22" s="21" customFormat="1" ht="16.5" customHeight="1" thickTop="1">
      <c r="A3" s="373" t="s">
        <v>152</v>
      </c>
      <c r="B3" s="374"/>
      <c r="C3" s="341"/>
      <c r="D3" s="387" t="s">
        <v>403</v>
      </c>
      <c r="E3" s="387"/>
      <c r="F3" s="342"/>
      <c r="G3" s="341"/>
      <c r="H3" s="387" t="s">
        <v>404</v>
      </c>
      <c r="I3" s="387"/>
      <c r="J3" s="342"/>
      <c r="K3" s="271"/>
      <c r="L3" s="371" t="s">
        <v>377</v>
      </c>
      <c r="M3" s="371"/>
      <c r="N3" s="272"/>
      <c r="O3" s="324"/>
      <c r="P3" s="375" t="s">
        <v>242</v>
      </c>
      <c r="Q3" s="375"/>
      <c r="R3" s="270"/>
      <c r="S3" s="324"/>
      <c r="T3" s="383" t="s">
        <v>369</v>
      </c>
      <c r="U3" s="383"/>
      <c r="V3" s="272"/>
    </row>
    <row r="4" spans="1:22" s="21" customFormat="1" ht="16.5" customHeight="1">
      <c r="A4" s="373"/>
      <c r="B4" s="374"/>
      <c r="C4" s="408" t="s">
        <v>130</v>
      </c>
      <c r="D4" s="380" t="s">
        <v>127</v>
      </c>
      <c r="E4" s="381"/>
      <c r="F4" s="382"/>
      <c r="G4" s="410" t="s">
        <v>130</v>
      </c>
      <c r="H4" s="380" t="s">
        <v>127</v>
      </c>
      <c r="I4" s="381"/>
      <c r="J4" s="382"/>
      <c r="K4" s="401" t="s">
        <v>130</v>
      </c>
      <c r="L4" s="376" t="s">
        <v>119</v>
      </c>
      <c r="M4" s="377"/>
      <c r="N4" s="378"/>
      <c r="O4" s="401" t="s">
        <v>130</v>
      </c>
      <c r="P4" s="376" t="s">
        <v>119</v>
      </c>
      <c r="Q4" s="377"/>
      <c r="R4" s="378"/>
      <c r="S4" s="401" t="s">
        <v>130</v>
      </c>
      <c r="T4" s="376" t="s">
        <v>127</v>
      </c>
      <c r="U4" s="377"/>
      <c r="V4" s="377"/>
    </row>
    <row r="5" spans="1:22" s="21" customFormat="1" ht="16.5" customHeight="1">
      <c r="A5" s="371"/>
      <c r="B5" s="369"/>
      <c r="C5" s="409"/>
      <c r="D5" s="343" t="s">
        <v>128</v>
      </c>
      <c r="E5" s="343" t="s">
        <v>51</v>
      </c>
      <c r="F5" s="31" t="s">
        <v>129</v>
      </c>
      <c r="G5" s="411"/>
      <c r="H5" s="343" t="s">
        <v>128</v>
      </c>
      <c r="I5" s="343" t="s">
        <v>51</v>
      </c>
      <c r="J5" s="31" t="s">
        <v>129</v>
      </c>
      <c r="K5" s="379"/>
      <c r="L5" s="33" t="s">
        <v>128</v>
      </c>
      <c r="M5" s="33" t="s">
        <v>51</v>
      </c>
      <c r="N5" s="33" t="s">
        <v>129</v>
      </c>
      <c r="O5" s="379"/>
      <c r="P5" s="273" t="s">
        <v>128</v>
      </c>
      <c r="Q5" s="273" t="s">
        <v>51</v>
      </c>
      <c r="R5" s="274" t="s">
        <v>129</v>
      </c>
      <c r="S5" s="372"/>
      <c r="T5" s="273" t="s">
        <v>128</v>
      </c>
      <c r="U5" s="273" t="s">
        <v>51</v>
      </c>
      <c r="V5" s="273" t="s">
        <v>129</v>
      </c>
    </row>
    <row r="6" spans="1:22" s="12" customFormat="1" ht="24" customHeight="1">
      <c r="A6" s="384" t="s">
        <v>153</v>
      </c>
      <c r="B6" s="370"/>
      <c r="C6" s="344">
        <v>429</v>
      </c>
      <c r="D6" s="345">
        <v>294632</v>
      </c>
      <c r="E6" s="345">
        <v>160877</v>
      </c>
      <c r="F6" s="345">
        <v>133755</v>
      </c>
      <c r="G6" s="346">
        <v>602</v>
      </c>
      <c r="H6" s="345">
        <v>423551</v>
      </c>
      <c r="I6" s="345">
        <v>248055</v>
      </c>
      <c r="J6" s="345">
        <v>175496</v>
      </c>
      <c r="K6" s="281">
        <v>653</v>
      </c>
      <c r="L6" s="282">
        <v>354824.62</v>
      </c>
      <c r="M6" s="282">
        <v>176988.51</v>
      </c>
      <c r="N6" s="282">
        <v>177836.11</v>
      </c>
      <c r="O6" s="279">
        <v>616</v>
      </c>
      <c r="P6" s="280">
        <v>485052</v>
      </c>
      <c r="Q6" s="280">
        <v>231454</v>
      </c>
      <c r="R6" s="280">
        <v>253598</v>
      </c>
      <c r="S6" s="335">
        <v>538</v>
      </c>
      <c r="T6" s="336">
        <v>357494.95</v>
      </c>
      <c r="U6" s="336">
        <v>200713.85</v>
      </c>
      <c r="V6" s="336">
        <v>156781.1</v>
      </c>
    </row>
    <row r="7" spans="1:22" ht="20.25" customHeight="1">
      <c r="A7" s="275"/>
      <c r="B7" s="276" t="s">
        <v>224</v>
      </c>
      <c r="C7" s="129">
        <v>196</v>
      </c>
      <c r="D7" s="347">
        <v>114773</v>
      </c>
      <c r="E7" s="347">
        <v>72839</v>
      </c>
      <c r="F7" s="347">
        <v>41934</v>
      </c>
      <c r="G7" s="43">
        <v>216</v>
      </c>
      <c r="H7" s="347">
        <v>134785</v>
      </c>
      <c r="I7" s="347">
        <v>97104</v>
      </c>
      <c r="J7" s="347">
        <v>37681</v>
      </c>
      <c r="K7" s="281">
        <v>292</v>
      </c>
      <c r="L7" s="282">
        <v>135821</v>
      </c>
      <c r="M7" s="282">
        <v>66545</v>
      </c>
      <c r="N7" s="282">
        <v>69276</v>
      </c>
      <c r="O7" s="283">
        <v>248</v>
      </c>
      <c r="P7" s="284">
        <v>201717</v>
      </c>
      <c r="Q7" s="284">
        <v>80199</v>
      </c>
      <c r="R7" s="284">
        <v>121518</v>
      </c>
      <c r="S7" s="337">
        <v>192</v>
      </c>
      <c r="T7" s="338">
        <v>77554.79</v>
      </c>
      <c r="U7" s="338">
        <v>44373.51</v>
      </c>
      <c r="V7" s="338">
        <v>33181.28</v>
      </c>
    </row>
    <row r="8" spans="1:22" ht="20.25" customHeight="1">
      <c r="A8" s="275"/>
      <c r="B8" s="276" t="s">
        <v>225</v>
      </c>
      <c r="C8" s="129">
        <v>77</v>
      </c>
      <c r="D8" s="347">
        <v>38240</v>
      </c>
      <c r="E8" s="347">
        <v>15860</v>
      </c>
      <c r="F8" s="347">
        <v>22380</v>
      </c>
      <c r="G8" s="43">
        <v>82</v>
      </c>
      <c r="H8" s="347">
        <v>44587</v>
      </c>
      <c r="I8" s="347">
        <v>23904</v>
      </c>
      <c r="J8" s="347">
        <v>20683</v>
      </c>
      <c r="K8" s="281">
        <v>83</v>
      </c>
      <c r="L8" s="282">
        <v>37691.57</v>
      </c>
      <c r="M8" s="282">
        <v>19037.47</v>
      </c>
      <c r="N8" s="282">
        <v>18654.1</v>
      </c>
      <c r="O8" s="283">
        <v>55</v>
      </c>
      <c r="P8" s="284">
        <v>31485</v>
      </c>
      <c r="Q8" s="284">
        <v>13159</v>
      </c>
      <c r="R8" s="284">
        <v>18326</v>
      </c>
      <c r="S8" s="337">
        <v>49</v>
      </c>
      <c r="T8" s="338">
        <v>29902.26</v>
      </c>
      <c r="U8" s="338">
        <v>13764.78</v>
      </c>
      <c r="V8" s="338">
        <v>16137.48</v>
      </c>
    </row>
    <row r="9" spans="1:22" ht="20.25" customHeight="1">
      <c r="A9" s="275"/>
      <c r="B9" s="276" t="s">
        <v>226</v>
      </c>
      <c r="C9" s="129">
        <v>11</v>
      </c>
      <c r="D9" s="347">
        <v>26768</v>
      </c>
      <c r="E9" s="347">
        <v>5960</v>
      </c>
      <c r="F9" s="347">
        <v>20808</v>
      </c>
      <c r="G9" s="43">
        <v>8</v>
      </c>
      <c r="H9" s="347">
        <v>4360</v>
      </c>
      <c r="I9" s="347">
        <v>2336</v>
      </c>
      <c r="J9" s="347">
        <v>2024</v>
      </c>
      <c r="K9" s="281">
        <v>20</v>
      </c>
      <c r="L9" s="282">
        <v>10981.91</v>
      </c>
      <c r="M9" s="282">
        <v>3920.91</v>
      </c>
      <c r="N9" s="282">
        <v>7061</v>
      </c>
      <c r="O9" s="283">
        <v>13</v>
      </c>
      <c r="P9" s="284">
        <v>5248</v>
      </c>
      <c r="Q9" s="284">
        <v>266</v>
      </c>
      <c r="R9" s="284">
        <v>4982</v>
      </c>
      <c r="S9" s="337">
        <v>8</v>
      </c>
      <c r="T9" s="338">
        <v>1921</v>
      </c>
      <c r="U9" s="338">
        <v>39</v>
      </c>
      <c r="V9" s="338">
        <v>1882</v>
      </c>
    </row>
    <row r="10" spans="1:22" ht="20.25" customHeight="1">
      <c r="A10" s="275"/>
      <c r="B10" s="276" t="s">
        <v>227</v>
      </c>
      <c r="C10" s="129">
        <v>22</v>
      </c>
      <c r="D10" s="347">
        <v>12371</v>
      </c>
      <c r="E10" s="347">
        <v>6691</v>
      </c>
      <c r="F10" s="347">
        <v>5680</v>
      </c>
      <c r="G10" s="43">
        <v>30</v>
      </c>
      <c r="H10" s="347">
        <v>12082</v>
      </c>
      <c r="I10" s="347">
        <v>5027</v>
      </c>
      <c r="J10" s="347">
        <v>7055</v>
      </c>
      <c r="K10" s="281">
        <v>23</v>
      </c>
      <c r="L10" s="282">
        <v>17970</v>
      </c>
      <c r="M10" s="282">
        <v>12368</v>
      </c>
      <c r="N10" s="282">
        <v>5602</v>
      </c>
      <c r="O10" s="283">
        <v>20</v>
      </c>
      <c r="P10" s="284">
        <v>9466</v>
      </c>
      <c r="Q10" s="284">
        <v>4506</v>
      </c>
      <c r="R10" s="284">
        <v>4960</v>
      </c>
      <c r="S10" s="337">
        <v>18</v>
      </c>
      <c r="T10" s="338">
        <v>7439</v>
      </c>
      <c r="U10" s="338">
        <v>3971</v>
      </c>
      <c r="V10" s="338">
        <v>3468</v>
      </c>
    </row>
    <row r="11" spans="1:22" ht="20.25" customHeight="1">
      <c r="A11" s="275"/>
      <c r="B11" s="276" t="s">
        <v>229</v>
      </c>
      <c r="C11" s="129">
        <v>50</v>
      </c>
      <c r="D11" s="347">
        <v>51933</v>
      </c>
      <c r="E11" s="347">
        <v>30648</v>
      </c>
      <c r="F11" s="347">
        <v>21285</v>
      </c>
      <c r="G11" s="43">
        <v>68</v>
      </c>
      <c r="H11" s="347">
        <v>64460</v>
      </c>
      <c r="I11" s="347">
        <v>36592</v>
      </c>
      <c r="J11" s="347">
        <v>27869</v>
      </c>
      <c r="K11" s="281">
        <v>43</v>
      </c>
      <c r="L11" s="282">
        <v>29309.83</v>
      </c>
      <c r="M11" s="282">
        <v>10074</v>
      </c>
      <c r="N11" s="282">
        <v>19235.83</v>
      </c>
      <c r="O11" s="283">
        <v>33</v>
      </c>
      <c r="P11" s="284">
        <v>25335</v>
      </c>
      <c r="Q11" s="284">
        <v>7307</v>
      </c>
      <c r="R11" s="284">
        <v>18028</v>
      </c>
      <c r="S11" s="337">
        <v>44</v>
      </c>
      <c r="T11" s="338">
        <v>60734.5</v>
      </c>
      <c r="U11" s="338">
        <v>41072.5</v>
      </c>
      <c r="V11" s="338">
        <v>19662</v>
      </c>
    </row>
    <row r="12" spans="1:22" ht="20.25" customHeight="1">
      <c r="A12" s="275"/>
      <c r="B12" s="276" t="s">
        <v>228</v>
      </c>
      <c r="C12" s="129">
        <v>47</v>
      </c>
      <c r="D12" s="347">
        <v>30447</v>
      </c>
      <c r="E12" s="347">
        <v>15884</v>
      </c>
      <c r="F12" s="347">
        <v>14563</v>
      </c>
      <c r="G12" s="43">
        <v>45</v>
      </c>
      <c r="H12" s="347">
        <v>42562</v>
      </c>
      <c r="I12" s="347">
        <v>36265</v>
      </c>
      <c r="J12" s="347">
        <v>6297</v>
      </c>
      <c r="K12" s="281">
        <v>36</v>
      </c>
      <c r="L12" s="282">
        <v>19185.21</v>
      </c>
      <c r="M12" s="282">
        <v>16097</v>
      </c>
      <c r="N12" s="282">
        <v>3088.21</v>
      </c>
      <c r="O12" s="283">
        <v>74</v>
      </c>
      <c r="P12" s="284">
        <v>51657</v>
      </c>
      <c r="Q12" s="284">
        <v>40646</v>
      </c>
      <c r="R12" s="284">
        <v>11011</v>
      </c>
      <c r="S12" s="337">
        <v>71</v>
      </c>
      <c r="T12" s="338">
        <v>44516.73</v>
      </c>
      <c r="U12" s="338">
        <v>27412</v>
      </c>
      <c r="V12" s="338">
        <v>17104.73</v>
      </c>
    </row>
    <row r="13" spans="1:22" ht="20.25" customHeight="1">
      <c r="A13" s="275"/>
      <c r="B13" s="276" t="s">
        <v>230</v>
      </c>
      <c r="C13" s="129">
        <v>26</v>
      </c>
      <c r="D13" s="347">
        <v>20101</v>
      </c>
      <c r="E13" s="347">
        <v>12995</v>
      </c>
      <c r="F13" s="347">
        <v>7106</v>
      </c>
      <c r="G13" s="43">
        <v>26</v>
      </c>
      <c r="H13" s="347">
        <v>30568</v>
      </c>
      <c r="I13" s="347">
        <v>11868</v>
      </c>
      <c r="J13" s="347">
        <v>18700</v>
      </c>
      <c r="K13" s="281">
        <v>17</v>
      </c>
      <c r="L13" s="282">
        <v>8885.3</v>
      </c>
      <c r="M13" s="282">
        <v>5933</v>
      </c>
      <c r="N13" s="282">
        <v>2952.3</v>
      </c>
      <c r="O13" s="283">
        <v>33</v>
      </c>
      <c r="P13" s="284">
        <v>17997</v>
      </c>
      <c r="Q13" s="284">
        <v>10205</v>
      </c>
      <c r="R13" s="284">
        <v>7792</v>
      </c>
      <c r="S13" s="337">
        <v>13</v>
      </c>
      <c r="T13" s="338">
        <v>11954.39</v>
      </c>
      <c r="U13" s="338">
        <v>9081</v>
      </c>
      <c r="V13" s="338">
        <v>2873.39</v>
      </c>
    </row>
    <row r="14" spans="1:22" ht="20.25" customHeight="1">
      <c r="A14" s="275"/>
      <c r="B14" s="276" t="s">
        <v>231</v>
      </c>
      <c r="C14" s="43" t="s">
        <v>405</v>
      </c>
      <c r="D14" s="43" t="s">
        <v>405</v>
      </c>
      <c r="E14" s="43" t="s">
        <v>405</v>
      </c>
      <c r="F14" s="43" t="s">
        <v>405</v>
      </c>
      <c r="G14" s="43">
        <v>70</v>
      </c>
      <c r="H14" s="347">
        <v>36601</v>
      </c>
      <c r="I14" s="347">
        <v>20652</v>
      </c>
      <c r="J14" s="347">
        <v>15949</v>
      </c>
      <c r="K14" s="281">
        <v>76</v>
      </c>
      <c r="L14" s="282">
        <v>59133.3</v>
      </c>
      <c r="M14" s="282">
        <v>27394.63</v>
      </c>
      <c r="N14" s="282">
        <v>31738.67</v>
      </c>
      <c r="O14" s="283">
        <v>71</v>
      </c>
      <c r="P14" s="284">
        <v>71091</v>
      </c>
      <c r="Q14" s="284">
        <v>46256</v>
      </c>
      <c r="R14" s="284">
        <v>24835</v>
      </c>
      <c r="S14" s="337">
        <v>80</v>
      </c>
      <c r="T14" s="338">
        <v>60465.28</v>
      </c>
      <c r="U14" s="338">
        <v>27938.06</v>
      </c>
      <c r="V14" s="338">
        <v>32527.22</v>
      </c>
    </row>
    <row r="15" spans="1:22" ht="20.25" customHeight="1">
      <c r="A15" s="275"/>
      <c r="B15" s="276" t="s">
        <v>232</v>
      </c>
      <c r="C15" s="43" t="s">
        <v>405</v>
      </c>
      <c r="D15" s="43" t="s">
        <v>405</v>
      </c>
      <c r="E15" s="43" t="s">
        <v>405</v>
      </c>
      <c r="F15" s="43" t="s">
        <v>405</v>
      </c>
      <c r="G15" s="43">
        <v>27</v>
      </c>
      <c r="H15" s="347">
        <v>25376</v>
      </c>
      <c r="I15" s="347">
        <v>6312</v>
      </c>
      <c r="J15" s="347">
        <v>19064</v>
      </c>
      <c r="K15" s="281">
        <v>26</v>
      </c>
      <c r="L15" s="282">
        <v>13481.5</v>
      </c>
      <c r="M15" s="282">
        <v>4613.5</v>
      </c>
      <c r="N15" s="282">
        <v>8868</v>
      </c>
      <c r="O15" s="283">
        <v>32</v>
      </c>
      <c r="P15" s="284">
        <v>35966</v>
      </c>
      <c r="Q15" s="284">
        <v>11829</v>
      </c>
      <c r="R15" s="284">
        <v>24137</v>
      </c>
      <c r="S15" s="337">
        <v>33</v>
      </c>
      <c r="T15" s="338">
        <v>38588</v>
      </c>
      <c r="U15" s="338">
        <v>24573</v>
      </c>
      <c r="V15" s="338">
        <v>14015</v>
      </c>
    </row>
    <row r="16" spans="1:22" ht="20.25" customHeight="1">
      <c r="A16" s="277"/>
      <c r="B16" s="278" t="s">
        <v>233</v>
      </c>
      <c r="C16" s="144" t="s">
        <v>405</v>
      </c>
      <c r="D16" s="144" t="s">
        <v>405</v>
      </c>
      <c r="E16" s="144" t="s">
        <v>405</v>
      </c>
      <c r="F16" s="144" t="s">
        <v>405</v>
      </c>
      <c r="G16" s="144">
        <v>30</v>
      </c>
      <c r="H16" s="348">
        <v>28169</v>
      </c>
      <c r="I16" s="348">
        <v>7995</v>
      </c>
      <c r="J16" s="348">
        <v>20174</v>
      </c>
      <c r="K16" s="287">
        <v>37</v>
      </c>
      <c r="L16" s="288">
        <v>22365</v>
      </c>
      <c r="M16" s="288">
        <v>11005</v>
      </c>
      <c r="N16" s="288">
        <v>11360</v>
      </c>
      <c r="O16" s="285">
        <v>37</v>
      </c>
      <c r="P16" s="286">
        <v>35090</v>
      </c>
      <c r="Q16" s="286">
        <v>17081</v>
      </c>
      <c r="R16" s="286">
        <v>18009</v>
      </c>
      <c r="S16" s="339">
        <v>30</v>
      </c>
      <c r="T16" s="340">
        <v>24419</v>
      </c>
      <c r="U16" s="340">
        <v>8489</v>
      </c>
      <c r="V16" s="340">
        <v>15930</v>
      </c>
    </row>
    <row r="17" spans="1:11" ht="13.5" customHeight="1">
      <c r="A17" s="178" t="s">
        <v>370</v>
      </c>
      <c r="D17" s="98"/>
      <c r="E17" s="98"/>
      <c r="F17" s="98"/>
      <c r="G17" s="98"/>
      <c r="H17" s="98"/>
      <c r="I17" s="98"/>
      <c r="J17" s="98"/>
      <c r="K17" s="98"/>
    </row>
  </sheetData>
  <mergeCells count="17">
    <mergeCell ref="T3:U3"/>
    <mergeCell ref="A6:B6"/>
    <mergeCell ref="D3:E3"/>
    <mergeCell ref="L4:N4"/>
    <mergeCell ref="K4:K5"/>
    <mergeCell ref="D4:F4"/>
    <mergeCell ref="L3:M3"/>
    <mergeCell ref="S4:S5"/>
    <mergeCell ref="T4:V4"/>
    <mergeCell ref="A3:B5"/>
    <mergeCell ref="C4:C5"/>
    <mergeCell ref="G4:G5"/>
    <mergeCell ref="P3:Q3"/>
    <mergeCell ref="P4:R4"/>
    <mergeCell ref="O4:O5"/>
    <mergeCell ref="H3:I3"/>
    <mergeCell ref="H4:J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/>
  <dimension ref="A1:V49"/>
  <sheetViews>
    <sheetView zoomScaleSheetLayoutView="100" workbookViewId="0" topLeftCell="A1">
      <pane xSplit="1" ySplit="4" topLeftCell="B5" activePane="bottomRight" state="frozen"/>
      <selection pane="topLeft" activeCell="N6" sqref="N6"/>
      <selection pane="topRight" activeCell="N6" sqref="N6"/>
      <selection pane="bottomLeft" activeCell="N6" sqref="N6"/>
      <selection pane="bottomRight" activeCell="A1" sqref="A1:J1"/>
    </sheetView>
  </sheetViews>
  <sheetFormatPr defaultColWidth="10.28125" defaultRowHeight="12"/>
  <cols>
    <col min="1" max="4" width="10.28125" style="3" customWidth="1"/>
    <col min="5" max="7" width="9.7109375" style="3" customWidth="1"/>
    <col min="8" max="9" width="8.421875" style="3" customWidth="1"/>
    <col min="10" max="10" width="8.28125" style="3" customWidth="1"/>
    <col min="11" max="11" width="7.57421875" style="3" customWidth="1"/>
    <col min="12" max="13" width="7.421875" style="3" customWidth="1"/>
    <col min="14" max="14" width="9.00390625" style="3" customWidth="1"/>
    <col min="15" max="17" width="7.8515625" style="3" customWidth="1"/>
    <col min="18" max="18" width="7.140625" style="3" customWidth="1"/>
    <col min="19" max="19" width="7.8515625" style="3" customWidth="1"/>
    <col min="20" max="20" width="9.7109375" style="3" customWidth="1"/>
    <col min="21" max="22" width="7.8515625" style="3" customWidth="1"/>
    <col min="23" max="16384" width="10.28125" style="3" customWidth="1"/>
  </cols>
  <sheetData>
    <row r="1" spans="1:22" s="4" customFormat="1" ht="17.25" customHeight="1">
      <c r="A1" s="418" t="s">
        <v>122</v>
      </c>
      <c r="B1" s="418"/>
      <c r="C1" s="418"/>
      <c r="D1" s="418"/>
      <c r="E1" s="418"/>
      <c r="F1" s="418"/>
      <c r="G1" s="418"/>
      <c r="H1" s="418"/>
      <c r="I1" s="418"/>
      <c r="J1" s="418"/>
      <c r="K1" s="412" t="s">
        <v>123</v>
      </c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</row>
    <row r="2" spans="1:22" s="6" customFormat="1" ht="12" customHeight="1" thickBot="1">
      <c r="A2" s="107" t="s">
        <v>241</v>
      </c>
      <c r="B2" s="107"/>
      <c r="C2" s="107"/>
      <c r="D2" s="107"/>
      <c r="E2" s="107"/>
      <c r="F2" s="107"/>
      <c r="G2" s="107"/>
      <c r="H2" s="107"/>
      <c r="I2" s="107"/>
      <c r="J2" s="107"/>
      <c r="K2" s="94"/>
      <c r="L2" s="94"/>
      <c r="M2" s="94"/>
      <c r="N2" s="94"/>
      <c r="O2" s="94"/>
      <c r="P2" s="94"/>
      <c r="Q2" s="94"/>
      <c r="R2" s="94"/>
      <c r="S2" s="94"/>
      <c r="T2" s="94"/>
      <c r="U2" s="102"/>
      <c r="V2" s="101" t="s">
        <v>79</v>
      </c>
    </row>
    <row r="3" spans="1:22" s="21" customFormat="1" ht="16.5" customHeight="1" thickTop="1">
      <c r="A3" s="419" t="s">
        <v>53</v>
      </c>
      <c r="B3" s="413" t="s">
        <v>54</v>
      </c>
      <c r="C3" s="416"/>
      <c r="D3" s="417"/>
      <c r="E3" s="413" t="s">
        <v>55</v>
      </c>
      <c r="F3" s="416"/>
      <c r="G3" s="417"/>
      <c r="H3" s="413" t="s">
        <v>56</v>
      </c>
      <c r="I3" s="416"/>
      <c r="J3" s="417"/>
      <c r="K3" s="289" t="s">
        <v>60</v>
      </c>
      <c r="L3" s="290" t="s">
        <v>61</v>
      </c>
      <c r="M3" s="291"/>
      <c r="N3" s="413" t="s">
        <v>378</v>
      </c>
      <c r="O3" s="414"/>
      <c r="P3" s="415"/>
      <c r="Q3" s="413" t="s">
        <v>57</v>
      </c>
      <c r="R3" s="416"/>
      <c r="S3" s="417"/>
      <c r="T3" s="413" t="s">
        <v>58</v>
      </c>
      <c r="U3" s="416"/>
      <c r="V3" s="416"/>
    </row>
    <row r="4" spans="1:22" s="21" customFormat="1" ht="16.5" customHeight="1">
      <c r="A4" s="420"/>
      <c r="B4" s="293" t="s">
        <v>59</v>
      </c>
      <c r="C4" s="294" t="s">
        <v>51</v>
      </c>
      <c r="D4" s="292" t="s">
        <v>52</v>
      </c>
      <c r="E4" s="294" t="s">
        <v>59</v>
      </c>
      <c r="F4" s="292" t="s">
        <v>51</v>
      </c>
      <c r="G4" s="294" t="s">
        <v>52</v>
      </c>
      <c r="H4" s="293" t="s">
        <v>59</v>
      </c>
      <c r="I4" s="294" t="s">
        <v>51</v>
      </c>
      <c r="J4" s="295" t="s">
        <v>52</v>
      </c>
      <c r="K4" s="293" t="s">
        <v>59</v>
      </c>
      <c r="L4" s="294" t="s">
        <v>51</v>
      </c>
      <c r="M4" s="292" t="s">
        <v>52</v>
      </c>
      <c r="N4" s="293" t="s">
        <v>59</v>
      </c>
      <c r="O4" s="294" t="s">
        <v>51</v>
      </c>
      <c r="P4" s="292" t="s">
        <v>52</v>
      </c>
      <c r="Q4" s="293" t="s">
        <v>59</v>
      </c>
      <c r="R4" s="294" t="s">
        <v>51</v>
      </c>
      <c r="S4" s="292" t="s">
        <v>52</v>
      </c>
      <c r="T4" s="293" t="s">
        <v>59</v>
      </c>
      <c r="U4" s="294" t="s">
        <v>51</v>
      </c>
      <c r="V4" s="292" t="s">
        <v>52</v>
      </c>
    </row>
    <row r="5" spans="1:22" s="12" customFormat="1" ht="18" customHeight="1">
      <c r="A5" s="105"/>
      <c r="B5" s="108"/>
      <c r="C5" s="105"/>
      <c r="D5" s="105"/>
      <c r="E5" s="103"/>
      <c r="F5" s="103"/>
      <c r="G5" s="109"/>
      <c r="H5" s="109"/>
      <c r="I5" s="110"/>
      <c r="J5" s="111" t="s">
        <v>73</v>
      </c>
      <c r="K5" s="112" t="s">
        <v>74</v>
      </c>
      <c r="L5" s="109"/>
      <c r="M5" s="113"/>
      <c r="N5" s="113"/>
      <c r="O5" s="113"/>
      <c r="P5" s="113"/>
      <c r="Q5" s="113"/>
      <c r="R5" s="113"/>
      <c r="S5" s="113"/>
      <c r="T5" s="113"/>
      <c r="U5" s="104"/>
      <c r="V5" s="104"/>
    </row>
    <row r="6" spans="1:22" s="12" customFormat="1" ht="18" customHeight="1">
      <c r="A6" s="323" t="s">
        <v>406</v>
      </c>
      <c r="B6" s="363">
        <v>76877</v>
      </c>
      <c r="C6" s="347">
        <v>37825</v>
      </c>
      <c r="D6" s="347">
        <v>39052</v>
      </c>
      <c r="E6" s="364">
        <v>44140</v>
      </c>
      <c r="F6" s="364">
        <v>27297</v>
      </c>
      <c r="G6" s="364">
        <v>16843</v>
      </c>
      <c r="H6" s="365" t="s">
        <v>401</v>
      </c>
      <c r="I6" s="365" t="s">
        <v>401</v>
      </c>
      <c r="J6" s="365" t="s">
        <v>401</v>
      </c>
      <c r="K6" s="366" t="s">
        <v>401</v>
      </c>
      <c r="L6" s="366" t="s">
        <v>401</v>
      </c>
      <c r="M6" s="366" t="s">
        <v>401</v>
      </c>
      <c r="N6" s="366">
        <v>1484</v>
      </c>
      <c r="O6" s="366">
        <v>1340</v>
      </c>
      <c r="P6" s="366">
        <v>144</v>
      </c>
      <c r="Q6" s="366">
        <v>22850</v>
      </c>
      <c r="R6" s="366">
        <v>3651</v>
      </c>
      <c r="S6" s="366">
        <v>19199</v>
      </c>
      <c r="T6" s="366">
        <v>8403</v>
      </c>
      <c r="U6" s="366">
        <v>5537</v>
      </c>
      <c r="V6" s="366">
        <v>2866</v>
      </c>
    </row>
    <row r="7" spans="1:22" s="15" customFormat="1" ht="17.25" customHeight="1">
      <c r="A7" s="367">
        <v>17</v>
      </c>
      <c r="B7" s="296">
        <v>84028</v>
      </c>
      <c r="C7" s="282">
        <v>43448</v>
      </c>
      <c r="D7" s="282">
        <v>40580</v>
      </c>
      <c r="E7" s="297">
        <v>42328</v>
      </c>
      <c r="F7" s="297">
        <v>20157</v>
      </c>
      <c r="G7" s="297">
        <v>22171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>
        <v>0</v>
      </c>
      <c r="N7" s="298">
        <v>10997</v>
      </c>
      <c r="O7" s="298">
        <v>7284</v>
      </c>
      <c r="P7" s="298">
        <v>3713</v>
      </c>
      <c r="Q7" s="298">
        <v>9512</v>
      </c>
      <c r="R7" s="298">
        <v>3809</v>
      </c>
      <c r="S7" s="298">
        <v>5703</v>
      </c>
      <c r="T7" s="298">
        <v>21191</v>
      </c>
      <c r="U7" s="298">
        <v>12198</v>
      </c>
      <c r="V7" s="298">
        <v>8993</v>
      </c>
    </row>
    <row r="8" spans="1:22" s="262" customFormat="1" ht="17.25" customHeight="1">
      <c r="A8" s="320" t="s">
        <v>371</v>
      </c>
      <c r="B8" s="299">
        <v>62285</v>
      </c>
      <c r="C8" s="284">
        <v>33791</v>
      </c>
      <c r="D8" s="284">
        <v>28494</v>
      </c>
      <c r="E8" s="284">
        <v>34456</v>
      </c>
      <c r="F8" s="284">
        <v>17267</v>
      </c>
      <c r="G8" s="284">
        <v>17189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>
        <v>0</v>
      </c>
      <c r="N8" s="284">
        <v>8443</v>
      </c>
      <c r="O8" s="284">
        <v>4896</v>
      </c>
      <c r="P8" s="284">
        <v>3547</v>
      </c>
      <c r="Q8" s="284">
        <v>6231</v>
      </c>
      <c r="R8" s="284">
        <v>1827</v>
      </c>
      <c r="S8" s="284">
        <v>4404</v>
      </c>
      <c r="T8" s="284">
        <v>13155</v>
      </c>
      <c r="U8" s="284">
        <v>9801</v>
      </c>
      <c r="V8" s="284">
        <v>3354</v>
      </c>
    </row>
    <row r="9" spans="1:22" s="262" customFormat="1" ht="17.25" customHeight="1">
      <c r="A9" s="320" t="s">
        <v>379</v>
      </c>
      <c r="B9" s="299">
        <v>8436</v>
      </c>
      <c r="C9" s="284">
        <v>5265</v>
      </c>
      <c r="D9" s="284">
        <v>3171</v>
      </c>
      <c r="E9" s="284">
        <v>3874</v>
      </c>
      <c r="F9" s="284">
        <v>869</v>
      </c>
      <c r="G9" s="284">
        <v>3005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84">
        <v>1788</v>
      </c>
      <c r="O9" s="284">
        <v>1622</v>
      </c>
      <c r="P9" s="284">
        <v>166</v>
      </c>
      <c r="Q9" s="284">
        <v>377</v>
      </c>
      <c r="R9" s="284">
        <v>377</v>
      </c>
      <c r="S9" s="265">
        <v>0</v>
      </c>
      <c r="T9" s="284">
        <v>2397</v>
      </c>
      <c r="U9" s="284">
        <v>2397</v>
      </c>
      <c r="V9" s="298" t="s">
        <v>41</v>
      </c>
    </row>
    <row r="10" spans="1:22" s="262" customFormat="1" ht="17.25" customHeight="1">
      <c r="A10" s="320" t="s">
        <v>372</v>
      </c>
      <c r="B10" s="299">
        <v>7861</v>
      </c>
      <c r="C10" s="284">
        <v>766</v>
      </c>
      <c r="D10" s="284">
        <v>7095</v>
      </c>
      <c r="E10" s="284">
        <v>1456</v>
      </c>
      <c r="F10" s="265">
        <v>0</v>
      </c>
      <c r="G10" s="284">
        <v>1456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84">
        <v>766</v>
      </c>
      <c r="O10" s="284">
        <v>766</v>
      </c>
      <c r="P10" s="265">
        <v>0</v>
      </c>
      <c r="Q10" s="265">
        <v>0</v>
      </c>
      <c r="R10" s="265">
        <v>0</v>
      </c>
      <c r="S10" s="265">
        <v>0</v>
      </c>
      <c r="T10" s="284">
        <v>5639</v>
      </c>
      <c r="U10" s="298" t="s">
        <v>41</v>
      </c>
      <c r="V10" s="284">
        <v>5639</v>
      </c>
    </row>
    <row r="11" spans="1:22" s="262" customFormat="1" ht="17.25" customHeight="1">
      <c r="A11" s="320" t="s">
        <v>373</v>
      </c>
      <c r="B11" s="299">
        <v>5446</v>
      </c>
      <c r="C11" s="284">
        <v>3626</v>
      </c>
      <c r="D11" s="284">
        <v>1820</v>
      </c>
      <c r="E11" s="284">
        <v>2542</v>
      </c>
      <c r="F11" s="284">
        <v>2021</v>
      </c>
      <c r="G11" s="284">
        <v>521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84">
        <v>2904</v>
      </c>
      <c r="R11" s="284">
        <v>1605</v>
      </c>
      <c r="S11" s="284">
        <v>1299</v>
      </c>
      <c r="T11" s="298" t="s">
        <v>41</v>
      </c>
      <c r="U11" s="298" t="s">
        <v>41</v>
      </c>
      <c r="V11" s="298" t="s">
        <v>41</v>
      </c>
    </row>
    <row r="12" spans="1:22" s="21" customFormat="1" ht="17.25" customHeight="1">
      <c r="A12" s="300">
        <v>18</v>
      </c>
      <c r="B12" s="299">
        <v>80461.3</v>
      </c>
      <c r="C12" s="284">
        <v>40794.4</v>
      </c>
      <c r="D12" s="284">
        <v>39666.9</v>
      </c>
      <c r="E12" s="284">
        <v>39938</v>
      </c>
      <c r="F12" s="284">
        <v>18407</v>
      </c>
      <c r="G12" s="284">
        <v>21531</v>
      </c>
      <c r="H12" s="284">
        <v>12</v>
      </c>
      <c r="I12" s="284">
        <v>12</v>
      </c>
      <c r="J12" s="265">
        <v>0</v>
      </c>
      <c r="K12" s="265">
        <v>0</v>
      </c>
      <c r="L12" s="265">
        <v>0</v>
      </c>
      <c r="M12" s="265">
        <v>0</v>
      </c>
      <c r="N12" s="284">
        <v>13217</v>
      </c>
      <c r="O12" s="284">
        <v>8291</v>
      </c>
      <c r="P12" s="284">
        <v>4926</v>
      </c>
      <c r="Q12" s="284">
        <v>8950</v>
      </c>
      <c r="R12" s="284">
        <v>5253</v>
      </c>
      <c r="S12" s="284">
        <v>3697</v>
      </c>
      <c r="T12" s="284">
        <v>18344.3</v>
      </c>
      <c r="U12" s="284">
        <v>8831.4</v>
      </c>
      <c r="V12" s="284">
        <v>9512.9</v>
      </c>
    </row>
    <row r="13" spans="1:22" s="262" customFormat="1" ht="17.25" customHeight="1">
      <c r="A13" s="320" t="s">
        <v>371</v>
      </c>
      <c r="B13" s="299">
        <v>59727.3</v>
      </c>
      <c r="C13" s="284">
        <v>29594.4</v>
      </c>
      <c r="D13" s="284">
        <v>30132.9</v>
      </c>
      <c r="E13" s="284">
        <v>32322</v>
      </c>
      <c r="F13" s="284">
        <v>15605</v>
      </c>
      <c r="G13" s="284">
        <v>16717</v>
      </c>
      <c r="H13" s="298">
        <v>12</v>
      </c>
      <c r="I13" s="298">
        <v>12</v>
      </c>
      <c r="J13" s="265">
        <v>0</v>
      </c>
      <c r="K13" s="265">
        <v>0</v>
      </c>
      <c r="L13" s="265">
        <v>0</v>
      </c>
      <c r="M13" s="265">
        <v>0</v>
      </c>
      <c r="N13" s="284">
        <v>5612</v>
      </c>
      <c r="O13" s="284">
        <v>2799</v>
      </c>
      <c r="P13" s="284">
        <v>2813</v>
      </c>
      <c r="Q13" s="284">
        <v>7331</v>
      </c>
      <c r="R13" s="284">
        <v>3634</v>
      </c>
      <c r="S13" s="284">
        <v>3697</v>
      </c>
      <c r="T13" s="284">
        <v>14450.3</v>
      </c>
      <c r="U13" s="284">
        <v>7544.4</v>
      </c>
      <c r="V13" s="284">
        <v>6905.9</v>
      </c>
    </row>
    <row r="14" spans="1:22" s="262" customFormat="1" ht="17.25" customHeight="1">
      <c r="A14" s="320" t="s">
        <v>379</v>
      </c>
      <c r="B14" s="299">
        <v>12194</v>
      </c>
      <c r="C14" s="284">
        <v>6140</v>
      </c>
      <c r="D14" s="284">
        <v>6054</v>
      </c>
      <c r="E14" s="284">
        <v>3923</v>
      </c>
      <c r="F14" s="284">
        <v>714</v>
      </c>
      <c r="G14" s="284">
        <v>3209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84">
        <v>6015</v>
      </c>
      <c r="O14" s="284">
        <v>3902</v>
      </c>
      <c r="P14" s="284">
        <v>2113</v>
      </c>
      <c r="Q14" s="284">
        <v>237</v>
      </c>
      <c r="R14" s="284">
        <v>237</v>
      </c>
      <c r="S14" s="265">
        <v>0</v>
      </c>
      <c r="T14" s="284">
        <v>2019</v>
      </c>
      <c r="U14" s="284">
        <v>1287</v>
      </c>
      <c r="V14" s="298">
        <v>732</v>
      </c>
    </row>
    <row r="15" spans="1:22" s="262" customFormat="1" ht="17.25" customHeight="1">
      <c r="A15" s="320" t="s">
        <v>372</v>
      </c>
      <c r="B15" s="299">
        <v>3307</v>
      </c>
      <c r="C15" s="284">
        <v>3307</v>
      </c>
      <c r="D15" s="265">
        <v>0</v>
      </c>
      <c r="E15" s="284">
        <v>335</v>
      </c>
      <c r="F15" s="284">
        <v>335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84">
        <v>1590</v>
      </c>
      <c r="O15" s="284">
        <v>1590</v>
      </c>
      <c r="P15" s="265">
        <v>0</v>
      </c>
      <c r="Q15" s="298">
        <v>1382</v>
      </c>
      <c r="R15" s="298">
        <v>1382</v>
      </c>
      <c r="S15" s="265">
        <v>0</v>
      </c>
      <c r="T15" s="265">
        <v>0</v>
      </c>
      <c r="U15" s="265">
        <v>0</v>
      </c>
      <c r="V15" s="265">
        <v>0</v>
      </c>
    </row>
    <row r="16" spans="1:22" s="262" customFormat="1" ht="17.25" customHeight="1">
      <c r="A16" s="320" t="s">
        <v>373</v>
      </c>
      <c r="B16" s="299">
        <v>5233</v>
      </c>
      <c r="C16" s="284">
        <v>1753</v>
      </c>
      <c r="D16" s="284">
        <v>3480</v>
      </c>
      <c r="E16" s="284">
        <v>3358</v>
      </c>
      <c r="F16" s="284">
        <v>1753</v>
      </c>
      <c r="G16" s="284">
        <v>1605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84">
        <v>1875</v>
      </c>
      <c r="U16" s="265">
        <v>0</v>
      </c>
      <c r="V16" s="298">
        <v>1875</v>
      </c>
    </row>
    <row r="17" spans="1:22" s="21" customFormat="1" ht="17.25" customHeight="1">
      <c r="A17" s="300">
        <v>19</v>
      </c>
      <c r="B17" s="299">
        <v>131375</v>
      </c>
      <c r="C17" s="284">
        <v>75241</v>
      </c>
      <c r="D17" s="284">
        <v>56134</v>
      </c>
      <c r="E17" s="284">
        <v>54382</v>
      </c>
      <c r="F17" s="284">
        <v>22532</v>
      </c>
      <c r="G17" s="284">
        <v>31850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0</v>
      </c>
      <c r="N17" s="284">
        <v>23662</v>
      </c>
      <c r="O17" s="284">
        <v>14974</v>
      </c>
      <c r="P17" s="284">
        <v>8688</v>
      </c>
      <c r="Q17" s="284">
        <v>14072</v>
      </c>
      <c r="R17" s="284">
        <v>2112</v>
      </c>
      <c r="S17" s="284">
        <v>11960</v>
      </c>
      <c r="T17" s="284">
        <v>39259</v>
      </c>
      <c r="U17" s="284">
        <v>35623</v>
      </c>
      <c r="V17" s="284">
        <v>3636</v>
      </c>
    </row>
    <row r="18" spans="1:22" s="262" customFormat="1" ht="17.25" customHeight="1">
      <c r="A18" s="320" t="s">
        <v>371</v>
      </c>
      <c r="B18" s="299">
        <v>91378</v>
      </c>
      <c r="C18" s="284">
        <v>62715</v>
      </c>
      <c r="D18" s="284">
        <v>28663</v>
      </c>
      <c r="E18" s="284">
        <v>45489</v>
      </c>
      <c r="F18" s="284">
        <v>21491</v>
      </c>
      <c r="G18" s="284">
        <v>23998.44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84">
        <v>7478</v>
      </c>
      <c r="O18" s="284">
        <v>6375</v>
      </c>
      <c r="P18" s="284">
        <v>1103</v>
      </c>
      <c r="Q18" s="284">
        <v>3342</v>
      </c>
      <c r="R18" s="284">
        <v>1741</v>
      </c>
      <c r="S18" s="284">
        <v>1601</v>
      </c>
      <c r="T18" s="284">
        <v>35069</v>
      </c>
      <c r="U18" s="284">
        <v>33108</v>
      </c>
      <c r="V18" s="284">
        <v>1961</v>
      </c>
    </row>
    <row r="19" spans="1:22" s="262" customFormat="1" ht="17.25" customHeight="1">
      <c r="A19" s="320" t="s">
        <v>379</v>
      </c>
      <c r="B19" s="299">
        <v>8166</v>
      </c>
      <c r="C19" s="284">
        <v>1045</v>
      </c>
      <c r="D19" s="284">
        <v>7121</v>
      </c>
      <c r="E19" s="284">
        <v>6776</v>
      </c>
      <c r="F19" s="284">
        <v>636</v>
      </c>
      <c r="G19" s="284">
        <v>6140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0</v>
      </c>
      <c r="Q19" s="284">
        <v>827</v>
      </c>
      <c r="R19" s="284">
        <v>345</v>
      </c>
      <c r="S19" s="298">
        <v>482</v>
      </c>
      <c r="T19" s="284">
        <v>563</v>
      </c>
      <c r="U19" s="284">
        <v>64</v>
      </c>
      <c r="V19" s="298">
        <v>499</v>
      </c>
    </row>
    <row r="20" spans="1:22" s="262" customFormat="1" ht="17.25" customHeight="1">
      <c r="A20" s="320" t="s">
        <v>372</v>
      </c>
      <c r="B20" s="299">
        <v>22978</v>
      </c>
      <c r="C20" s="284">
        <v>8837</v>
      </c>
      <c r="D20" s="298">
        <v>14141</v>
      </c>
      <c r="E20" s="284">
        <v>1033</v>
      </c>
      <c r="F20" s="265">
        <v>0</v>
      </c>
      <c r="G20" s="298">
        <v>1033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84">
        <v>16184</v>
      </c>
      <c r="O20" s="284">
        <v>8599</v>
      </c>
      <c r="P20" s="298">
        <v>7585</v>
      </c>
      <c r="Q20" s="298">
        <v>5523</v>
      </c>
      <c r="R20" s="265">
        <v>0</v>
      </c>
      <c r="S20" s="298">
        <v>5523</v>
      </c>
      <c r="T20" s="298">
        <v>238</v>
      </c>
      <c r="U20" s="298">
        <v>238</v>
      </c>
      <c r="V20" s="265">
        <v>0</v>
      </c>
    </row>
    <row r="21" spans="1:22" s="262" customFormat="1" ht="17.25" customHeight="1">
      <c r="A21" s="320" t="s">
        <v>373</v>
      </c>
      <c r="B21" s="299">
        <v>8853</v>
      </c>
      <c r="C21" s="284">
        <v>2644</v>
      </c>
      <c r="D21" s="284">
        <v>6209</v>
      </c>
      <c r="E21" s="284">
        <v>1084</v>
      </c>
      <c r="F21" s="284">
        <v>405</v>
      </c>
      <c r="G21" s="284">
        <v>679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0</v>
      </c>
      <c r="Q21" s="298">
        <v>4380</v>
      </c>
      <c r="R21" s="298">
        <v>26</v>
      </c>
      <c r="S21" s="298">
        <v>4354</v>
      </c>
      <c r="T21" s="284">
        <v>3389</v>
      </c>
      <c r="U21" s="298">
        <v>2213</v>
      </c>
      <c r="V21" s="298">
        <v>1176</v>
      </c>
    </row>
    <row r="22" spans="1:22" s="21" customFormat="1" ht="17.25" customHeight="1">
      <c r="A22" s="300">
        <v>20</v>
      </c>
      <c r="B22" s="299">
        <v>83994.84</v>
      </c>
      <c r="C22" s="284">
        <v>39970.38</v>
      </c>
      <c r="D22" s="284">
        <v>44024.46</v>
      </c>
      <c r="E22" s="284">
        <v>47738.86</v>
      </c>
      <c r="F22" s="284">
        <v>21101.4</v>
      </c>
      <c r="G22" s="284">
        <v>26637.46</v>
      </c>
      <c r="H22" s="265">
        <v>163</v>
      </c>
      <c r="I22" s="265">
        <v>163</v>
      </c>
      <c r="J22" s="265">
        <v>0</v>
      </c>
      <c r="K22" s="265">
        <v>7604</v>
      </c>
      <c r="L22" s="265">
        <v>4409</v>
      </c>
      <c r="M22" s="265">
        <v>3195</v>
      </c>
      <c r="N22" s="284">
        <v>0</v>
      </c>
      <c r="O22" s="284">
        <v>0</v>
      </c>
      <c r="P22" s="284">
        <v>0</v>
      </c>
      <c r="Q22" s="284">
        <v>17877</v>
      </c>
      <c r="R22" s="284">
        <v>7373</v>
      </c>
      <c r="S22" s="284">
        <v>10504</v>
      </c>
      <c r="T22" s="284">
        <v>10611.98</v>
      </c>
      <c r="U22" s="284">
        <v>6923.98</v>
      </c>
      <c r="V22" s="284">
        <v>3688</v>
      </c>
    </row>
    <row r="23" spans="1:22" s="262" customFormat="1" ht="17.25" customHeight="1">
      <c r="A23" s="321" t="s">
        <v>371</v>
      </c>
      <c r="B23" s="304">
        <v>52340.84</v>
      </c>
      <c r="C23" s="305">
        <v>28674.38</v>
      </c>
      <c r="D23" s="305">
        <v>23666.46</v>
      </c>
      <c r="E23" s="305">
        <v>36280.86</v>
      </c>
      <c r="F23" s="305">
        <v>18036.4</v>
      </c>
      <c r="G23" s="305">
        <v>18244.46</v>
      </c>
      <c r="H23" s="306">
        <v>163</v>
      </c>
      <c r="I23" s="306">
        <v>163</v>
      </c>
      <c r="J23" s="265">
        <v>0</v>
      </c>
      <c r="K23" s="306">
        <v>3537</v>
      </c>
      <c r="L23" s="306">
        <v>2414</v>
      </c>
      <c r="M23" s="306">
        <v>1123</v>
      </c>
      <c r="N23" s="265">
        <v>0</v>
      </c>
      <c r="O23" s="265">
        <v>0</v>
      </c>
      <c r="P23" s="265">
        <v>0</v>
      </c>
      <c r="Q23" s="305">
        <v>3667</v>
      </c>
      <c r="R23" s="305">
        <v>2536</v>
      </c>
      <c r="S23" s="305">
        <v>1131</v>
      </c>
      <c r="T23" s="305">
        <v>8692.98</v>
      </c>
      <c r="U23" s="305">
        <v>5524.98</v>
      </c>
      <c r="V23" s="305">
        <v>3168</v>
      </c>
    </row>
    <row r="24" spans="1:22" s="262" customFormat="1" ht="17.25" customHeight="1">
      <c r="A24" s="321" t="s">
        <v>379</v>
      </c>
      <c r="B24" s="304">
        <v>5637</v>
      </c>
      <c r="C24" s="305">
        <v>4143</v>
      </c>
      <c r="D24" s="305">
        <v>1494</v>
      </c>
      <c r="E24" s="305">
        <v>4238</v>
      </c>
      <c r="F24" s="305">
        <v>2744</v>
      </c>
      <c r="G24" s="305">
        <v>1494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305">
        <v>1399</v>
      </c>
      <c r="U24" s="305">
        <v>1399</v>
      </c>
      <c r="V24" s="265">
        <v>0</v>
      </c>
    </row>
    <row r="25" spans="1:22" s="262" customFormat="1" ht="17.25" customHeight="1">
      <c r="A25" s="321" t="s">
        <v>372</v>
      </c>
      <c r="B25" s="304">
        <v>14716</v>
      </c>
      <c r="C25" s="305">
        <v>6548</v>
      </c>
      <c r="D25" s="306">
        <v>8168</v>
      </c>
      <c r="E25" s="305">
        <v>5000</v>
      </c>
      <c r="F25" s="265">
        <v>0</v>
      </c>
      <c r="G25" s="306">
        <v>5000</v>
      </c>
      <c r="H25" s="265">
        <v>0</v>
      </c>
      <c r="I25" s="265">
        <v>0</v>
      </c>
      <c r="J25" s="265">
        <v>0</v>
      </c>
      <c r="K25" s="306">
        <v>1711</v>
      </c>
      <c r="L25" s="306">
        <v>1711</v>
      </c>
      <c r="M25" s="265">
        <v>0</v>
      </c>
      <c r="N25" s="265">
        <v>0</v>
      </c>
      <c r="O25" s="265">
        <v>0</v>
      </c>
      <c r="P25" s="265">
        <v>0</v>
      </c>
      <c r="Q25" s="306">
        <v>8005</v>
      </c>
      <c r="R25" s="306">
        <v>4837</v>
      </c>
      <c r="S25" s="306">
        <v>3168</v>
      </c>
      <c r="T25" s="265">
        <v>0</v>
      </c>
      <c r="U25" s="265">
        <v>0</v>
      </c>
      <c r="V25" s="265">
        <v>0</v>
      </c>
    </row>
    <row r="26" spans="1:22" s="262" customFormat="1" ht="17.25" customHeight="1">
      <c r="A26" s="322" t="s">
        <v>373</v>
      </c>
      <c r="B26" s="307">
        <v>11301</v>
      </c>
      <c r="C26" s="308">
        <v>605</v>
      </c>
      <c r="D26" s="308">
        <v>10696</v>
      </c>
      <c r="E26" s="308">
        <v>2220</v>
      </c>
      <c r="F26" s="308">
        <v>321</v>
      </c>
      <c r="G26" s="308">
        <v>1899</v>
      </c>
      <c r="H26" s="266">
        <v>0</v>
      </c>
      <c r="I26" s="266">
        <v>0</v>
      </c>
      <c r="J26" s="266">
        <v>0</v>
      </c>
      <c r="K26" s="309">
        <v>2356</v>
      </c>
      <c r="L26" s="309">
        <v>284</v>
      </c>
      <c r="M26" s="309">
        <v>2072</v>
      </c>
      <c r="N26" s="266">
        <v>0</v>
      </c>
      <c r="O26" s="266">
        <v>0</v>
      </c>
      <c r="P26" s="266">
        <v>0</v>
      </c>
      <c r="Q26" s="309">
        <v>6205</v>
      </c>
      <c r="R26" s="266">
        <v>0</v>
      </c>
      <c r="S26" s="309">
        <v>6205</v>
      </c>
      <c r="T26" s="308">
        <v>520</v>
      </c>
      <c r="U26" s="266">
        <v>0</v>
      </c>
      <c r="V26" s="309">
        <v>520</v>
      </c>
    </row>
    <row r="27" spans="1:22" s="262" customFormat="1" ht="17.25" customHeight="1">
      <c r="A27" s="175"/>
      <c r="B27" s="108"/>
      <c r="C27" s="105"/>
      <c r="D27" s="105"/>
      <c r="E27" s="105"/>
      <c r="F27" s="105"/>
      <c r="G27" s="104"/>
      <c r="H27" s="104"/>
      <c r="I27" s="176"/>
      <c r="J27" s="177" t="s">
        <v>73</v>
      </c>
      <c r="K27" s="112" t="s">
        <v>75</v>
      </c>
      <c r="L27" s="104"/>
      <c r="M27" s="104"/>
      <c r="N27" s="105"/>
      <c r="O27" s="105"/>
      <c r="P27" s="105"/>
      <c r="Q27" s="105"/>
      <c r="R27" s="105"/>
      <c r="S27" s="105"/>
      <c r="T27" s="105"/>
      <c r="U27" s="104"/>
      <c r="V27" s="104"/>
    </row>
    <row r="28" spans="1:22" s="12" customFormat="1" ht="18" customHeight="1">
      <c r="A28" s="323" t="s">
        <v>406</v>
      </c>
      <c r="B28" s="363">
        <v>217755</v>
      </c>
      <c r="C28" s="347">
        <v>123052</v>
      </c>
      <c r="D28" s="347">
        <v>94703</v>
      </c>
      <c r="E28" s="364">
        <v>108758</v>
      </c>
      <c r="F28" s="364">
        <v>52698</v>
      </c>
      <c r="G28" s="364">
        <v>56060</v>
      </c>
      <c r="H28" s="365" t="s">
        <v>401</v>
      </c>
      <c r="I28" s="365" t="s">
        <v>401</v>
      </c>
      <c r="J28" s="365" t="s">
        <v>401</v>
      </c>
      <c r="K28" s="365" t="s">
        <v>401</v>
      </c>
      <c r="L28" s="366" t="s">
        <v>401</v>
      </c>
      <c r="M28" s="366" t="s">
        <v>401</v>
      </c>
      <c r="N28" s="368">
        <v>67213</v>
      </c>
      <c r="O28" s="368">
        <v>37313</v>
      </c>
      <c r="P28" s="368">
        <v>29900</v>
      </c>
      <c r="Q28" s="368">
        <v>10700</v>
      </c>
      <c r="R28" s="366">
        <v>7192</v>
      </c>
      <c r="S28" s="368">
        <v>3508</v>
      </c>
      <c r="T28" s="368">
        <v>31084</v>
      </c>
      <c r="U28" s="368">
        <v>25849</v>
      </c>
      <c r="V28" s="368">
        <v>5235</v>
      </c>
    </row>
    <row r="29" spans="1:22" s="21" customFormat="1" ht="17.25" customHeight="1">
      <c r="A29" s="367">
        <v>17</v>
      </c>
      <c r="B29" s="296">
        <v>339522</v>
      </c>
      <c r="C29" s="282">
        <v>204606</v>
      </c>
      <c r="D29" s="282">
        <v>134916</v>
      </c>
      <c r="E29" s="297">
        <v>97091</v>
      </c>
      <c r="F29" s="297">
        <v>47889</v>
      </c>
      <c r="G29" s="297">
        <v>49202</v>
      </c>
      <c r="H29" s="265">
        <v>0</v>
      </c>
      <c r="I29" s="265">
        <v>0</v>
      </c>
      <c r="J29" s="265">
        <v>0</v>
      </c>
      <c r="K29" s="298">
        <v>29619</v>
      </c>
      <c r="L29" s="298">
        <v>21885</v>
      </c>
      <c r="M29" s="298">
        <v>7734</v>
      </c>
      <c r="N29" s="298">
        <v>98396</v>
      </c>
      <c r="O29" s="298">
        <v>65764</v>
      </c>
      <c r="P29" s="298">
        <v>32632</v>
      </c>
      <c r="Q29" s="298">
        <v>2242</v>
      </c>
      <c r="R29" s="265">
        <v>0</v>
      </c>
      <c r="S29" s="298">
        <v>2242</v>
      </c>
      <c r="T29" s="298">
        <v>112174</v>
      </c>
      <c r="U29" s="298">
        <v>69068</v>
      </c>
      <c r="V29" s="298">
        <v>43106</v>
      </c>
    </row>
    <row r="30" spans="1:22" s="21" customFormat="1" ht="17.25" customHeight="1">
      <c r="A30" s="320" t="s">
        <v>371</v>
      </c>
      <c r="B30" s="299">
        <v>271119</v>
      </c>
      <c r="C30" s="284">
        <v>179304</v>
      </c>
      <c r="D30" s="284">
        <v>91815</v>
      </c>
      <c r="E30" s="284">
        <v>70171</v>
      </c>
      <c r="F30" s="284">
        <v>37630</v>
      </c>
      <c r="G30" s="284">
        <v>32541</v>
      </c>
      <c r="H30" s="265">
        <v>0</v>
      </c>
      <c r="I30" s="265">
        <v>0</v>
      </c>
      <c r="J30" s="265">
        <v>0</v>
      </c>
      <c r="K30" s="298">
        <v>22192</v>
      </c>
      <c r="L30" s="298">
        <v>18872</v>
      </c>
      <c r="M30" s="298">
        <v>3320</v>
      </c>
      <c r="N30" s="284">
        <v>81221</v>
      </c>
      <c r="O30" s="284">
        <v>57714</v>
      </c>
      <c r="P30" s="284">
        <v>23507</v>
      </c>
      <c r="Q30" s="284">
        <v>372</v>
      </c>
      <c r="R30" s="265">
        <v>0</v>
      </c>
      <c r="S30" s="284">
        <v>372</v>
      </c>
      <c r="T30" s="284">
        <v>97163</v>
      </c>
      <c r="U30" s="284">
        <v>65088</v>
      </c>
      <c r="V30" s="284">
        <v>32075</v>
      </c>
    </row>
    <row r="31" spans="1:22" s="21" customFormat="1" ht="17.25" customHeight="1">
      <c r="A31" s="320" t="s">
        <v>379</v>
      </c>
      <c r="B31" s="299">
        <v>28165</v>
      </c>
      <c r="C31" s="284">
        <v>15387</v>
      </c>
      <c r="D31" s="284">
        <v>12778</v>
      </c>
      <c r="E31" s="284">
        <v>12771</v>
      </c>
      <c r="F31" s="284">
        <v>5041</v>
      </c>
      <c r="G31" s="284">
        <v>7730</v>
      </c>
      <c r="H31" s="265">
        <v>0</v>
      </c>
      <c r="I31" s="265">
        <v>0</v>
      </c>
      <c r="J31" s="265">
        <v>0</v>
      </c>
      <c r="K31" s="298">
        <v>5122</v>
      </c>
      <c r="L31" s="298">
        <v>2164</v>
      </c>
      <c r="M31" s="298">
        <v>2958</v>
      </c>
      <c r="N31" s="284">
        <v>6998</v>
      </c>
      <c r="O31" s="284">
        <v>6197</v>
      </c>
      <c r="P31" s="284">
        <v>801</v>
      </c>
      <c r="Q31" s="265">
        <v>0</v>
      </c>
      <c r="R31" s="265">
        <v>0</v>
      </c>
      <c r="S31" s="265">
        <v>0</v>
      </c>
      <c r="T31" s="284">
        <v>3274</v>
      </c>
      <c r="U31" s="284">
        <v>1985</v>
      </c>
      <c r="V31" s="298">
        <v>1289</v>
      </c>
    </row>
    <row r="32" spans="1:22" s="21" customFormat="1" ht="17.25" customHeight="1">
      <c r="A32" s="320" t="s">
        <v>372</v>
      </c>
      <c r="B32" s="299">
        <v>17515</v>
      </c>
      <c r="C32" s="284">
        <v>5546</v>
      </c>
      <c r="D32" s="284">
        <v>11969</v>
      </c>
      <c r="E32" s="284">
        <v>8705</v>
      </c>
      <c r="F32" s="310">
        <v>1232</v>
      </c>
      <c r="G32" s="284">
        <v>7473</v>
      </c>
      <c r="H32" s="265">
        <v>0</v>
      </c>
      <c r="I32" s="265">
        <v>0</v>
      </c>
      <c r="J32" s="265">
        <v>0</v>
      </c>
      <c r="K32" s="298">
        <v>2305</v>
      </c>
      <c r="L32" s="298">
        <v>849</v>
      </c>
      <c r="M32" s="298">
        <v>1456</v>
      </c>
      <c r="N32" s="284">
        <v>3591</v>
      </c>
      <c r="O32" s="284">
        <v>1470</v>
      </c>
      <c r="P32" s="298">
        <v>2121</v>
      </c>
      <c r="Q32" s="265">
        <v>0</v>
      </c>
      <c r="R32" s="265">
        <v>0</v>
      </c>
      <c r="S32" s="265">
        <v>0</v>
      </c>
      <c r="T32" s="284">
        <v>2914</v>
      </c>
      <c r="U32" s="298">
        <v>1995</v>
      </c>
      <c r="V32" s="284">
        <v>919</v>
      </c>
    </row>
    <row r="33" spans="1:22" s="21" customFormat="1" ht="17.25" customHeight="1">
      <c r="A33" s="320" t="s">
        <v>373</v>
      </c>
      <c r="B33" s="299">
        <v>22723</v>
      </c>
      <c r="C33" s="284">
        <v>4369</v>
      </c>
      <c r="D33" s="284">
        <v>18354</v>
      </c>
      <c r="E33" s="284">
        <v>5444</v>
      </c>
      <c r="F33" s="284">
        <v>3986</v>
      </c>
      <c r="G33" s="284">
        <v>1458</v>
      </c>
      <c r="H33" s="265">
        <v>0</v>
      </c>
      <c r="I33" s="265">
        <v>0</v>
      </c>
      <c r="J33" s="265">
        <v>0</v>
      </c>
      <c r="K33" s="265">
        <v>0</v>
      </c>
      <c r="L33" s="265">
        <v>0</v>
      </c>
      <c r="M33" s="265">
        <v>0</v>
      </c>
      <c r="N33" s="298">
        <v>6586</v>
      </c>
      <c r="O33" s="298">
        <v>383</v>
      </c>
      <c r="P33" s="298">
        <v>6203</v>
      </c>
      <c r="Q33" s="284">
        <v>1870</v>
      </c>
      <c r="R33" s="265">
        <v>0</v>
      </c>
      <c r="S33" s="284">
        <v>1870</v>
      </c>
      <c r="T33" s="298">
        <v>8823</v>
      </c>
      <c r="U33" s="265">
        <v>0</v>
      </c>
      <c r="V33" s="298">
        <v>8823</v>
      </c>
    </row>
    <row r="34" spans="1:22" s="21" customFormat="1" ht="17.25" customHeight="1">
      <c r="A34" s="300">
        <v>18</v>
      </c>
      <c r="B34" s="299">
        <v>274362.99</v>
      </c>
      <c r="C34" s="284">
        <v>136193.99</v>
      </c>
      <c r="D34" s="284">
        <v>138169</v>
      </c>
      <c r="E34" s="284">
        <v>125010.91</v>
      </c>
      <c r="F34" s="284">
        <v>48965.7</v>
      </c>
      <c r="G34" s="284">
        <v>76045.21</v>
      </c>
      <c r="H34" s="310">
        <v>1003</v>
      </c>
      <c r="I34" s="310">
        <v>666</v>
      </c>
      <c r="J34" s="310">
        <v>337</v>
      </c>
      <c r="K34" s="284">
        <v>2299</v>
      </c>
      <c r="L34" s="284">
        <v>1805</v>
      </c>
      <c r="M34" s="284">
        <v>494</v>
      </c>
      <c r="N34" s="284">
        <v>58661.07</v>
      </c>
      <c r="O34" s="284">
        <v>41736.07</v>
      </c>
      <c r="P34" s="284">
        <v>16925</v>
      </c>
      <c r="Q34" s="284">
        <v>5232.91</v>
      </c>
      <c r="R34" s="310">
        <v>2863.91</v>
      </c>
      <c r="S34" s="284">
        <v>2369</v>
      </c>
      <c r="T34" s="284">
        <v>82156.1</v>
      </c>
      <c r="U34" s="284">
        <v>40157.31</v>
      </c>
      <c r="V34" s="284">
        <v>41998.79</v>
      </c>
    </row>
    <row r="35" spans="1:22" s="21" customFormat="1" ht="17.25" customHeight="1">
      <c r="A35" s="320" t="s">
        <v>371</v>
      </c>
      <c r="B35" s="299">
        <v>200117.52</v>
      </c>
      <c r="C35" s="284">
        <v>104381.19</v>
      </c>
      <c r="D35" s="284">
        <v>95736.33</v>
      </c>
      <c r="E35" s="284">
        <v>93594.91</v>
      </c>
      <c r="F35" s="284">
        <v>35628.7</v>
      </c>
      <c r="G35" s="284">
        <v>57966.21</v>
      </c>
      <c r="H35" s="298">
        <v>337</v>
      </c>
      <c r="I35" s="265">
        <v>0</v>
      </c>
      <c r="J35" s="298">
        <v>337</v>
      </c>
      <c r="K35" s="265">
        <v>0</v>
      </c>
      <c r="L35" s="265">
        <v>0</v>
      </c>
      <c r="M35" s="265">
        <v>0</v>
      </c>
      <c r="N35" s="284">
        <v>42688.57</v>
      </c>
      <c r="O35" s="284">
        <v>33090.57</v>
      </c>
      <c r="P35" s="284">
        <v>9598</v>
      </c>
      <c r="Q35" s="284">
        <v>4823.91</v>
      </c>
      <c r="R35" s="284">
        <v>2863.91</v>
      </c>
      <c r="S35" s="284">
        <v>1960</v>
      </c>
      <c r="T35" s="284">
        <v>58673.13</v>
      </c>
      <c r="U35" s="284">
        <v>32798.01</v>
      </c>
      <c r="V35" s="284">
        <v>25875.12</v>
      </c>
    </row>
    <row r="36" spans="1:22" s="21" customFormat="1" ht="17.25" customHeight="1">
      <c r="A36" s="320" t="s">
        <v>379</v>
      </c>
      <c r="B36" s="299">
        <v>46938.97</v>
      </c>
      <c r="C36" s="284">
        <v>21254.3</v>
      </c>
      <c r="D36" s="284">
        <v>25684.67</v>
      </c>
      <c r="E36" s="284">
        <v>18508</v>
      </c>
      <c r="F36" s="284">
        <v>6605</v>
      </c>
      <c r="G36" s="284">
        <v>11903</v>
      </c>
      <c r="H36" s="298">
        <v>666</v>
      </c>
      <c r="I36" s="298">
        <v>666</v>
      </c>
      <c r="J36" s="265">
        <v>0</v>
      </c>
      <c r="K36" s="298">
        <v>2299</v>
      </c>
      <c r="L36" s="298">
        <v>1805</v>
      </c>
      <c r="M36" s="298">
        <v>494</v>
      </c>
      <c r="N36" s="284">
        <v>6400</v>
      </c>
      <c r="O36" s="284">
        <v>6077</v>
      </c>
      <c r="P36" s="284">
        <v>323</v>
      </c>
      <c r="Q36" s="265">
        <v>0</v>
      </c>
      <c r="R36" s="265">
        <v>0</v>
      </c>
      <c r="S36" s="265">
        <v>0</v>
      </c>
      <c r="T36" s="284">
        <v>19065.97</v>
      </c>
      <c r="U36" s="284">
        <v>6101.3</v>
      </c>
      <c r="V36" s="298">
        <v>12964.67</v>
      </c>
    </row>
    <row r="37" spans="1:22" s="21" customFormat="1" ht="17.25" customHeight="1">
      <c r="A37" s="320" t="s">
        <v>372</v>
      </c>
      <c r="B37" s="299">
        <v>10174.5</v>
      </c>
      <c r="C37" s="284">
        <v>1306.5</v>
      </c>
      <c r="D37" s="298">
        <v>8868</v>
      </c>
      <c r="E37" s="284">
        <v>5676</v>
      </c>
      <c r="F37" s="284">
        <v>1188</v>
      </c>
      <c r="G37" s="298">
        <v>4488</v>
      </c>
      <c r="H37" s="265">
        <v>0</v>
      </c>
      <c r="I37" s="265">
        <v>0</v>
      </c>
      <c r="J37" s="265">
        <v>0</v>
      </c>
      <c r="K37" s="265">
        <v>0</v>
      </c>
      <c r="L37" s="265">
        <v>0</v>
      </c>
      <c r="M37" s="265">
        <v>0</v>
      </c>
      <c r="N37" s="284">
        <v>4167.5</v>
      </c>
      <c r="O37" s="284">
        <v>118.5</v>
      </c>
      <c r="P37" s="298">
        <v>4049</v>
      </c>
      <c r="Q37" s="265">
        <v>0</v>
      </c>
      <c r="R37" s="265">
        <v>0</v>
      </c>
      <c r="S37" s="265">
        <v>0</v>
      </c>
      <c r="T37" s="298">
        <v>331</v>
      </c>
      <c r="U37" s="265">
        <v>0</v>
      </c>
      <c r="V37" s="298">
        <v>331</v>
      </c>
    </row>
    <row r="38" spans="1:22" s="21" customFormat="1" ht="17.25" customHeight="1">
      <c r="A38" s="320" t="s">
        <v>373</v>
      </c>
      <c r="B38" s="299">
        <v>17132</v>
      </c>
      <c r="C38" s="284">
        <v>9252</v>
      </c>
      <c r="D38" s="284">
        <v>7880</v>
      </c>
      <c r="E38" s="284">
        <v>7232</v>
      </c>
      <c r="F38" s="284">
        <v>5544</v>
      </c>
      <c r="G38" s="284">
        <v>1688</v>
      </c>
      <c r="H38" s="265">
        <v>0</v>
      </c>
      <c r="I38" s="265">
        <v>0</v>
      </c>
      <c r="J38" s="265">
        <v>0</v>
      </c>
      <c r="K38" s="265">
        <v>0</v>
      </c>
      <c r="L38" s="265">
        <v>0</v>
      </c>
      <c r="M38" s="265">
        <v>0</v>
      </c>
      <c r="N38" s="298">
        <v>5405</v>
      </c>
      <c r="O38" s="298">
        <v>2450</v>
      </c>
      <c r="P38" s="298">
        <v>2955</v>
      </c>
      <c r="Q38" s="298">
        <v>409</v>
      </c>
      <c r="R38" s="265">
        <v>0</v>
      </c>
      <c r="S38" s="298">
        <v>409</v>
      </c>
      <c r="T38" s="284">
        <v>4086</v>
      </c>
      <c r="U38" s="298">
        <v>1258</v>
      </c>
      <c r="V38" s="298">
        <v>2828</v>
      </c>
    </row>
    <row r="39" spans="1:22" s="15" customFormat="1" ht="18" customHeight="1">
      <c r="A39" s="300">
        <v>19</v>
      </c>
      <c r="B39" s="299">
        <v>353677</v>
      </c>
      <c r="C39" s="284">
        <v>156213.06</v>
      </c>
      <c r="D39" s="284">
        <v>197464</v>
      </c>
      <c r="E39" s="284">
        <v>163972</v>
      </c>
      <c r="F39" s="284">
        <v>60885.87</v>
      </c>
      <c r="G39" s="284">
        <v>103085.96</v>
      </c>
      <c r="H39" s="310">
        <v>22460.06</v>
      </c>
      <c r="I39" s="310">
        <v>20706</v>
      </c>
      <c r="J39" s="310">
        <v>1754</v>
      </c>
      <c r="K39" s="265">
        <v>0</v>
      </c>
      <c r="L39" s="265">
        <v>0</v>
      </c>
      <c r="M39" s="265">
        <v>0</v>
      </c>
      <c r="N39" s="284">
        <v>96084</v>
      </c>
      <c r="O39" s="284">
        <v>31220</v>
      </c>
      <c r="P39" s="284">
        <v>64864</v>
      </c>
      <c r="Q39" s="284">
        <v>5294</v>
      </c>
      <c r="R39" s="310">
        <v>918</v>
      </c>
      <c r="S39" s="284">
        <v>4376</v>
      </c>
      <c r="T39" s="284">
        <v>65867</v>
      </c>
      <c r="U39" s="284">
        <v>42483</v>
      </c>
      <c r="V39" s="284">
        <v>23384</v>
      </c>
    </row>
    <row r="40" spans="1:22" s="21" customFormat="1" ht="17.25" customHeight="1">
      <c r="A40" s="320" t="s">
        <v>371</v>
      </c>
      <c r="B40" s="299">
        <v>251527</v>
      </c>
      <c r="C40" s="284">
        <v>93573</v>
      </c>
      <c r="D40" s="284">
        <v>157954</v>
      </c>
      <c r="E40" s="284">
        <v>144747</v>
      </c>
      <c r="F40" s="284">
        <v>54592.87</v>
      </c>
      <c r="G40" s="284">
        <v>90153.96</v>
      </c>
      <c r="H40" s="265">
        <v>0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84">
        <v>83935</v>
      </c>
      <c r="O40" s="284">
        <v>24367</v>
      </c>
      <c r="P40" s="284">
        <v>59568</v>
      </c>
      <c r="Q40" s="284">
        <v>281</v>
      </c>
      <c r="R40" s="284">
        <v>266</v>
      </c>
      <c r="S40" s="284">
        <v>15</v>
      </c>
      <c r="T40" s="284">
        <v>22564</v>
      </c>
      <c r="U40" s="284">
        <v>14347</v>
      </c>
      <c r="V40" s="284">
        <v>8217</v>
      </c>
    </row>
    <row r="41" spans="1:22" s="21" customFormat="1" ht="17.25" customHeight="1">
      <c r="A41" s="320" t="s">
        <v>379</v>
      </c>
      <c r="B41" s="299">
        <v>62925.06</v>
      </c>
      <c r="C41" s="284">
        <v>45211.06</v>
      </c>
      <c r="D41" s="284">
        <v>17714</v>
      </c>
      <c r="E41" s="284">
        <v>7977</v>
      </c>
      <c r="F41" s="284">
        <v>1564</v>
      </c>
      <c r="G41" s="284">
        <v>6413</v>
      </c>
      <c r="H41" s="298">
        <v>22460.06</v>
      </c>
      <c r="I41" s="298">
        <v>20706.06</v>
      </c>
      <c r="J41" s="298">
        <v>1754</v>
      </c>
      <c r="K41" s="265">
        <v>0</v>
      </c>
      <c r="L41" s="265">
        <v>0</v>
      </c>
      <c r="M41" s="265">
        <v>0</v>
      </c>
      <c r="N41" s="284">
        <v>5637</v>
      </c>
      <c r="O41" s="284">
        <v>5342</v>
      </c>
      <c r="P41" s="284">
        <v>295</v>
      </c>
      <c r="Q41" s="265">
        <v>0</v>
      </c>
      <c r="R41" s="265">
        <v>0</v>
      </c>
      <c r="S41" s="265">
        <v>0</v>
      </c>
      <c r="T41" s="284">
        <v>26851</v>
      </c>
      <c r="U41" s="284">
        <v>17599</v>
      </c>
      <c r="V41" s="298">
        <v>9252</v>
      </c>
    </row>
    <row r="42" spans="1:22" s="21" customFormat="1" ht="17.25" customHeight="1">
      <c r="A42" s="320" t="s">
        <v>372</v>
      </c>
      <c r="B42" s="299">
        <v>12988</v>
      </c>
      <c r="C42" s="284">
        <v>2992</v>
      </c>
      <c r="D42" s="298">
        <v>9996</v>
      </c>
      <c r="E42" s="284">
        <v>5466</v>
      </c>
      <c r="F42" s="284">
        <v>1481</v>
      </c>
      <c r="G42" s="298">
        <v>3985</v>
      </c>
      <c r="H42" s="265">
        <v>0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84">
        <v>6512</v>
      </c>
      <c r="O42" s="284">
        <v>1511</v>
      </c>
      <c r="P42" s="298">
        <v>5001</v>
      </c>
      <c r="Q42" s="298">
        <v>267</v>
      </c>
      <c r="R42" s="265">
        <v>0</v>
      </c>
      <c r="S42" s="298">
        <v>267</v>
      </c>
      <c r="T42" s="298">
        <v>743</v>
      </c>
      <c r="U42" s="265">
        <v>0</v>
      </c>
      <c r="V42" s="298">
        <v>743</v>
      </c>
    </row>
    <row r="43" spans="1:22" s="21" customFormat="1" ht="17.25" customHeight="1">
      <c r="A43" s="320" t="s">
        <v>373</v>
      </c>
      <c r="B43" s="299">
        <v>26237</v>
      </c>
      <c r="C43" s="284">
        <v>14437</v>
      </c>
      <c r="D43" s="284">
        <v>11800</v>
      </c>
      <c r="E43" s="284">
        <v>5782</v>
      </c>
      <c r="F43" s="284">
        <v>3248</v>
      </c>
      <c r="G43" s="284">
        <v>2534</v>
      </c>
      <c r="H43" s="265">
        <v>0</v>
      </c>
      <c r="I43" s="265">
        <v>0</v>
      </c>
      <c r="J43" s="265">
        <v>0</v>
      </c>
      <c r="K43" s="265">
        <v>0</v>
      </c>
      <c r="L43" s="265">
        <v>0</v>
      </c>
      <c r="M43" s="265">
        <v>0</v>
      </c>
      <c r="N43" s="265">
        <v>0</v>
      </c>
      <c r="O43" s="265">
        <v>0</v>
      </c>
      <c r="P43" s="265">
        <v>0</v>
      </c>
      <c r="Q43" s="298">
        <v>4746</v>
      </c>
      <c r="R43" s="298">
        <v>652</v>
      </c>
      <c r="S43" s="298">
        <v>4094</v>
      </c>
      <c r="T43" s="284">
        <v>15709</v>
      </c>
      <c r="U43" s="298">
        <v>10537</v>
      </c>
      <c r="V43" s="298">
        <v>5172</v>
      </c>
    </row>
    <row r="44" spans="1:22" ht="18" customHeight="1">
      <c r="A44" s="301">
        <v>20</v>
      </c>
      <c r="B44" s="302">
        <v>273500.11</v>
      </c>
      <c r="C44" s="303">
        <v>160743.47</v>
      </c>
      <c r="D44" s="303">
        <v>112756.64</v>
      </c>
      <c r="E44" s="303">
        <v>129111.11</v>
      </c>
      <c r="F44" s="303">
        <v>59572.47</v>
      </c>
      <c r="G44" s="303">
        <v>69538.64</v>
      </c>
      <c r="H44" s="303">
        <v>814</v>
      </c>
      <c r="I44" s="303">
        <v>459</v>
      </c>
      <c r="J44" s="303">
        <v>355</v>
      </c>
      <c r="K44" s="303">
        <v>48136</v>
      </c>
      <c r="L44" s="303">
        <v>44842</v>
      </c>
      <c r="M44" s="303">
        <v>3294</v>
      </c>
      <c r="N44" s="303">
        <v>207</v>
      </c>
      <c r="O44" s="303">
        <v>16</v>
      </c>
      <c r="P44" s="303">
        <v>191</v>
      </c>
      <c r="Q44" s="303">
        <v>10104</v>
      </c>
      <c r="R44" s="303">
        <v>8353</v>
      </c>
      <c r="S44" s="303">
        <v>1751</v>
      </c>
      <c r="T44" s="303">
        <v>85128</v>
      </c>
      <c r="U44" s="303">
        <v>47501</v>
      </c>
      <c r="V44" s="303">
        <v>37627</v>
      </c>
    </row>
    <row r="45" spans="1:22" ht="15.75" customHeight="1">
      <c r="A45" s="321" t="s">
        <v>371</v>
      </c>
      <c r="B45" s="304">
        <v>181681.83</v>
      </c>
      <c r="C45" s="305">
        <v>111039.41</v>
      </c>
      <c r="D45" s="305">
        <v>70642.42</v>
      </c>
      <c r="E45" s="305">
        <v>94972.83</v>
      </c>
      <c r="F45" s="305">
        <v>49770.41</v>
      </c>
      <c r="G45" s="305">
        <v>45202.42</v>
      </c>
      <c r="H45" s="306">
        <v>814</v>
      </c>
      <c r="I45" s="306">
        <v>459</v>
      </c>
      <c r="J45" s="306">
        <v>355</v>
      </c>
      <c r="K45" s="306">
        <v>27891</v>
      </c>
      <c r="L45" s="306">
        <v>26089</v>
      </c>
      <c r="M45" s="306">
        <v>1802</v>
      </c>
      <c r="N45" s="305">
        <v>207</v>
      </c>
      <c r="O45" s="305">
        <v>16</v>
      </c>
      <c r="P45" s="305">
        <v>191</v>
      </c>
      <c r="Q45" s="305">
        <v>1810</v>
      </c>
      <c r="R45" s="305">
        <v>1180</v>
      </c>
      <c r="S45" s="305">
        <v>630</v>
      </c>
      <c r="T45" s="305">
        <v>55987</v>
      </c>
      <c r="U45" s="305">
        <v>33525</v>
      </c>
      <c r="V45" s="305">
        <v>22462</v>
      </c>
    </row>
    <row r="46" spans="1:22" ht="15.75" customHeight="1">
      <c r="A46" s="321" t="s">
        <v>379</v>
      </c>
      <c r="B46" s="304">
        <v>54828.28</v>
      </c>
      <c r="C46" s="305">
        <v>23795.06</v>
      </c>
      <c r="D46" s="305">
        <v>31033.22</v>
      </c>
      <c r="E46" s="305">
        <v>20892.28</v>
      </c>
      <c r="F46" s="305">
        <v>4547.06</v>
      </c>
      <c r="G46" s="305">
        <v>16345.22</v>
      </c>
      <c r="H46" s="265">
        <v>0</v>
      </c>
      <c r="I46" s="265">
        <v>0</v>
      </c>
      <c r="J46" s="265">
        <v>0</v>
      </c>
      <c r="K46" s="306">
        <v>11952</v>
      </c>
      <c r="L46" s="306">
        <v>10460</v>
      </c>
      <c r="M46" s="306">
        <v>1492</v>
      </c>
      <c r="N46" s="265">
        <v>0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305">
        <v>21984</v>
      </c>
      <c r="U46" s="305">
        <v>8788</v>
      </c>
      <c r="V46" s="306">
        <v>13196</v>
      </c>
    </row>
    <row r="47" spans="1:22" ht="15.75" customHeight="1">
      <c r="A47" s="321" t="s">
        <v>372</v>
      </c>
      <c r="B47" s="304">
        <v>23872</v>
      </c>
      <c r="C47" s="305">
        <v>18025</v>
      </c>
      <c r="D47" s="306">
        <v>5847</v>
      </c>
      <c r="E47" s="305">
        <v>6360</v>
      </c>
      <c r="F47" s="305">
        <v>1064</v>
      </c>
      <c r="G47" s="306">
        <v>5296</v>
      </c>
      <c r="H47" s="265">
        <v>0</v>
      </c>
      <c r="I47" s="265">
        <v>0</v>
      </c>
      <c r="J47" s="265">
        <v>0</v>
      </c>
      <c r="K47" s="306">
        <v>8293</v>
      </c>
      <c r="L47" s="306">
        <v>8293</v>
      </c>
      <c r="M47" s="265">
        <v>0</v>
      </c>
      <c r="N47" s="265">
        <v>0</v>
      </c>
      <c r="O47" s="265">
        <v>0</v>
      </c>
      <c r="P47" s="265">
        <v>0</v>
      </c>
      <c r="Q47" s="306">
        <v>7173</v>
      </c>
      <c r="R47" s="306">
        <v>7173</v>
      </c>
      <c r="S47" s="265">
        <v>0</v>
      </c>
      <c r="T47" s="306">
        <v>2046</v>
      </c>
      <c r="U47" s="306">
        <v>1495</v>
      </c>
      <c r="V47" s="306">
        <v>551</v>
      </c>
    </row>
    <row r="48" spans="1:22" ht="15.75" customHeight="1">
      <c r="A48" s="322" t="s">
        <v>373</v>
      </c>
      <c r="B48" s="307">
        <v>13118</v>
      </c>
      <c r="C48" s="308">
        <v>7884</v>
      </c>
      <c r="D48" s="308">
        <v>5234</v>
      </c>
      <c r="E48" s="308">
        <v>6886</v>
      </c>
      <c r="F48" s="308">
        <v>4191</v>
      </c>
      <c r="G48" s="308">
        <v>2695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6">
        <v>0</v>
      </c>
      <c r="N48" s="266">
        <v>0</v>
      </c>
      <c r="O48" s="266">
        <v>0</v>
      </c>
      <c r="P48" s="266">
        <v>0</v>
      </c>
      <c r="Q48" s="309">
        <v>1121</v>
      </c>
      <c r="R48" s="266">
        <v>0</v>
      </c>
      <c r="S48" s="309">
        <v>1121</v>
      </c>
      <c r="T48" s="308">
        <v>5111</v>
      </c>
      <c r="U48" s="309">
        <v>3693</v>
      </c>
      <c r="V48" s="309">
        <v>1418</v>
      </c>
    </row>
    <row r="49" spans="1:4" ht="12">
      <c r="A49" s="148" t="s">
        <v>374</v>
      </c>
      <c r="D49" s="178" t="s">
        <v>244</v>
      </c>
    </row>
  </sheetData>
  <mergeCells count="9">
    <mergeCell ref="A1:J1"/>
    <mergeCell ref="A3:A4"/>
    <mergeCell ref="B3:D3"/>
    <mergeCell ref="E3:G3"/>
    <mergeCell ref="H3:J3"/>
    <mergeCell ref="K1:V1"/>
    <mergeCell ref="N3:P3"/>
    <mergeCell ref="Q3:S3"/>
    <mergeCell ref="T3:V3"/>
  </mergeCells>
  <printOptions horizontalCentered="1"/>
  <pageMargins left="0.7874015748031497" right="0.7874015748031497" top="0.7874015748031497" bottom="0.7874015748031497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HON4079</cp:lastModifiedBy>
  <cp:lastPrinted>2010-04-16T06:25:26Z</cp:lastPrinted>
  <dcterms:created xsi:type="dcterms:W3CDTF">1998-06-12T02:50:49Z</dcterms:created>
  <dcterms:modified xsi:type="dcterms:W3CDTF">2010-05-12T01:34:40Z</dcterms:modified>
  <cp:category/>
  <cp:version/>
  <cp:contentType/>
  <cp:contentStatus/>
</cp:coreProperties>
</file>