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tabRatio="722" activeTab="0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固定資産概要調書P.2" sheetId="8" state="hidden" r:id="rId8"/>
    <sheet name="1-7" sheetId="9" r:id="rId9"/>
    <sheet name="1-8" sheetId="10" r:id="rId10"/>
    <sheet name="1-9" sheetId="11" r:id="rId11"/>
    <sheet name="1-10" sheetId="12" r:id="rId12"/>
    <sheet name="1-11" sheetId="13" r:id="rId13"/>
  </sheets>
  <externalReferences>
    <externalReference r:id="rId16"/>
  </externalReferences>
  <definedNames>
    <definedName name="_Fill" hidden="1">#REF!</definedName>
    <definedName name="_xlnm.Print_Area" localSheetId="1">'1-1'!$A$1:$G$38</definedName>
    <definedName name="_xlnm.Print_Area" localSheetId="11">'1-10'!$A$1:$E$11</definedName>
    <definedName name="_xlnm.Print_Area" localSheetId="12">'1-11'!$A$1:$H$20</definedName>
    <definedName name="_xlnm.Print_Area" localSheetId="2">'1-2'!$A$1:$F$9</definedName>
    <definedName name="_xlnm.Print_Area" localSheetId="3">'1-3'!$A$1:$P$15</definedName>
    <definedName name="_xlnm.Print_Area" localSheetId="4">'1-4'!$A$1:$E$11</definedName>
    <definedName name="_xlnm.Print_Area" localSheetId="5">'1-5'!$A$1:$F$20</definedName>
    <definedName name="_xlnm.Print_Area" localSheetId="6">'1-6'!$A$1:$P$24</definedName>
    <definedName name="_xlnm.Print_Area" localSheetId="8">'1-7'!$B$1:$V$17</definedName>
    <definedName name="_xlnm.Print_Area" localSheetId="9">'1-8'!$A$1:$V$33</definedName>
    <definedName name="_xlnm.Print_Area" localSheetId="10">'1-9'!$A$1:$U$28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<sst xmlns="http://schemas.openxmlformats.org/spreadsheetml/2006/main" count="872" uniqueCount="498">
  <si>
    <t>単位 ： k㎡</t>
  </si>
  <si>
    <t>編 入 年 月 日</t>
  </si>
  <si>
    <t>－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</si>
  <si>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</si>
  <si>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</si>
  <si>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</si>
  <si>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</si>
  <si>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</si>
  <si>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</si>
  <si>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</si>
  <si>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</si>
  <si>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</si>
  <si>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</si>
  <si>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       〃       （高洲町）</t>
  </si>
  <si>
    <t>注） 改測及び境界修正は国土地理院による。</t>
  </si>
  <si>
    <t xml:space="preserve"> 東西</t>
  </si>
  <si>
    <t xml:space="preserve"> 南北</t>
  </si>
  <si>
    <t>(市役所）</t>
  </si>
  <si>
    <t>北</t>
  </si>
  <si>
    <t>編            入            理            由</t>
  </si>
  <si>
    <t>編 入 面 積</t>
  </si>
  <si>
    <t>総   面   積</t>
  </si>
  <si>
    <t>改     測</t>
  </si>
  <si>
    <t>境界変更（国富町へ）</t>
  </si>
  <si>
    <t>境界変更（清武町 ・ 高岡町）</t>
  </si>
  <si>
    <t>改      測</t>
  </si>
  <si>
    <t>単位 ：km、k㎡</t>
  </si>
  <si>
    <t>土  木  課</t>
  </si>
  <si>
    <t>流 路 延 長</t>
  </si>
  <si>
    <t>流 域 面 積</t>
  </si>
  <si>
    <t xml:space="preserve">  摘   要</t>
  </si>
  <si>
    <t>鹿児島県                          ～   日向灘</t>
  </si>
  <si>
    <t>一級河川</t>
  </si>
  <si>
    <t>二級河川</t>
  </si>
  <si>
    <t>宮崎県宮崎市大字加江田    ～   日向灘</t>
  </si>
  <si>
    <t>宮崎県宮崎市大字内海       ～   日向灘</t>
  </si>
  <si>
    <t>単位 ： ㎡、千円      各年１月１日現在</t>
  </si>
  <si>
    <t xml:space="preserve">              宅                       地</t>
  </si>
  <si>
    <t>年  次</t>
  </si>
  <si>
    <t>総   数</t>
  </si>
  <si>
    <t>田</t>
  </si>
  <si>
    <t>畑</t>
  </si>
  <si>
    <t xml:space="preserve">           住  宅  用  地</t>
  </si>
  <si>
    <t>計</t>
  </si>
  <si>
    <t>小 規 模</t>
  </si>
  <si>
    <t>一  般</t>
  </si>
  <si>
    <t>土</t>
  </si>
  <si>
    <t>地</t>
  </si>
  <si>
    <t>有</t>
  </si>
  <si>
    <t>租</t>
  </si>
  <si>
    <t>評</t>
  </si>
  <si>
    <t>価</t>
  </si>
  <si>
    <t>面   積</t>
  </si>
  <si>
    <t>構成比</t>
  </si>
  <si>
    <t>都   市   計   画   区   域</t>
  </si>
  <si>
    <t>-</t>
  </si>
  <si>
    <t>ゴルフ場</t>
  </si>
  <si>
    <t>その他</t>
  </si>
  <si>
    <t>遊園地等</t>
  </si>
  <si>
    <t>面</t>
  </si>
  <si>
    <t>積</t>
  </si>
  <si>
    <t>額</t>
  </si>
  <si>
    <t>℃</t>
  </si>
  <si>
    <t>〃</t>
  </si>
  <si>
    <t>ｍ／ｓ</t>
  </si>
  <si>
    <t>〃</t>
  </si>
  <si>
    <t>ｍｍ</t>
  </si>
  <si>
    <t>〃</t>
  </si>
  <si>
    <t xml:space="preserve">        〃       （港東３丁目）</t>
  </si>
  <si>
    <t xml:space="preserve">        〃       （港東３丁目）</t>
  </si>
  <si>
    <r>
      <t xml:space="preserve">        〃      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</si>
  <si>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t xml:space="preserve">        〃       （大字内海）</t>
  </si>
  <si>
    <t xml:space="preserve">        〃       （阿波岐原町字前浜）</t>
  </si>
  <si>
    <t xml:space="preserve">        〃       （新別府町字前浜）</t>
  </si>
  <si>
    <t>方             位</t>
  </si>
  <si>
    <t>地          点</t>
  </si>
  <si>
    <t>距   離</t>
  </si>
  <si>
    <t>極           東</t>
  </si>
  <si>
    <t>極           西</t>
  </si>
  <si>
    <t>極           北</t>
  </si>
  <si>
    <t>極           南</t>
  </si>
  <si>
    <t>本   庁</t>
  </si>
  <si>
    <t>赤   江</t>
  </si>
  <si>
    <t>木   花</t>
  </si>
  <si>
    <t>青   島</t>
  </si>
  <si>
    <t>住   吉</t>
  </si>
  <si>
    <t>生   目</t>
  </si>
  <si>
    <t>東         経</t>
  </si>
  <si>
    <t>北       緯</t>
  </si>
  <si>
    <t>－</t>
  </si>
  <si>
    <t>単位 ：㎡</t>
  </si>
  <si>
    <t>田</t>
  </si>
  <si>
    <t>畑</t>
  </si>
  <si>
    <t>年    次</t>
  </si>
  <si>
    <t>総                 数</t>
  </si>
  <si>
    <t>住    宅    用   地</t>
  </si>
  <si>
    <t>工 ・ 鉱  業  用  地</t>
  </si>
  <si>
    <t>その他建設施設用地</t>
  </si>
  <si>
    <t>植               林</t>
  </si>
  <si>
    <t>そ   の   他</t>
  </si>
  <si>
    <t>計</t>
  </si>
  <si>
    <t>公</t>
  </si>
  <si>
    <t xml:space="preserve">   共   施   設</t>
  </si>
  <si>
    <t xml:space="preserve">              表</t>
  </si>
  <si>
    <t xml:space="preserve">             宮崎地方気象台</t>
  </si>
  <si>
    <t>項           目</t>
  </si>
  <si>
    <t>単   位</t>
  </si>
  <si>
    <t>記  録  年  月  日</t>
  </si>
  <si>
    <t>観 測 開 始 年</t>
  </si>
  <si>
    <t>日 最 高 気 温</t>
  </si>
  <si>
    <t>日 最 低 気 温</t>
  </si>
  <si>
    <t>最   大   風   速</t>
  </si>
  <si>
    <t>最 大 瞬 間 風 速</t>
  </si>
  <si>
    <t>１時間最大降水量</t>
  </si>
  <si>
    <t>日 最 大 降 水 量</t>
  </si>
  <si>
    <t>極           値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</si>
  <si>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</si>
  <si>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</si>
  <si>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</si>
  <si>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</si>
  <si>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</si>
  <si>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</si>
  <si>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農業委員会事務局</t>
  </si>
  <si>
    <t>２１号</t>
  </si>
  <si>
    <t>１-１．市    域     の    変    遷</t>
  </si>
  <si>
    <t>１-２．位                        置</t>
  </si>
  <si>
    <t>１-４．  主    要     河     川  （ 水 系 ）</t>
  </si>
  <si>
    <t>１-５．都 市 計 画 区 域 等 面 積</t>
  </si>
  <si>
    <t>１-９．     気              象</t>
  </si>
  <si>
    <t>１-１０． 気    象    の    極    値</t>
  </si>
  <si>
    <t>１-１１．  台    風    の    記    録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</si>
  <si>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</si>
  <si>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</si>
  <si>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</si>
  <si>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</si>
  <si>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</si>
  <si>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</si>
  <si>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</si>
  <si>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</si>
  <si>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</si>
  <si>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</si>
  <si>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</si>
  <si>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</si>
  <si>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</si>
  <si>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</si>
  <si>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</si>
  <si>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</si>
  <si>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</si>
  <si>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</si>
  <si>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</si>
  <si>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</si>
  <si>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</si>
  <si>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</si>
  <si>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</si>
  <si>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</si>
  <si>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</si>
  <si>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</si>
  <si>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</si>
  <si>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</si>
  <si>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</si>
  <si>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</si>
  <si>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</si>
  <si>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</si>
  <si>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</si>
  <si>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</si>
  <si>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>△ 0.00</t>
  </si>
  <si>
    <t>件  数</t>
  </si>
  <si>
    <t>面           積</t>
  </si>
  <si>
    <t>総  数</t>
  </si>
  <si>
    <t>公有水面埋立（港東３丁目）</t>
  </si>
  <si>
    <t>商業地等
（非住宅用地）</t>
  </si>
  <si>
    <t xml:space="preserve">１-７．　　 農      地      転     </t>
  </si>
  <si>
    <t xml:space="preserve">１-８．　　農      地      転   </t>
  </si>
  <si>
    <t xml:space="preserve">   用      状     況　　 （ 用 途 別 ）</t>
  </si>
  <si>
    <t>１-６．    地      目      別      土     地      面      積　　（課税台帳面積）　　</t>
  </si>
  <si>
    <t>平成１５年４月</t>
  </si>
  <si>
    <t>２号</t>
  </si>
  <si>
    <t>４号</t>
  </si>
  <si>
    <t>１０号</t>
  </si>
  <si>
    <t>　　　〃　　　　（新別府町字前浜）</t>
  </si>
  <si>
    <t xml:space="preserve">           農業委員会事務局</t>
  </si>
  <si>
    <t>面　　　　積</t>
  </si>
  <si>
    <t>総　数</t>
  </si>
  <si>
    <t>畑</t>
  </si>
  <si>
    <t>件　数</t>
  </si>
  <si>
    <t>６号</t>
  </si>
  <si>
    <t>１５号</t>
  </si>
  <si>
    <t>１６号</t>
  </si>
  <si>
    <t>１８号</t>
  </si>
  <si>
    <t>２３号</t>
  </si>
  <si>
    <t>-</t>
  </si>
  <si>
    <t>平成１６年６月</t>
  </si>
  <si>
    <r>
      <t>　　　〃　　　　（大字加江田小園4</t>
    </r>
    <r>
      <rPr>
        <sz val="10"/>
        <rFont val="ＭＳ Ｐ明朝"/>
        <family val="1"/>
      </rPr>
      <t>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4710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）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</si>
  <si>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</si>
  <si>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16</t>
    </r>
    <r>
      <rPr>
        <sz val="10"/>
        <rFont val="ＭＳ Ｐ明朝"/>
        <family val="1"/>
      </rPr>
      <t>″</t>
    </r>
  </si>
  <si>
    <t>16</t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</si>
  <si>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6  </t>
    </r>
    <r>
      <rPr>
        <sz val="10"/>
        <rFont val="ＭＳ Ｐ明朝"/>
        <family val="1"/>
      </rPr>
      <t>年</t>
    </r>
  </si>
  <si>
    <t>雨</t>
  </si>
  <si>
    <t>日降水
≧0.5mm</t>
  </si>
  <si>
    <r>
      <t>総 降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水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量
（mm）</t>
    </r>
  </si>
  <si>
    <t>注）  台風の中心が県内気象官署から300Kmに入ったものを掲載。</t>
  </si>
  <si>
    <t>注2）　有租地面積及び評価額は法廷免税点以上のもの。</t>
  </si>
  <si>
    <t>平成</t>
  </si>
  <si>
    <t>年　　月　　日</t>
  </si>
  <si>
    <t>大正</t>
  </si>
  <si>
    <t>昭和</t>
  </si>
  <si>
    <t>元</t>
  </si>
  <si>
    <t>〃</t>
  </si>
  <si>
    <t>「固定資産税概要調書」による数値であり、市の総面積には一致しない。土地面積の宅地の計欄には非課税地積を含む。</t>
  </si>
  <si>
    <t>国土地理院</t>
  </si>
  <si>
    <t>佐土原町、田野町、高岡町編入合併</t>
  </si>
  <si>
    <t>高岡町内山西和石</t>
  </si>
  <si>
    <t>大字内海</t>
  </si>
  <si>
    <t>佐土原</t>
  </si>
  <si>
    <t>田野</t>
  </si>
  <si>
    <t>高岡</t>
  </si>
  <si>
    <t>・・・</t>
  </si>
  <si>
    <t>佐土原町上田島巨田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</si>
  <si>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</si>
  <si>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</si>
  <si>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</si>
  <si>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</si>
  <si>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57</t>
    </r>
    <r>
      <rPr>
        <sz val="10"/>
        <rFont val="ＭＳ Ｐ明朝"/>
        <family val="1"/>
      </rPr>
      <t>″</t>
    </r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</si>
  <si>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</si>
  <si>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t>区                      間</t>
  </si>
  <si>
    <r>
      <t xml:space="preserve">大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 xml:space="preserve">淀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</si>
  <si>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r>
      <t xml:space="preserve">加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江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田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川</t>
    </r>
  </si>
  <si>
    <r>
      <t xml:space="preserve">知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福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</si>
  <si>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r>
      <t xml:space="preserve">内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海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川</t>
    </r>
  </si>
  <si>
    <t>一　ツ　瀬　　川</t>
  </si>
  <si>
    <t>東臼杵郡椎葉村大字大河内  ～  日向灘</t>
  </si>
  <si>
    <t>石　　　崎　　　川</t>
  </si>
  <si>
    <t>区             分</t>
  </si>
  <si>
    <t xml:space="preserve"> 区             分</t>
  </si>
  <si>
    <t xml:space="preserve">      準 工 業 地 域</t>
  </si>
  <si>
    <t>固定資産概要調書</t>
  </si>
  <si>
    <t>15</t>
  </si>
  <si>
    <t>地   区   別</t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</si>
  <si>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7  </t>
    </r>
    <r>
      <rPr>
        <sz val="10"/>
        <rFont val="ＭＳ Ｐ明朝"/>
        <family val="1"/>
      </rPr>
      <t>年</t>
    </r>
  </si>
  <si>
    <t>総            数</t>
  </si>
  <si>
    <t>-</t>
  </si>
  <si>
    <t>-</t>
  </si>
  <si>
    <t>-</t>
  </si>
  <si>
    <t xml:space="preserve">      本表は宮崎地方気象台の観測値である。</t>
  </si>
  <si>
    <t>宮崎地方気象台</t>
  </si>
  <si>
    <t>気        温  （℃）</t>
  </si>
  <si>
    <t>相対湿度</t>
  </si>
  <si>
    <t>平均雲量</t>
  </si>
  <si>
    <t>風   速（ｍ／ｓ）</t>
  </si>
  <si>
    <t>降 水 量</t>
  </si>
  <si>
    <t>日 照 時 間</t>
  </si>
  <si>
    <t>日 照 率</t>
  </si>
  <si>
    <t>天       気       日       数</t>
  </si>
  <si>
    <t>有　　感　　　　地    震</t>
  </si>
  <si>
    <t>平  均</t>
  </si>
  <si>
    <t>最   高</t>
  </si>
  <si>
    <t>最   低</t>
  </si>
  <si>
    <t>平均（％）</t>
  </si>
  <si>
    <t>（1/１０）</t>
  </si>
  <si>
    <t>最   大</t>
  </si>
  <si>
    <t>（時間）</t>
  </si>
  <si>
    <t>日平均雲量</t>
  </si>
  <si>
    <t>雪</t>
  </si>
  <si>
    <t>霧</t>
  </si>
  <si>
    <t>雷</t>
  </si>
  <si>
    <t>平 均</t>
  </si>
  <si>
    <t>極 値</t>
  </si>
  <si>
    <t>風 速</t>
  </si>
  <si>
    <t>風 向</t>
  </si>
  <si>
    <t>１．５未満</t>
  </si>
  <si>
    <t>８．５以上</t>
  </si>
  <si>
    <t>１5</t>
  </si>
  <si>
    <t>１月</t>
  </si>
  <si>
    <t>年  ・ 月   次</t>
  </si>
  <si>
    <t>台  風  番  号</t>
  </si>
  <si>
    <t>最 大 風 速  （ｍ／ｓ）</t>
  </si>
  <si>
    <t>最 低 気 圧</t>
  </si>
  <si>
    <t>１０ 分 間</t>
  </si>
  <si>
    <t>瞬    間</t>
  </si>
  <si>
    <t>（海面）</t>
  </si>
  <si>
    <t>風  向</t>
  </si>
  <si>
    <r>
      <t xml:space="preserve">隣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</si>
  <si>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-</t>
  </si>
  <si>
    <t>西都市</t>
  </si>
  <si>
    <t>日南市</t>
  </si>
  <si>
    <r>
      <t xml:space="preserve"> 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</si>
  <si>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r>
      <t xml:space="preserve">清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武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</si>
  <si>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t>宮崎県宮崎市田野町          ～   日向灘</t>
  </si>
  <si>
    <r>
      <t>西都市大字荒武　　　　　　　 ～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日向灘</t>
    </r>
  </si>
  <si>
    <r>
      <t>1</t>
    </r>
    <r>
      <rPr>
        <sz val="10"/>
        <rFont val="ＭＳ Ｐ明朝"/>
        <family val="1"/>
      </rPr>
      <t>966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</si>
  <si>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r>
      <t>1</t>
    </r>
    <r>
      <rPr>
        <sz val="10"/>
        <rFont val="ＭＳ Ｐ明朝"/>
        <family val="1"/>
      </rPr>
      <t>904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1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26</t>
    </r>
  </si>
  <si>
    <r>
      <t>1</t>
    </r>
    <r>
      <rPr>
        <sz val="10"/>
        <rFont val="ＭＳ Ｐ明朝"/>
        <family val="1"/>
      </rPr>
      <t>945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17</t>
    </r>
  </si>
  <si>
    <r>
      <t>1</t>
    </r>
    <r>
      <rPr>
        <sz val="10"/>
        <rFont val="ＭＳ Ｐ明朝"/>
        <family val="1"/>
      </rPr>
      <t>993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</si>
  <si>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r>
      <t>1</t>
    </r>
    <r>
      <rPr>
        <sz val="10"/>
        <rFont val="ＭＳ Ｐ明朝"/>
        <family val="1"/>
      </rPr>
      <t>995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30</t>
    </r>
  </si>
  <si>
    <r>
      <t>1</t>
    </r>
    <r>
      <rPr>
        <sz val="10"/>
        <rFont val="ＭＳ Ｐ明朝"/>
        <family val="1"/>
      </rPr>
      <t>939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16</t>
    </r>
  </si>
  <si>
    <t>総数</t>
  </si>
  <si>
    <t xml:space="preserve">    内    別    面    積</t>
  </si>
  <si>
    <t>１-３．行   政   管</t>
  </si>
  <si>
    <t>旧　宮崎市</t>
  </si>
  <si>
    <t>本表は国土交通省国土地理院発行の２．５万分の１の地形図から測定したものである。</t>
  </si>
  <si>
    <t>橘通西１丁目１番１号</t>
  </si>
  <si>
    <t>都城市</t>
  </si>
  <si>
    <t>注） 平成16年までは、旧宮崎市の数値。</t>
  </si>
  <si>
    <t>佐土原町下富田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</si>
  <si>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30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</si>
  <si>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</si>
  <si>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02</t>
    </r>
    <r>
      <rPr>
        <sz val="10"/>
        <rFont val="ＭＳ Ｐ明朝"/>
        <family val="1"/>
      </rPr>
      <t>′44</t>
    </r>
    <r>
      <rPr>
        <sz val="10"/>
        <rFont val="ＭＳ Ｐ明朝"/>
        <family val="1"/>
      </rPr>
      <t>″</t>
    </r>
  </si>
  <si>
    <r>
      <t>2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</si>
  <si>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 xml:space="preserve">   第 二 種 住 居 地 域</t>
  </si>
  <si>
    <t>【田野都市計画区域】</t>
  </si>
  <si>
    <t xml:space="preserve"> 用   途   地   域</t>
  </si>
  <si>
    <t>注）  田野都市計画区域は市街化区域・市街化調整区域の区分を設定していない。（非線引き都市計画区域）</t>
  </si>
  <si>
    <t>単位 ： ha、 ％     平成 １9年４月１日現在</t>
  </si>
  <si>
    <t xml:space="preserve">                都市計画課</t>
  </si>
  <si>
    <t>区             分</t>
  </si>
  <si>
    <t xml:space="preserve"> 区             分</t>
  </si>
  <si>
    <t xml:space="preserve"> 市   街   化   区   域</t>
  </si>
  <si>
    <t>5 677</t>
  </si>
  <si>
    <t>-</t>
  </si>
  <si>
    <t xml:space="preserve">      近 隣 商 業 地 域</t>
  </si>
  <si>
    <t xml:space="preserve">   第一種低層住居専用地域</t>
  </si>
  <si>
    <t>1 759</t>
  </si>
  <si>
    <t xml:space="preserve">      商 業 地 域</t>
  </si>
  <si>
    <t xml:space="preserve">      準 工 業 地 域</t>
  </si>
  <si>
    <t xml:space="preserve">   第一種中高層住居専用地域</t>
  </si>
  <si>
    <t xml:space="preserve">      工 業 地 域</t>
  </si>
  <si>
    <t xml:space="preserve">   第二種中高層住居専用地域</t>
  </si>
  <si>
    <t xml:space="preserve">      工 業 専 用 地 域</t>
  </si>
  <si>
    <t xml:space="preserve">   第 一 種 住 居 地 域</t>
  </si>
  <si>
    <t>19 905</t>
  </si>
  <si>
    <t>1 047</t>
  </si>
  <si>
    <t xml:space="preserve">      準 住 居 地 域</t>
  </si>
  <si>
    <t xml:space="preserve">   第二種低層住居専用地域</t>
  </si>
  <si>
    <t xml:space="preserve">   市 街 化 調 整 区 域</t>
  </si>
  <si>
    <t>25 582</t>
  </si>
  <si>
    <t xml:space="preserve">   第一種中高層住居専用地域</t>
  </si>
  <si>
    <t xml:space="preserve">   第 一 種 住 居 地 域</t>
  </si>
  <si>
    <t xml:space="preserve">      近 隣 商 業 地 域</t>
  </si>
  <si>
    <t>総　務　課</t>
  </si>
  <si>
    <r>
      <t>平成1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</t>
    </r>
  </si>
  <si>
    <t>注1）</t>
  </si>
  <si>
    <t>平成15年</t>
  </si>
  <si>
    <t>16</t>
  </si>
  <si>
    <t>17</t>
  </si>
  <si>
    <t>361 118 953</t>
  </si>
  <si>
    <t>56 652 582</t>
  </si>
  <si>
    <t>42 016 259</t>
  </si>
  <si>
    <t>49 454 542</t>
  </si>
  <si>
    <t>21 257 823</t>
  </si>
  <si>
    <t>13 184 239</t>
  </si>
  <si>
    <t>13 032 296</t>
  </si>
  <si>
    <t>2 556</t>
  </si>
  <si>
    <t>625 325</t>
  </si>
  <si>
    <t>123 591 760</t>
  </si>
  <si>
    <t>12 339 689</t>
  </si>
  <si>
    <t>18 472 348</t>
  </si>
  <si>
    <t>8 191 730</t>
  </si>
  <si>
    <t>57 963 890</t>
  </si>
  <si>
    <t>231 035 441</t>
  </si>
  <si>
    <t>50 361 699</t>
  </si>
  <si>
    <t>35 661 187</t>
  </si>
  <si>
    <t>46 617 824</t>
  </si>
  <si>
    <t>20 544 959</t>
  </si>
  <si>
    <t>13 057 934</t>
  </si>
  <si>
    <t>13 014 931</t>
  </si>
  <si>
    <t>2 543</t>
  </si>
  <si>
    <t>584 821</t>
  </si>
  <si>
    <t>73 361 424</t>
  </si>
  <si>
    <t>8 042 438</t>
  </si>
  <si>
    <t>16 403 505</t>
  </si>
  <si>
    <t>8 190 118</t>
  </si>
  <si>
    <t>8 213 387</t>
  </si>
  <si>
    <t>28 389 798</t>
  </si>
  <si>
    <t>38 709 174</t>
  </si>
  <si>
    <t>平　成　1　4　年</t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</si>
  <si>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5  </t>
    </r>
    <r>
      <rPr>
        <sz val="10"/>
        <rFont val="ＭＳ Ｐ明朝"/>
        <family val="1"/>
      </rPr>
      <t>年</t>
    </r>
  </si>
  <si>
    <t>134 785</t>
  </si>
  <si>
    <t>97 104</t>
  </si>
  <si>
    <t>37 681</t>
  </si>
  <si>
    <r>
      <t>4</t>
    </r>
    <r>
      <rPr>
        <sz val="10"/>
        <rFont val="ＭＳ Ｐ明朝"/>
        <family val="1"/>
      </rPr>
      <t>4 587</t>
    </r>
  </si>
  <si>
    <r>
      <t>2</t>
    </r>
    <r>
      <rPr>
        <sz val="10"/>
        <rFont val="ＭＳ Ｐ明朝"/>
        <family val="1"/>
      </rPr>
      <t>3 904</t>
    </r>
  </si>
  <si>
    <r>
      <t>2</t>
    </r>
    <r>
      <rPr>
        <sz val="10"/>
        <rFont val="ＭＳ Ｐ明朝"/>
        <family val="1"/>
      </rPr>
      <t>0 683</t>
    </r>
  </si>
  <si>
    <r>
      <t>4</t>
    </r>
    <r>
      <rPr>
        <sz val="10"/>
        <rFont val="ＭＳ Ｐ明朝"/>
        <family val="1"/>
      </rPr>
      <t xml:space="preserve"> 360</t>
    </r>
  </si>
  <si>
    <r>
      <t>2</t>
    </r>
    <r>
      <rPr>
        <sz val="10"/>
        <rFont val="ＭＳ Ｐ明朝"/>
        <family val="1"/>
      </rPr>
      <t xml:space="preserve"> 336</t>
    </r>
  </si>
  <si>
    <r>
      <t>2</t>
    </r>
    <r>
      <rPr>
        <sz val="10"/>
        <rFont val="ＭＳ Ｐ明朝"/>
        <family val="1"/>
      </rPr>
      <t xml:space="preserve"> 024</t>
    </r>
  </si>
  <si>
    <r>
      <t>1</t>
    </r>
    <r>
      <rPr>
        <sz val="10"/>
        <rFont val="ＭＳ Ｐ明朝"/>
        <family val="1"/>
      </rPr>
      <t>2 082</t>
    </r>
  </si>
  <si>
    <r>
      <t>5</t>
    </r>
    <r>
      <rPr>
        <sz val="10"/>
        <rFont val="ＭＳ Ｐ明朝"/>
        <family val="1"/>
      </rPr>
      <t xml:space="preserve"> 027</t>
    </r>
  </si>
  <si>
    <r>
      <t>7</t>
    </r>
    <r>
      <rPr>
        <sz val="10"/>
        <rFont val="ＭＳ Ｐ明朝"/>
        <family val="1"/>
      </rPr>
      <t xml:space="preserve"> 055</t>
    </r>
  </si>
  <si>
    <r>
      <t>6</t>
    </r>
    <r>
      <rPr>
        <sz val="10"/>
        <rFont val="ＭＳ Ｐ明朝"/>
        <family val="1"/>
      </rPr>
      <t>4 460</t>
    </r>
  </si>
  <si>
    <r>
      <t>3</t>
    </r>
    <r>
      <rPr>
        <sz val="10"/>
        <rFont val="ＭＳ Ｐ明朝"/>
        <family val="1"/>
      </rPr>
      <t>6 592</t>
    </r>
  </si>
  <si>
    <r>
      <t>2</t>
    </r>
    <r>
      <rPr>
        <sz val="10"/>
        <rFont val="ＭＳ Ｐ明朝"/>
        <family val="1"/>
      </rPr>
      <t>7 869</t>
    </r>
  </si>
  <si>
    <r>
      <t>4</t>
    </r>
    <r>
      <rPr>
        <sz val="10"/>
        <rFont val="ＭＳ Ｐ明朝"/>
        <family val="1"/>
      </rPr>
      <t>2 562</t>
    </r>
  </si>
  <si>
    <r>
      <t>3</t>
    </r>
    <r>
      <rPr>
        <sz val="10"/>
        <rFont val="ＭＳ Ｐ明朝"/>
        <family val="1"/>
      </rPr>
      <t>6 265</t>
    </r>
  </si>
  <si>
    <r>
      <t>6</t>
    </r>
    <r>
      <rPr>
        <sz val="10"/>
        <rFont val="ＭＳ Ｐ明朝"/>
        <family val="1"/>
      </rPr>
      <t xml:space="preserve"> 297</t>
    </r>
  </si>
  <si>
    <r>
      <t>3</t>
    </r>
    <r>
      <rPr>
        <sz val="10"/>
        <rFont val="ＭＳ Ｐ明朝"/>
        <family val="1"/>
      </rPr>
      <t>0 568</t>
    </r>
  </si>
  <si>
    <r>
      <t>1</t>
    </r>
    <r>
      <rPr>
        <sz val="10"/>
        <rFont val="ＭＳ Ｐ明朝"/>
        <family val="1"/>
      </rPr>
      <t>1 868</t>
    </r>
  </si>
  <si>
    <r>
      <t>1</t>
    </r>
    <r>
      <rPr>
        <sz val="10"/>
        <rFont val="ＭＳ Ｐ明朝"/>
        <family val="1"/>
      </rPr>
      <t>8 700</t>
    </r>
  </si>
  <si>
    <t>…</t>
  </si>
  <si>
    <t>36 601</t>
  </si>
  <si>
    <t>20 652</t>
  </si>
  <si>
    <t>15 949</t>
  </si>
  <si>
    <t>…</t>
  </si>
  <si>
    <t>25 376</t>
  </si>
  <si>
    <t>6 312</t>
  </si>
  <si>
    <t>19 064</t>
  </si>
  <si>
    <t>28 169</t>
  </si>
  <si>
    <t>7 995</t>
  </si>
  <si>
    <t>20 174</t>
  </si>
  <si>
    <t>旧佐土原町</t>
  </si>
  <si>
    <t>旧　田野町</t>
  </si>
  <si>
    <t>旧　高岡町</t>
  </si>
  <si>
    <t>-</t>
  </si>
  <si>
    <t>-</t>
  </si>
  <si>
    <t>-</t>
  </si>
  <si>
    <t>（ｍｍ）</t>
  </si>
  <si>
    <t>（％）</t>
  </si>
  <si>
    <r>
      <t>平成1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</t>
    </r>
  </si>
  <si>
    <r>
      <t>2.9</t>
    </r>
    <r>
      <rPr>
        <sz val="10"/>
        <rFont val="ＭＳ Ｐ明朝"/>
        <family val="1"/>
      </rPr>
      <t>)</t>
    </r>
  </si>
  <si>
    <t xml:space="preserve"> 注5)　風速の平均は、全日風程からの平均。</t>
  </si>
  <si>
    <t xml:space="preserve"> 注2） 気温の平均は２４回（毎正時）の平均。</t>
  </si>
  <si>
    <t xml:space="preserve"> 注6） ×は欠測回数が２０％を超える場合で、 「）」は２０％以下の場合。</t>
  </si>
  <si>
    <t xml:space="preserve"> 注3） 平均相対湿度は２４回（毎正時）の平均。</t>
  </si>
  <si>
    <t xml:space="preserve"> 注4） 平均雲量は４回（３、９、１５、２１時）の平均。</t>
  </si>
  <si>
    <t>（ｈＰａ）</t>
  </si>
  <si>
    <t xml:space="preserve">       〃   ５</t>
  </si>
  <si>
    <t xml:space="preserve">       〃   ８</t>
  </si>
  <si>
    <t>　　　　〃　　〃</t>
  </si>
  <si>
    <t>　　　〃　　７</t>
  </si>
  <si>
    <t>-</t>
  </si>
  <si>
    <t>　　　〃　　８</t>
  </si>
  <si>
    <t>　　　〃　　〃</t>
  </si>
  <si>
    <t>　　　〃　　９</t>
  </si>
  <si>
    <t>　　　　〃　　１０</t>
  </si>
  <si>
    <r>
      <t>平成１</t>
    </r>
    <r>
      <rPr>
        <sz val="10"/>
        <rFont val="ＭＳ Ｐ明朝"/>
        <family val="1"/>
      </rPr>
      <t>７</t>
    </r>
    <r>
      <rPr>
        <sz val="10"/>
        <rFont val="ＭＳ Ｐ明朝"/>
        <family val="1"/>
      </rPr>
      <t>年８月</t>
    </r>
  </si>
  <si>
    <t>１４号</t>
  </si>
  <si>
    <t>１３号</t>
  </si>
  <si>
    <t>平成１８年８月</t>
  </si>
  <si>
    <t>1 438 994 149</t>
  </si>
  <si>
    <t>716 715 519</t>
  </si>
  <si>
    <t>276 391 247</t>
  </si>
  <si>
    <t>445 887 383</t>
  </si>
  <si>
    <t>36 840</t>
  </si>
  <si>
    <t>89 207</t>
  </si>
  <si>
    <t>2 411 019</t>
  </si>
  <si>
    <t>178 232</t>
  </si>
  <si>
    <t>131 372 495</t>
  </si>
  <si>
    <t>14 308 320</t>
  </si>
  <si>
    <t>117 064 175</t>
  </si>
  <si>
    <t>1 640 180 914</t>
  </si>
  <si>
    <t>鉱 泉 地</t>
  </si>
  <si>
    <t>池   沼</t>
  </si>
  <si>
    <t>山   林</t>
  </si>
  <si>
    <t>原   野</t>
  </si>
  <si>
    <t xml:space="preserve"> 雑              種              地</t>
  </si>
  <si>
    <t>そ  の  他</t>
  </si>
  <si>
    <t>計</t>
  </si>
  <si>
    <t>注3）</t>
  </si>
  <si>
    <t>平成17年までは、旧宮崎市の数値。</t>
  </si>
  <si>
    <t>東北東</t>
  </si>
  <si>
    <t>北東</t>
  </si>
  <si>
    <t>東南東</t>
  </si>
  <si>
    <t>西</t>
  </si>
  <si>
    <t>南西</t>
  </si>
  <si>
    <t>西南西</t>
  </si>
  <si>
    <t>北北東</t>
  </si>
  <si>
    <t>南</t>
  </si>
  <si>
    <t>東</t>
  </si>
  <si>
    <t>北</t>
  </si>
  <si>
    <t>南東</t>
  </si>
  <si>
    <t>南南東</t>
  </si>
  <si>
    <t>南南西</t>
  </si>
  <si>
    <t>東南東</t>
  </si>
  <si>
    <t>年 ・月次</t>
  </si>
  <si>
    <t>注）  構成比は市街化区域内の数値。</t>
  </si>
  <si>
    <t>-</t>
  </si>
  <si>
    <t>17</t>
  </si>
  <si>
    <t>南南東39.2</t>
  </si>
  <si>
    <t>南東57.9</t>
  </si>
  <si>
    <t>注1） 平成16年までは、旧宮崎市の数値。</t>
  </si>
  <si>
    <t>注2） 四捨五入の関係で項目の数値が一致しないことがある。</t>
  </si>
  <si>
    <t xml:space="preserve"> 注1） 日界は２４時。</t>
  </si>
  <si>
    <t>423 551</t>
  </si>
  <si>
    <t>248 055</t>
  </si>
  <si>
    <t>175 496</t>
  </si>
  <si>
    <t>本            庁</t>
  </si>
  <si>
    <t>赤            江</t>
  </si>
  <si>
    <t>青            島</t>
  </si>
  <si>
    <t>木            花</t>
  </si>
  <si>
    <t>生            目</t>
  </si>
  <si>
    <t>住            吉</t>
  </si>
  <si>
    <t>北</t>
  </si>
  <si>
    <t>佐土原</t>
  </si>
  <si>
    <t>田野</t>
  </si>
  <si>
    <t>高岡</t>
  </si>
  <si>
    <t>　及     び      評      価      額</t>
  </si>
  <si>
    <t>　用     状     況 　　 （地  区  別 ）</t>
  </si>
  <si>
    <t>平　成　1　8  年</t>
  </si>
  <si>
    <t>10 280 618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</si>
</sst>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 "/>
    <numFmt numFmtId="178" formatCode="0.0_ "/>
    <numFmt numFmtId="179" formatCode="0_ "/>
    <numFmt numFmtId="180" formatCode="_ ##\ ###\ ###\ ##0_ ;_ * \-#,##0_ ;_ * &quot;-&quot;_ ;_ @_ "/>
    <numFmt numFmtId="181" formatCode="0.0_);[Red]\(0.0\)"/>
    <numFmt numFmtId="182" formatCode="#\ ###\ ###"/>
    <numFmt numFmtId="183" formatCode="_ ##\ ###\ ###\ ##0.0_ ;_ * \-#,##0_ ;_ * &quot;-&quot;_ ;_ @_ "/>
    <numFmt numFmtId="184" formatCode="###\ ###\ ###"/>
    <numFmt numFmtId="185" formatCode="0.00_);[Red]\(0.00\)"/>
    <numFmt numFmtId="186" formatCode="###\ ###\ ###.0"/>
    <numFmt numFmtId="187" formatCode="0_);[Red]\(0\)"/>
    <numFmt numFmtId="188" formatCode="####\ ###.\ 0##"/>
    <numFmt numFmtId="189" formatCode="#\ ###\ ###\ ###"/>
    <numFmt numFmtId="190" formatCode="0.0_];&quot;-&quot;###;&quot;-&quot;"/>
    <numFmt numFmtId="191" formatCode="_ ##\ ###\ ###\ ##0_ ;_ * &quot;△&quot;#,##0_ ;_ * &quot;-&quot;_ ;_ @_ "/>
    <numFmt numFmtId="192" formatCode="#\ ###\ ###\ ##0_ ;_ * &quot;△ &quot;#\ ##0_ ;_ * &quot;-&quot;_ ;_ @_ "/>
    <numFmt numFmtId="193" formatCode="#,##0_ "/>
    <numFmt numFmtId="194" formatCode="####\ ###.\ 0##_ "/>
    <numFmt numFmtId="195" formatCode="###\ ###\ ###;&quot;-&quot;###\ ###\ ###;&quot;-&quot;_ "/>
    <numFmt numFmtId="196" formatCode="0;&quot;△ &quot;0"/>
    <numFmt numFmtId="197" formatCode="0.0;[Red]0.0"/>
    <numFmt numFmtId="198" formatCode="0.00;[Red]0.00"/>
    <numFmt numFmtId="199" formatCode="0;[Red]0"/>
    <numFmt numFmtId="200" formatCode="_ ##\ ###\ ###\ ##;_ * \-#,##0_ ;_ * &quot;-&quot;_ ;_ @_ "/>
    <numFmt numFmtId="201" formatCode="0.0"/>
    <numFmt numFmtId="202" formatCode="###.0\ ###\ ###"/>
    <numFmt numFmtId="203" formatCode="###.\ ###\ ###"/>
    <numFmt numFmtId="204" formatCode="##.\ ###\ ###"/>
    <numFmt numFmtId="205" formatCode="###.00\ ###\ ###"/>
    <numFmt numFmtId="206" formatCode="###\ ###.\ ###\ ###"/>
    <numFmt numFmtId="207" formatCode="####\ ###.\ ###\ ###"/>
    <numFmt numFmtId="208" formatCode="#####\ ###.\ ###\ ###"/>
    <numFmt numFmtId="209" formatCode="#\ ###\ ###.\ 0##"/>
    <numFmt numFmtId="210" formatCode="###\ ###\ ###;&quot;-&quot;###\ ###\ ###;&quot;-&quot;"/>
    <numFmt numFmtId="211" formatCode="#,##0_);[Red]\(#,##0\)"/>
    <numFmt numFmtId="212" formatCode="#\ ###\ ##0_ ;_ * &quot;△ &quot;#\ ##0_ ;_ * &quot;-&quot;_ ;_ @_ "/>
    <numFmt numFmtId="213" formatCode="_ * #,##0_ ;_ * \-#,##0_ ;_ &quot;-&quot;_ ;_ @_ "/>
    <numFmt numFmtId="214" formatCode="#\ ###;&quot;△ &quot;#\ ###"/>
    <numFmt numFmtId="215" formatCode="_ * #\ ###\ ##0_ ;_ * \-#\ ###\ ##0_ ;_ * &quot;-&quot;_ ;_ @_ "/>
    <numFmt numFmtId="216" formatCode="#\ ###\ ##0"/>
    <numFmt numFmtId="217" formatCode="#,##0.0;[Red]\-#,##0.0"/>
    <numFmt numFmtId="218" formatCode="0.000000"/>
    <numFmt numFmtId="219" formatCode="#,##0.0_ ;[Red]\-#,##0.0\ "/>
    <numFmt numFmtId="220" formatCode="#,##0.0000000000000_ ;[Red]\-#,##0.0000000000000\ "/>
    <numFmt numFmtId="221" formatCode="_ * #.0\ ###\ ##0_ ;_ * \-#.0\ ###\ ##0_ ;_ * &quot;-&quot;_ ;_ @_ "/>
    <numFmt numFmtId="222" formatCode="#,##0.000;[Red]\-#,##0.000"/>
    <numFmt numFmtId="223" formatCode="#,##0.0000;[Red]\-#,##0.0000"/>
    <numFmt numFmtId="224" formatCode="#,##0.00000;[Red]\-#,##0.00000"/>
    <numFmt numFmtId="225" formatCode="#,##0_ ;[Red]\-#,##0\ "/>
    <numFmt numFmtId="226" formatCode="0_ ;[Red]\-0\ "/>
    <numFmt numFmtId="227" formatCode="0.0000000"/>
    <numFmt numFmtId="228" formatCode="0.000000000"/>
    <numFmt numFmtId="229" formatCode="0.0%"/>
    <numFmt numFmtId="230" formatCode="#.0\ ###\ ##0"/>
    <numFmt numFmtId="231" formatCode="#.\ ###\ ##0"/>
    <numFmt numFmtId="232" formatCode=".\ ###\ ##00;00000000000000000000000000000000000"/>
    <numFmt numFmtId="233" formatCode=".\ ####\ ##00;00000000000000000000000000000000000.0"/>
    <numFmt numFmtId="234" formatCode=".\ #####\ ##00;00000000000000000000000000000000000.00"/>
    <numFmt numFmtId="235" formatCode="#\ ##0"/>
  </numFmts>
  <fonts count="20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color indexed="10"/>
      <name val="ＭＳ Ｐ明朝"/>
      <family val="1"/>
    </font>
    <font>
      <sz val="10"/>
      <name val="ＭＳ Ｐゴシック"/>
      <family val="3"/>
    </font>
    <font>
      <b/>
      <sz val="8"/>
      <name val="ＭＳ Ｐ明朝"/>
      <family val="1"/>
    </font>
    <font>
      <b/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0" xfId="21" applyFont="1">
      <alignment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5" xfId="21" applyFont="1" applyBorder="1" applyAlignment="1">
      <alignment horizontal="center" vertical="center"/>
      <protection/>
    </xf>
    <xf numFmtId="0" fontId="1" fillId="0" borderId="0" xfId="21">
      <alignment/>
      <protection/>
    </xf>
    <xf numFmtId="0" fontId="10" fillId="0" borderId="0" xfId="21" applyFont="1">
      <alignment/>
      <protection/>
    </xf>
    <xf numFmtId="178" fontId="0" fillId="0" borderId="0" xfId="21" applyNumberFormat="1" applyFont="1" applyBorder="1" applyAlignment="1">
      <alignment/>
      <protection/>
    </xf>
    <xf numFmtId="190" fontId="0" fillId="0" borderId="6" xfId="21" applyNumberFormat="1" applyFont="1" applyBorder="1" applyAlignment="1">
      <alignment/>
      <protection/>
    </xf>
    <xf numFmtId="0" fontId="6" fillId="0" borderId="1" xfId="21" applyFont="1" applyBorder="1" applyAlignment="1">
      <alignment/>
      <protection/>
    </xf>
    <xf numFmtId="178" fontId="0" fillId="0" borderId="0" xfId="21" applyNumberFormat="1" applyFont="1" applyAlignment="1">
      <alignment/>
      <protection/>
    </xf>
    <xf numFmtId="0" fontId="0" fillId="0" borderId="0" xfId="21" applyFont="1" applyBorder="1" applyAlignment="1">
      <alignment/>
      <protection/>
    </xf>
    <xf numFmtId="191" fontId="0" fillId="0" borderId="7" xfId="21" applyNumberFormat="1" applyFont="1" applyBorder="1" applyAlignment="1">
      <alignment horizontal="right"/>
      <protection/>
    </xf>
    <xf numFmtId="191" fontId="0" fillId="0" borderId="8" xfId="21" applyNumberFormat="1" applyFont="1" applyBorder="1" applyAlignment="1">
      <alignment horizontal="right"/>
      <protection/>
    </xf>
    <xf numFmtId="0" fontId="1" fillId="0" borderId="0" xfId="21" applyAlignment="1">
      <alignment horizontal="center"/>
      <protection/>
    </xf>
    <xf numFmtId="184" fontId="8" fillId="0" borderId="0" xfId="21" applyNumberFormat="1" applyFont="1">
      <alignment/>
      <protection/>
    </xf>
    <xf numFmtId="0" fontId="8" fillId="0" borderId="0" xfId="21" applyFont="1">
      <alignment/>
      <protection/>
    </xf>
    <xf numFmtId="0" fontId="6" fillId="0" borderId="1" xfId="21" applyFont="1" applyBorder="1" applyAlignment="1">
      <alignment horizontal="left"/>
      <protection/>
    </xf>
    <xf numFmtId="0" fontId="5" fillId="0" borderId="0" xfId="21" applyFont="1" applyFill="1" applyAlignment="1">
      <alignment horizontal="left"/>
      <protection/>
    </xf>
    <xf numFmtId="0" fontId="8" fillId="0" borderId="1" xfId="21" applyFont="1" applyFill="1" applyBorder="1" applyAlignment="1" quotePrefix="1">
      <alignment horizontal="left"/>
      <protection/>
    </xf>
    <xf numFmtId="0" fontId="9" fillId="0" borderId="1" xfId="21" applyFont="1" applyFill="1" applyBorder="1">
      <alignment/>
      <protection/>
    </xf>
    <xf numFmtId="0" fontId="6" fillId="0" borderId="1" xfId="21" applyFont="1" applyFill="1" applyBorder="1" applyAlignment="1">
      <alignment horizontal="right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4" xfId="21" applyFont="1" applyFill="1" applyBorder="1">
      <alignment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0" fillId="0" borderId="0" xfId="21" applyFont="1" applyFill="1" applyAlignment="1" quotePrefix="1">
      <alignment horizontal="center"/>
      <protection/>
    </xf>
    <xf numFmtId="178" fontId="0" fillId="0" borderId="8" xfId="21" applyNumberFormat="1" applyFont="1" applyFill="1" applyBorder="1" applyAlignment="1">
      <alignment horizontal="right"/>
      <protection/>
    </xf>
    <xf numFmtId="178" fontId="0" fillId="0" borderId="0" xfId="21" applyNumberFormat="1" applyFont="1" applyFill="1" applyAlignment="1">
      <alignment horizontal="right"/>
      <protection/>
    </xf>
    <xf numFmtId="179" fontId="0" fillId="0" borderId="0" xfId="21" applyNumberFormat="1" applyFont="1" applyFill="1" applyAlignment="1">
      <alignment horizontal="center"/>
      <protection/>
    </xf>
    <xf numFmtId="178" fontId="0" fillId="0" borderId="0" xfId="21" applyNumberFormat="1" applyFont="1" applyFill="1" applyAlignment="1">
      <alignment horizontal="center"/>
      <protection/>
    </xf>
    <xf numFmtId="187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ont="1" applyFill="1" applyBorder="1" applyAlignment="1">
      <alignment horizontal="right"/>
      <protection/>
    </xf>
    <xf numFmtId="179" fontId="0" fillId="0" borderId="0" xfId="21" applyNumberFormat="1" applyFont="1" applyFill="1" applyBorder="1" applyAlignment="1">
      <alignment horizontal="center"/>
      <protection/>
    </xf>
    <xf numFmtId="181" fontId="0" fillId="0" borderId="0" xfId="21" applyNumberFormat="1" applyFont="1" applyFill="1" applyBorder="1" applyAlignment="1">
      <alignment horizontal="right"/>
      <protection/>
    </xf>
    <xf numFmtId="187" fontId="0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1" fillId="0" borderId="13" xfId="21" applyFill="1" applyBorder="1">
      <alignment/>
      <protection/>
    </xf>
    <xf numFmtId="0" fontId="1" fillId="0" borderId="0" xfId="21" applyFill="1">
      <alignment/>
      <protection/>
    </xf>
    <xf numFmtId="179" fontId="0" fillId="0" borderId="0" xfId="21" applyNumberFormat="1" applyFont="1" applyFill="1" applyAlignment="1">
      <alignment horizontal="right"/>
      <protection/>
    </xf>
    <xf numFmtId="179" fontId="0" fillId="0" borderId="0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/>
      <protection/>
    </xf>
    <xf numFmtId="181" fontId="0" fillId="0" borderId="0" xfId="21" applyNumberFormat="1" applyFont="1" applyFill="1" applyBorder="1">
      <alignment/>
      <protection/>
    </xf>
    <xf numFmtId="178" fontId="0" fillId="0" borderId="0" xfId="21" applyNumberFormat="1" applyFont="1" applyFill="1" applyBorder="1" applyAlignment="1">
      <alignment/>
      <protection/>
    </xf>
    <xf numFmtId="183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 quotePrefix="1">
      <alignment horizontal="right" indent="1"/>
      <protection/>
    </xf>
    <xf numFmtId="49" fontId="0" fillId="0" borderId="6" xfId="21" applyNumberFormat="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>
      <alignment horizontal="right" indent="1"/>
      <protection/>
    </xf>
    <xf numFmtId="49" fontId="0" fillId="0" borderId="6" xfId="21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193" fontId="0" fillId="0" borderId="0" xfId="0" applyNumberFormat="1" applyAlignment="1">
      <alignment/>
    </xf>
    <xf numFmtId="193" fontId="0" fillId="0" borderId="11" xfId="0" applyNumberFormat="1" applyBorder="1" applyAlignment="1">
      <alignment horizontal="center" vertical="center"/>
    </xf>
    <xf numFmtId="193" fontId="0" fillId="0" borderId="11" xfId="0" applyNumberFormat="1" applyBorder="1" applyAlignment="1">
      <alignment horizontal="center" wrapText="1"/>
    </xf>
    <xf numFmtId="193" fontId="0" fillId="0" borderId="14" xfId="0" applyNumberFormat="1" applyBorder="1" applyAlignment="1">
      <alignment horizontal="center" wrapText="1"/>
    </xf>
    <xf numFmtId="193" fontId="0" fillId="0" borderId="15" xfId="0" applyNumberFormat="1" applyBorder="1" applyAlignment="1">
      <alignment horizontal="center" vertical="center"/>
    </xf>
    <xf numFmtId="193" fontId="0" fillId="0" borderId="11" xfId="0" applyNumberFormat="1" applyBorder="1" applyAlignment="1">
      <alignment/>
    </xf>
    <xf numFmtId="193" fontId="0" fillId="0" borderId="14" xfId="0" applyNumberFormat="1" applyBorder="1" applyAlignment="1">
      <alignment/>
    </xf>
    <xf numFmtId="193" fontId="0" fillId="2" borderId="16" xfId="0" applyNumberFormat="1" applyFill="1" applyBorder="1" applyAlignment="1">
      <alignment/>
    </xf>
    <xf numFmtId="193" fontId="0" fillId="0" borderId="11" xfId="0" applyNumberFormat="1" applyFill="1" applyBorder="1" applyAlignment="1">
      <alignment/>
    </xf>
    <xf numFmtId="193" fontId="0" fillId="3" borderId="11" xfId="0" applyNumberFormat="1" applyFill="1" applyBorder="1" applyAlignment="1">
      <alignment/>
    </xf>
    <xf numFmtId="193" fontId="0" fillId="2" borderId="17" xfId="0" applyNumberFormat="1" applyFill="1" applyBorder="1" applyAlignment="1">
      <alignment/>
    </xf>
    <xf numFmtId="193" fontId="0" fillId="2" borderId="18" xfId="0" applyNumberFormat="1" applyFill="1" applyBorder="1" applyAlignment="1">
      <alignment/>
    </xf>
    <xf numFmtId="193" fontId="0" fillId="2" borderId="11" xfId="0" applyNumberFormat="1" applyFill="1" applyBorder="1" applyAlignment="1">
      <alignment/>
    </xf>
    <xf numFmtId="193" fontId="0" fillId="3" borderId="14" xfId="0" applyNumberFormat="1" applyFill="1" applyBorder="1" applyAlignment="1">
      <alignment/>
    </xf>
    <xf numFmtId="193" fontId="0" fillId="2" borderId="15" xfId="0" applyNumberFormat="1" applyFill="1" applyBorder="1" applyAlignment="1">
      <alignment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7" fillId="0" borderId="0" xfId="21" applyFont="1" applyFill="1" applyAlignment="1">
      <alignment/>
      <protection/>
    </xf>
    <xf numFmtId="189" fontId="8" fillId="0" borderId="0" xfId="21" applyNumberFormat="1" applyFont="1" applyFill="1" applyAlignment="1">
      <alignment horizontal="right"/>
      <protection/>
    </xf>
    <xf numFmtId="0" fontId="7" fillId="0" borderId="0" xfId="21" applyFont="1" applyFill="1" applyAlignment="1">
      <alignment horizontal="left"/>
      <protection/>
    </xf>
    <xf numFmtId="184" fontId="8" fillId="0" borderId="0" xfId="21" applyNumberFormat="1" applyFont="1" applyFill="1" applyBorder="1" applyAlignment="1">
      <alignment horizontal="center"/>
      <protection/>
    </xf>
    <xf numFmtId="178" fontId="7" fillId="0" borderId="8" xfId="21" applyNumberFormat="1" applyFont="1" applyFill="1" applyBorder="1">
      <alignment/>
      <protection/>
    </xf>
    <xf numFmtId="178" fontId="7" fillId="0" borderId="0" xfId="21" applyNumberFormat="1" applyFont="1" applyFill="1" applyBorder="1">
      <alignment/>
      <protection/>
    </xf>
    <xf numFmtId="179" fontId="7" fillId="0" borderId="0" xfId="21" applyNumberFormat="1" applyFont="1" applyFill="1" applyBorder="1" applyAlignment="1">
      <alignment horizontal="right"/>
      <protection/>
    </xf>
    <xf numFmtId="194" fontId="0" fillId="0" borderId="0" xfId="21" applyNumberFormat="1" applyFont="1" applyFill="1" applyAlignment="1">
      <alignment/>
      <protection/>
    </xf>
    <xf numFmtId="194" fontId="0" fillId="0" borderId="0" xfId="21" applyNumberFormat="1" applyFont="1" applyFill="1" applyAlignment="1">
      <alignment horizontal="right"/>
      <protection/>
    </xf>
    <xf numFmtId="195" fontId="0" fillId="0" borderId="0" xfId="21" applyNumberFormat="1" applyFont="1" applyFill="1" applyAlignment="1">
      <alignment horizontal="right"/>
      <protection/>
    </xf>
    <xf numFmtId="0" fontId="6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>
      <alignment horizontal="center"/>
      <protection/>
    </xf>
    <xf numFmtId="0" fontId="0" fillId="0" borderId="8" xfId="21" applyFont="1" applyFill="1" applyBorder="1">
      <alignment/>
      <protection/>
    </xf>
    <xf numFmtId="176" fontId="0" fillId="0" borderId="10" xfId="21" applyNumberFormat="1" applyFont="1" applyFill="1" applyBorder="1" applyAlignment="1">
      <alignment horizontal="right"/>
      <protection/>
    </xf>
    <xf numFmtId="176" fontId="0" fillId="0" borderId="0" xfId="21" applyNumberFormat="1" applyFont="1" applyFill="1">
      <alignment/>
      <protection/>
    </xf>
    <xf numFmtId="176" fontId="0" fillId="0" borderId="10" xfId="21" applyNumberFormat="1" applyFont="1" applyFill="1" applyBorder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21" applyNumberFormat="1" applyFont="1" applyFill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176" fontId="0" fillId="0" borderId="0" xfId="21" applyNumberFormat="1" applyFont="1" applyFill="1" applyBorder="1">
      <alignment/>
      <protection/>
    </xf>
    <xf numFmtId="0" fontId="0" fillId="0" borderId="10" xfId="21" applyFont="1" applyFill="1" applyBorder="1">
      <alignment/>
      <protection/>
    </xf>
    <xf numFmtId="176" fontId="0" fillId="0" borderId="10" xfId="21" applyNumberFormat="1" applyFont="1" applyFill="1" applyBorder="1" applyAlignment="1" quotePrefix="1">
      <alignment horizontal="right"/>
      <protection/>
    </xf>
    <xf numFmtId="0" fontId="6" fillId="0" borderId="13" xfId="21" applyFont="1" applyFill="1" applyBorder="1">
      <alignment/>
      <protection/>
    </xf>
    <xf numFmtId="182" fontId="5" fillId="0" borderId="0" xfId="21" applyNumberFormat="1" applyFont="1" applyFill="1" applyBorder="1" applyAlignment="1">
      <alignment horizontal="right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13" xfId="21" applyFont="1" applyFill="1" applyBorder="1">
      <alignment/>
      <protection/>
    </xf>
    <xf numFmtId="178" fontId="0" fillId="0" borderId="0" xfId="21" applyNumberFormat="1" applyFont="1" applyFill="1" applyBorder="1">
      <alignment/>
      <protection/>
    </xf>
    <xf numFmtId="178" fontId="0" fillId="0" borderId="13" xfId="21" applyNumberFormat="1" applyFont="1" applyFill="1" applyBorder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0" fillId="0" borderId="3" xfId="21" applyFont="1" applyFill="1" applyBorder="1" applyAlignment="1" quotePrefix="1">
      <alignment vertical="center"/>
      <protection/>
    </xf>
    <xf numFmtId="0" fontId="0" fillId="0" borderId="20" xfId="21" applyFont="1" applyFill="1" applyBorder="1" applyAlignment="1">
      <alignment vertical="center"/>
      <protection/>
    </xf>
    <xf numFmtId="0" fontId="0" fillId="0" borderId="19" xfId="21" applyFont="1" applyFill="1" applyBorder="1" applyAlignment="1">
      <alignment vertical="center"/>
      <protection/>
    </xf>
    <xf numFmtId="182" fontId="7" fillId="0" borderId="0" xfId="21" applyNumberFormat="1" applyFont="1" applyFill="1">
      <alignment/>
      <protection/>
    </xf>
    <xf numFmtId="0" fontId="7" fillId="0" borderId="0" xfId="21" applyFont="1" applyFill="1" applyBorder="1">
      <alignment/>
      <protection/>
    </xf>
    <xf numFmtId="182" fontId="7" fillId="0" borderId="0" xfId="21" applyNumberFormat="1" applyFont="1" applyFill="1" applyBorder="1">
      <alignment/>
      <protection/>
    </xf>
    <xf numFmtId="187" fontId="7" fillId="0" borderId="0" xfId="21" applyNumberFormat="1" applyFont="1" applyFill="1" applyBorder="1">
      <alignment/>
      <protection/>
    </xf>
    <xf numFmtId="182" fontId="0" fillId="0" borderId="0" xfId="21" applyNumberFormat="1" applyFont="1" applyFill="1">
      <alignment/>
      <protection/>
    </xf>
    <xf numFmtId="184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182" fontId="0" fillId="0" borderId="0" xfId="21" applyNumberFormat="1" applyFont="1" applyFill="1" applyBorder="1">
      <alignment/>
      <protection/>
    </xf>
    <xf numFmtId="182" fontId="6" fillId="0" borderId="1" xfId="21" applyNumberFormat="1" applyFont="1" applyFill="1" applyBorder="1">
      <alignment/>
      <protection/>
    </xf>
    <xf numFmtId="182" fontId="0" fillId="0" borderId="3" xfId="21" applyNumberFormat="1" applyFont="1" applyFill="1" applyBorder="1" applyAlignment="1">
      <alignment horizontal="right" vertical="center"/>
      <protection/>
    </xf>
    <xf numFmtId="182" fontId="0" fillId="0" borderId="19" xfId="21" applyNumberFormat="1" applyFont="1" applyFill="1" applyBorder="1" applyAlignment="1">
      <alignment vertical="center"/>
      <protection/>
    </xf>
    <xf numFmtId="182" fontId="0" fillId="0" borderId="20" xfId="21" applyNumberFormat="1" applyFont="1" applyFill="1" applyBorder="1" applyAlignment="1">
      <alignment vertical="center"/>
      <protection/>
    </xf>
    <xf numFmtId="182" fontId="0" fillId="0" borderId="22" xfId="21" applyNumberFormat="1" applyFont="1" applyFill="1" applyBorder="1" applyAlignment="1">
      <alignment horizontal="center" vertical="center"/>
      <protection/>
    </xf>
    <xf numFmtId="182" fontId="0" fillId="0" borderId="4" xfId="21" applyNumberFormat="1" applyFont="1" applyFill="1" applyBorder="1" applyAlignment="1">
      <alignment horizontal="center" vertical="center"/>
      <protection/>
    </xf>
    <xf numFmtId="182" fontId="0" fillId="0" borderId="11" xfId="21" applyNumberFormat="1" applyFont="1" applyFill="1" applyBorder="1" applyAlignment="1">
      <alignment horizontal="center" vertical="center"/>
      <protection/>
    </xf>
    <xf numFmtId="182" fontId="0" fillId="0" borderId="2" xfId="21" applyNumberFormat="1" applyFont="1" applyFill="1" applyBorder="1" applyAlignment="1">
      <alignment horizontal="center" vertical="center"/>
      <protection/>
    </xf>
    <xf numFmtId="182" fontId="7" fillId="0" borderId="8" xfId="21" applyNumberFormat="1" applyFont="1" applyFill="1" applyBorder="1">
      <alignment/>
      <protection/>
    </xf>
    <xf numFmtId="0" fontId="7" fillId="0" borderId="0" xfId="21" applyFont="1" applyFill="1">
      <alignment/>
      <protection/>
    </xf>
    <xf numFmtId="182" fontId="7" fillId="0" borderId="13" xfId="21" applyNumberFormat="1" applyFont="1" applyFill="1" applyBorder="1" applyAlignment="1">
      <alignment/>
      <protection/>
    </xf>
    <xf numFmtId="182" fontId="7" fillId="0" borderId="13" xfId="21" applyNumberFormat="1" applyFont="1" applyFill="1" applyBorder="1" applyAlignment="1">
      <alignment horizontal="right"/>
      <protection/>
    </xf>
    <xf numFmtId="182" fontId="7" fillId="0" borderId="0" xfId="21" applyNumberFormat="1" applyFont="1" applyFill="1" applyBorder="1" applyAlignment="1">
      <alignment horizontal="left"/>
      <protection/>
    </xf>
    <xf numFmtId="182" fontId="7" fillId="0" borderId="0" xfId="21" applyNumberFormat="1" applyFont="1" applyFill="1" applyBorder="1" applyAlignment="1">
      <alignment horizontal="center" vertical="center"/>
      <protection/>
    </xf>
    <xf numFmtId="182" fontId="0" fillId="0" borderId="8" xfId="21" applyNumberFormat="1" applyFont="1" applyFill="1" applyBorder="1">
      <alignment/>
      <protection/>
    </xf>
    <xf numFmtId="182" fontId="0" fillId="0" borderId="0" xfId="21" applyNumberFormat="1" applyFont="1" applyFill="1" applyAlignment="1">
      <alignment horizontal="right"/>
      <protection/>
    </xf>
    <xf numFmtId="182" fontId="7" fillId="0" borderId="0" xfId="21" applyNumberFormat="1" applyFont="1" applyFill="1" applyAlignment="1">
      <alignment horizontal="right"/>
      <protection/>
    </xf>
    <xf numFmtId="184" fontId="0" fillId="0" borderId="0" xfId="21" applyNumberFormat="1" applyFont="1" applyFill="1" applyBorder="1" applyAlignment="1">
      <alignment/>
      <protection/>
    </xf>
    <xf numFmtId="0" fontId="9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178" fontId="0" fillId="0" borderId="0" xfId="21" applyNumberFormat="1" applyFont="1" applyFill="1" applyAlignment="1">
      <alignment horizontal="right" indent="1"/>
      <protection/>
    </xf>
    <xf numFmtId="179" fontId="0" fillId="0" borderId="13" xfId="21" applyNumberFormat="1" applyFont="1" applyFill="1" applyBorder="1" applyAlignment="1" quotePrefix="1">
      <alignment horizontal="center"/>
      <protection/>
    </xf>
    <xf numFmtId="178" fontId="0" fillId="0" borderId="0" xfId="21" applyNumberFormat="1" applyFont="1" applyFill="1" applyBorder="1" applyAlignment="1">
      <alignment horizontal="right" indent="1"/>
      <protection/>
    </xf>
    <xf numFmtId="0" fontId="1" fillId="0" borderId="0" xfId="21" applyFill="1" applyBorder="1" applyAlignment="1">
      <alignment horizontal="center"/>
      <protection/>
    </xf>
    <xf numFmtId="0" fontId="1" fillId="0" borderId="10" xfId="21" applyFill="1" applyBorder="1">
      <alignment/>
      <protection/>
    </xf>
    <xf numFmtId="0" fontId="1" fillId="0" borderId="13" xfId="21" applyFill="1" applyBorder="1" applyAlignment="1">
      <alignment horizontal="center"/>
      <protection/>
    </xf>
    <xf numFmtId="0" fontId="0" fillId="0" borderId="6" xfId="21" applyFont="1" applyFill="1" applyBorder="1" applyAlignment="1">
      <alignment horizontal="center"/>
      <protection/>
    </xf>
    <xf numFmtId="0" fontId="7" fillId="0" borderId="0" xfId="21" applyFont="1" applyFill="1" applyAlignment="1" quotePrefix="1">
      <alignment horizontal="center"/>
      <protection/>
    </xf>
    <xf numFmtId="0" fontId="6" fillId="0" borderId="0" xfId="21" applyFont="1" applyFill="1" applyAlignment="1">
      <alignment/>
      <protection/>
    </xf>
    <xf numFmtId="0" fontId="0" fillId="0" borderId="0" xfId="0" applyFill="1" applyAlignment="1">
      <alignment/>
    </xf>
    <xf numFmtId="0" fontId="5" fillId="0" borderId="0" xfId="21" applyFont="1" applyFill="1" applyAlignment="1">
      <alignment/>
      <protection/>
    </xf>
    <xf numFmtId="0" fontId="15" fillId="0" borderId="13" xfId="21" applyFont="1" applyFill="1" applyBorder="1">
      <alignment/>
      <protection/>
    </xf>
    <xf numFmtId="0" fontId="15" fillId="0" borderId="0" xfId="21" applyFont="1">
      <alignment/>
      <protection/>
    </xf>
    <xf numFmtId="0" fontId="15" fillId="0" borderId="0" xfId="21" applyFont="1" applyFill="1">
      <alignment/>
      <protection/>
    </xf>
    <xf numFmtId="0" fontId="6" fillId="0" borderId="13" xfId="21" applyFont="1" applyFill="1" applyBorder="1" applyAlignment="1" quotePrefix="1">
      <alignment horizontal="left"/>
      <protection/>
    </xf>
    <xf numFmtId="178" fontId="0" fillId="0" borderId="8" xfId="21" applyNumberFormat="1" applyFont="1" applyFill="1" applyBorder="1">
      <alignment/>
      <protection/>
    </xf>
    <xf numFmtId="187" fontId="0" fillId="0" borderId="0" xfId="21" applyNumberFormat="1" applyFont="1" applyFill="1">
      <alignment/>
      <protection/>
    </xf>
    <xf numFmtId="187" fontId="0" fillId="0" borderId="0" xfId="21" applyNumberFormat="1" applyFont="1" applyFill="1" applyAlignment="1">
      <alignment/>
      <protection/>
    </xf>
    <xf numFmtId="0" fontId="9" fillId="0" borderId="0" xfId="21" applyFont="1">
      <alignment/>
      <protection/>
    </xf>
    <xf numFmtId="184" fontId="7" fillId="0" borderId="0" xfId="21" applyNumberFormat="1" applyFont="1" applyFill="1" applyAlignment="1">
      <alignment horizontal="right"/>
      <protection/>
    </xf>
    <xf numFmtId="0" fontId="0" fillId="0" borderId="0" xfId="0" applyAlignment="1">
      <alignment/>
    </xf>
    <xf numFmtId="184" fontId="0" fillId="0" borderId="2" xfId="21" applyNumberFormat="1" applyFont="1" applyFill="1" applyBorder="1" applyAlignment="1">
      <alignment horizontal="right"/>
      <protection/>
    </xf>
    <xf numFmtId="187" fontId="0" fillId="0" borderId="0" xfId="21" applyNumberFormat="1" applyFont="1" applyFill="1" applyBorder="1">
      <alignment/>
      <protection/>
    </xf>
    <xf numFmtId="0" fontId="0" fillId="0" borderId="0" xfId="21" applyFont="1" applyAlignment="1">
      <alignment horizontal="right"/>
      <protection/>
    </xf>
    <xf numFmtId="0" fontId="0" fillId="0" borderId="7" xfId="21" applyFont="1" applyFill="1" applyBorder="1" applyAlignment="1">
      <alignment horizontal="center" vertical="center"/>
      <protection/>
    </xf>
    <xf numFmtId="182" fontId="7" fillId="0" borderId="2" xfId="21" applyNumberFormat="1" applyFont="1" applyFill="1" applyBorder="1">
      <alignment/>
      <protection/>
    </xf>
    <xf numFmtId="182" fontId="0" fillId="0" borderId="2" xfId="21" applyNumberFormat="1" applyFont="1" applyFill="1" applyBorder="1" applyAlignment="1">
      <alignment horizontal="right"/>
      <protection/>
    </xf>
    <xf numFmtId="191" fontId="0" fillId="0" borderId="23" xfId="21" applyNumberFormat="1" applyFont="1" applyBorder="1" applyAlignment="1">
      <alignment horizontal="right"/>
      <protection/>
    </xf>
    <xf numFmtId="191" fontId="0" fillId="0" borderId="6" xfId="21" applyNumberFormat="1" applyFont="1" applyBorder="1" applyAlignment="1">
      <alignment horizontal="right"/>
      <protection/>
    </xf>
    <xf numFmtId="0" fontId="11" fillId="0" borderId="0" xfId="21" applyFont="1" applyAlignment="1">
      <alignment horizontal="right"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1" fillId="0" borderId="0" xfId="21" applyFont="1">
      <alignment/>
      <protection/>
    </xf>
    <xf numFmtId="184" fontId="10" fillId="0" borderId="0" xfId="21" applyNumberFormat="1" applyFont="1" applyFill="1" applyAlignment="1">
      <alignment horizontal="center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Alignment="1">
      <alignment horizontal="right"/>
      <protection/>
    </xf>
    <xf numFmtId="0" fontId="6" fillId="0" borderId="13" xfId="2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76" fontId="0" fillId="0" borderId="4" xfId="21" applyNumberFormat="1" applyFont="1" applyFill="1" applyBorder="1" applyAlignment="1" quotePrefix="1">
      <alignment horizontal="right"/>
      <protection/>
    </xf>
    <xf numFmtId="176" fontId="0" fillId="0" borderId="4" xfId="21" applyNumberFormat="1" applyFont="1" applyFill="1" applyBorder="1">
      <alignment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0" fillId="0" borderId="24" xfId="21" applyFont="1" applyFill="1" applyBorder="1">
      <alignment/>
      <protection/>
    </xf>
    <xf numFmtId="186" fontId="0" fillId="0" borderId="13" xfId="21" applyNumberFormat="1" applyFont="1" applyFill="1" applyBorder="1">
      <alignment/>
      <protection/>
    </xf>
    <xf numFmtId="178" fontId="0" fillId="0" borderId="2" xfId="21" applyNumberFormat="1" applyFont="1" applyFill="1" applyBorder="1">
      <alignment/>
      <protection/>
    </xf>
    <xf numFmtId="0" fontId="0" fillId="0" borderId="2" xfId="21" applyFont="1" applyFill="1" applyBorder="1" applyAlignment="1">
      <alignment horizontal="center"/>
      <protection/>
    </xf>
    <xf numFmtId="182" fontId="0" fillId="0" borderId="0" xfId="21" applyNumberFormat="1" applyFont="1" applyFill="1" applyBorder="1" applyAlignment="1">
      <alignment horizontal="right"/>
      <protection/>
    </xf>
    <xf numFmtId="187" fontId="0" fillId="0" borderId="2" xfId="21" applyNumberFormat="1" applyFont="1" applyFill="1" applyBorder="1" applyAlignment="1">
      <alignment horizontal="right"/>
      <protection/>
    </xf>
    <xf numFmtId="0" fontId="0" fillId="0" borderId="21" xfId="21" applyFont="1" applyFill="1" applyBorder="1">
      <alignment/>
      <protection/>
    </xf>
    <xf numFmtId="0" fontId="5" fillId="0" borderId="0" xfId="21" applyFont="1" applyFill="1" applyAlignment="1">
      <alignment horizontal="right"/>
      <protection/>
    </xf>
    <xf numFmtId="0" fontId="0" fillId="0" borderId="4" xfId="21" applyFont="1" applyFill="1" applyBorder="1" applyAlignment="1">
      <alignment horizontal="distributed" vertical="center" indent="1"/>
      <protection/>
    </xf>
    <xf numFmtId="0" fontId="6" fillId="0" borderId="0" xfId="21" applyFont="1" applyBorder="1" applyAlignment="1">
      <alignment horizontal="right"/>
      <protection/>
    </xf>
    <xf numFmtId="0" fontId="6" fillId="0" borderId="13" xfId="21" applyFont="1" applyBorder="1" applyAlignment="1">
      <alignment horizontal="left"/>
      <protection/>
    </xf>
    <xf numFmtId="0" fontId="0" fillId="0" borderId="0" xfId="21" applyFont="1" applyAlignment="1">
      <alignment horizontal="right"/>
      <protection/>
    </xf>
    <xf numFmtId="0" fontId="7" fillId="0" borderId="2" xfId="21" applyNumberFormat="1" applyFont="1" applyFill="1" applyBorder="1" applyAlignment="1">
      <alignment horizontal="left"/>
      <protection/>
    </xf>
    <xf numFmtId="0" fontId="7" fillId="0" borderId="2" xfId="21" applyNumberFormat="1" applyFont="1" applyFill="1" applyBorder="1" applyAlignment="1">
      <alignment horizontal="center"/>
      <protection/>
    </xf>
    <xf numFmtId="0" fontId="0" fillId="0" borderId="2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/>
      <protection/>
    </xf>
    <xf numFmtId="0" fontId="18" fillId="0" borderId="0" xfId="21" applyFont="1" applyBorder="1" applyAlignment="1">
      <alignment horizontal="left"/>
      <protection/>
    </xf>
    <xf numFmtId="0" fontId="6" fillId="0" borderId="1" xfId="21" applyFont="1" applyBorder="1" applyAlignment="1" quotePrefix="1">
      <alignment horizontal="left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left"/>
      <protection/>
    </xf>
    <xf numFmtId="0" fontId="0" fillId="0" borderId="2" xfId="21" applyFont="1" applyBorder="1" applyAlignment="1">
      <alignment/>
      <protection/>
    </xf>
    <xf numFmtId="0" fontId="0" fillId="0" borderId="2" xfId="21" applyFont="1" applyBorder="1">
      <alignment/>
      <protection/>
    </xf>
    <xf numFmtId="0" fontId="0" fillId="0" borderId="20" xfId="21" applyFont="1" applyBorder="1" applyAlignment="1">
      <alignment horizontal="center" vertical="center"/>
      <protection/>
    </xf>
    <xf numFmtId="0" fontId="0" fillId="0" borderId="23" xfId="21" applyFont="1" applyBorder="1" applyAlignment="1">
      <alignment/>
      <protection/>
    </xf>
    <xf numFmtId="0" fontId="0" fillId="0" borderId="6" xfId="21" applyFont="1" applyBorder="1" applyAlignment="1">
      <alignment/>
      <protection/>
    </xf>
    <xf numFmtId="178" fontId="0" fillId="0" borderId="22" xfId="21" applyNumberFormat="1" applyFont="1" applyBorder="1" applyAlignment="1">
      <alignment/>
      <protection/>
    </xf>
    <xf numFmtId="0" fontId="0" fillId="0" borderId="4" xfId="21" applyFont="1" applyBorder="1">
      <alignment/>
      <protection/>
    </xf>
    <xf numFmtId="190" fontId="0" fillId="0" borderId="0" xfId="21" applyNumberFormat="1" applyFont="1" applyBorder="1" applyAlignment="1">
      <alignment/>
      <protection/>
    </xf>
    <xf numFmtId="191" fontId="0" fillId="0" borderId="7" xfId="21" applyNumberFormat="1" applyFont="1" applyFill="1" applyBorder="1" applyAlignment="1">
      <alignment horizontal="right"/>
      <protection/>
    </xf>
    <xf numFmtId="190" fontId="0" fillId="0" borderId="13" xfId="21" applyNumberFormat="1" applyFont="1" applyBorder="1" applyAlignment="1">
      <alignment/>
      <protection/>
    </xf>
    <xf numFmtId="191" fontId="0" fillId="0" borderId="8" xfId="21" applyNumberFormat="1" applyFont="1" applyFill="1" applyBorder="1" applyAlignment="1">
      <alignment horizontal="right"/>
      <protection/>
    </xf>
    <xf numFmtId="0" fontId="0" fillId="0" borderId="0" xfId="21" applyFont="1" applyBorder="1" applyAlignment="1">
      <alignment horizontal="right"/>
      <protection/>
    </xf>
    <xf numFmtId="191" fontId="0" fillId="0" borderId="4" xfId="21" applyNumberFormat="1" applyFont="1" applyBorder="1" applyAlignment="1">
      <alignment horizontal="right"/>
      <protection/>
    </xf>
    <xf numFmtId="190" fontId="0" fillId="0" borderId="22" xfId="21" applyNumberFormat="1" applyFont="1" applyBorder="1" applyAlignment="1">
      <alignment/>
      <protection/>
    </xf>
    <xf numFmtId="0" fontId="0" fillId="0" borderId="22" xfId="21" applyFont="1" applyBorder="1" applyAlignment="1">
      <alignment/>
      <protection/>
    </xf>
    <xf numFmtId="0" fontId="0" fillId="0" borderId="2" xfId="21" applyNumberFormat="1" applyFont="1" applyBorder="1" applyAlignment="1">
      <alignment horizontal="right"/>
      <protection/>
    </xf>
    <xf numFmtId="190" fontId="0" fillId="0" borderId="2" xfId="21" applyNumberFormat="1" applyFont="1" applyBorder="1" applyAlignment="1">
      <alignment/>
      <protection/>
    </xf>
    <xf numFmtId="178" fontId="0" fillId="0" borderId="10" xfId="21" applyNumberFormat="1" applyFont="1" applyBorder="1" applyAlignment="1">
      <alignment/>
      <protection/>
    </xf>
    <xf numFmtId="0" fontId="0" fillId="0" borderId="8" xfId="21" applyNumberFormat="1" applyFont="1" applyBorder="1" applyAlignment="1">
      <alignment horizontal="right"/>
      <protection/>
    </xf>
    <xf numFmtId="185" fontId="0" fillId="0" borderId="8" xfId="21" applyNumberFormat="1" applyFont="1" applyFill="1" applyBorder="1" applyAlignment="1">
      <alignment horizontal="right"/>
      <protection/>
    </xf>
    <xf numFmtId="185" fontId="0" fillId="0" borderId="0" xfId="21" applyNumberFormat="1" applyFont="1" applyFill="1" applyAlignment="1">
      <alignment horizontal="right"/>
      <protection/>
    </xf>
    <xf numFmtId="185" fontId="0" fillId="0" borderId="0" xfId="21" applyNumberFormat="1" applyFont="1" applyFill="1" applyBorder="1" applyAlignment="1">
      <alignment horizontal="right"/>
      <protection/>
    </xf>
    <xf numFmtId="185" fontId="7" fillId="0" borderId="4" xfId="21" applyNumberFormat="1" applyFont="1" applyFill="1" applyBorder="1" applyAlignment="1" quotePrefix="1">
      <alignment horizontal="right"/>
      <protection/>
    </xf>
    <xf numFmtId="185" fontId="7" fillId="0" borderId="2" xfId="21" applyNumberFormat="1" applyFont="1" applyFill="1" applyBorder="1" applyAlignment="1">
      <alignment horizontal="right"/>
      <protection/>
    </xf>
    <xf numFmtId="184" fontId="8" fillId="0" borderId="0" xfId="21" applyNumberFormat="1" applyFont="1" applyAlignment="1">
      <alignment horizontal="right"/>
      <protection/>
    </xf>
    <xf numFmtId="0" fontId="10" fillId="0" borderId="0" xfId="21" applyFont="1" applyBorder="1" applyAlignment="1" quotePrefix="1">
      <alignment horizontal="center"/>
      <protection/>
    </xf>
    <xf numFmtId="184" fontId="10" fillId="0" borderId="0" xfId="21" applyNumberFormat="1" applyFont="1" applyBorder="1" applyAlignment="1">
      <alignment horizontal="right"/>
      <protection/>
    </xf>
    <xf numFmtId="189" fontId="10" fillId="0" borderId="0" xfId="21" applyNumberFormat="1" applyFont="1" applyFill="1" applyBorder="1" applyAlignment="1">
      <alignment horizontal="right"/>
      <protection/>
    </xf>
    <xf numFmtId="192" fontId="8" fillId="0" borderId="0" xfId="21" applyNumberFormat="1" applyFont="1" applyBorder="1" applyAlignment="1">
      <alignment horizontal="center"/>
      <protection/>
    </xf>
    <xf numFmtId="184" fontId="8" fillId="0" borderId="0" xfId="21" applyNumberFormat="1" applyFont="1" applyBorder="1" applyAlignment="1">
      <alignment horizontal="right"/>
      <protection/>
    </xf>
    <xf numFmtId="0" fontId="19" fillId="0" borderId="0" xfId="21" applyFont="1">
      <alignment/>
      <protection/>
    </xf>
    <xf numFmtId="0" fontId="10" fillId="0" borderId="2" xfId="21" applyFont="1" applyBorder="1" applyAlignment="1" quotePrefix="1">
      <alignment horizontal="center"/>
      <protection/>
    </xf>
    <xf numFmtId="0" fontId="6" fillId="0" borderId="0" xfId="21" applyFont="1" applyFill="1" applyBorder="1" applyAlignment="1">
      <alignment/>
      <protection/>
    </xf>
    <xf numFmtId="189" fontId="10" fillId="0" borderId="2" xfId="21" applyNumberFormat="1" applyFont="1" applyBorder="1" applyAlignment="1">
      <alignment horizontal="right"/>
      <protection/>
    </xf>
    <xf numFmtId="184" fontId="10" fillId="0" borderId="2" xfId="21" applyNumberFormat="1" applyFont="1" applyBorder="1" applyAlignment="1">
      <alignment horizontal="right"/>
      <protection/>
    </xf>
    <xf numFmtId="184" fontId="10" fillId="0" borderId="2" xfId="21" applyNumberFormat="1" applyFont="1" applyFill="1" applyBorder="1" applyAlignment="1">
      <alignment horizontal="center"/>
      <protection/>
    </xf>
    <xf numFmtId="184" fontId="10" fillId="0" borderId="0" xfId="21" applyNumberFormat="1" applyFont="1" applyFill="1" applyAlignment="1">
      <alignment horizontal="right"/>
      <protection/>
    </xf>
    <xf numFmtId="0" fontId="10" fillId="0" borderId="0" xfId="21" applyFont="1" applyFill="1" applyBorder="1" applyAlignment="1">
      <alignment horizontal="right"/>
      <protection/>
    </xf>
    <xf numFmtId="0" fontId="10" fillId="0" borderId="0" xfId="21" applyFont="1" applyFill="1" applyAlignment="1">
      <alignment horizontal="left"/>
      <protection/>
    </xf>
    <xf numFmtId="0" fontId="8" fillId="0" borderId="0" xfId="21" applyFont="1" applyFill="1" applyAlignment="1" quotePrefix="1">
      <alignment horizontal="left"/>
      <protection/>
    </xf>
    <xf numFmtId="0" fontId="10" fillId="0" borderId="0" xfId="21" applyFont="1" applyFill="1" applyAlignment="1">
      <alignment horizontal="center"/>
      <protection/>
    </xf>
    <xf numFmtId="0" fontId="10" fillId="0" borderId="0" xfId="21" applyFont="1" applyAlignment="1">
      <alignment horizontal="right"/>
      <protection/>
    </xf>
    <xf numFmtId="0" fontId="10" fillId="0" borderId="0" xfId="21" applyFont="1" applyFill="1" applyBorder="1" applyAlignment="1">
      <alignment horizontal="center"/>
      <protection/>
    </xf>
    <xf numFmtId="0" fontId="8" fillId="0" borderId="0" xfId="21" applyFont="1" applyFill="1" applyAlignment="1" quotePrefix="1">
      <alignment horizontal="center"/>
      <protection/>
    </xf>
    <xf numFmtId="0" fontId="0" fillId="0" borderId="4" xfId="21" applyFont="1" applyFill="1" applyBorder="1" applyAlignment="1" quotePrefix="1">
      <alignment vertical="center"/>
      <protection/>
    </xf>
    <xf numFmtId="0" fontId="0" fillId="0" borderId="22" xfId="21" applyFont="1" applyFill="1" applyBorder="1" applyAlignment="1">
      <alignment vertical="center"/>
      <protection/>
    </xf>
    <xf numFmtId="0" fontId="0" fillId="0" borderId="2" xfId="21" applyFont="1" applyFill="1" applyBorder="1" applyAlignment="1" quotePrefix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11" fillId="0" borderId="0" xfId="21" applyFont="1">
      <alignment/>
      <protection/>
    </xf>
    <xf numFmtId="182" fontId="0" fillId="0" borderId="8" xfId="21" applyNumberFormat="1" applyFont="1" applyFill="1" applyBorder="1" applyAlignment="1">
      <alignment horizontal="right"/>
      <protection/>
    </xf>
    <xf numFmtId="182" fontId="7" fillId="0" borderId="0" xfId="21" applyNumberFormat="1" applyFont="1" applyFill="1" applyBorder="1" applyAlignment="1">
      <alignment horizontal="center"/>
      <protection/>
    </xf>
    <xf numFmtId="182" fontId="7" fillId="0" borderId="0" xfId="21" applyNumberFormat="1" applyFont="1" applyFill="1" applyBorder="1" applyAlignment="1">
      <alignment/>
      <protection/>
    </xf>
    <xf numFmtId="182" fontId="7" fillId="0" borderId="0" xfId="21" applyNumberFormat="1" applyFont="1" applyFill="1" applyBorder="1" applyAlignment="1">
      <alignment horizontal="right"/>
      <protection/>
    </xf>
    <xf numFmtId="182" fontId="0" fillId="0" borderId="4" xfId="21" applyNumberFormat="1" applyFont="1" applyFill="1" applyBorder="1" applyAlignment="1">
      <alignment horizontal="right"/>
      <protection/>
    </xf>
    <xf numFmtId="0" fontId="6" fillId="0" borderId="0" xfId="21" applyFont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center" wrapText="1"/>
      <protection/>
    </xf>
    <xf numFmtId="0" fontId="0" fillId="0" borderId="0" xfId="21" applyNumberFormat="1" applyFont="1" applyFill="1" applyBorder="1" applyAlignment="1" quotePrefix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182" fontId="7" fillId="0" borderId="8" xfId="21" applyNumberFormat="1" applyFont="1" applyFill="1" applyBorder="1" applyAlignment="1">
      <alignment horizontal="right"/>
      <protection/>
    </xf>
    <xf numFmtId="178" fontId="7" fillId="0" borderId="0" xfId="21" applyNumberFormat="1" applyFont="1" applyFill="1" applyBorder="1" applyAlignment="1">
      <alignment horizontal="right"/>
      <protection/>
    </xf>
    <xf numFmtId="194" fontId="7" fillId="0" borderId="0" xfId="21" applyNumberFormat="1" applyFont="1" applyFill="1" applyBorder="1" applyAlignment="1">
      <alignment horizontal="right"/>
      <protection/>
    </xf>
    <xf numFmtId="187" fontId="7" fillId="0" borderId="0" xfId="21" applyNumberFormat="1" applyFont="1" applyFill="1" applyBorder="1" applyAlignment="1">
      <alignment horizontal="right"/>
      <protection/>
    </xf>
    <xf numFmtId="187" fontId="7" fillId="0" borderId="0" xfId="21" applyNumberFormat="1" applyFont="1" applyFill="1" applyBorder="1" applyAlignment="1">
      <alignment/>
      <protection/>
    </xf>
    <xf numFmtId="178" fontId="0" fillId="0" borderId="0" xfId="21" applyNumberFormat="1" applyFont="1" applyFill="1" applyBorder="1" applyAlignment="1">
      <alignment horizontal="center"/>
      <protection/>
    </xf>
    <xf numFmtId="195" fontId="0" fillId="0" borderId="0" xfId="21" applyNumberFormat="1" applyFont="1" applyFill="1" applyBorder="1" applyAlignment="1">
      <alignment horizontal="right"/>
      <protection/>
    </xf>
    <xf numFmtId="178" fontId="0" fillId="0" borderId="4" xfId="21" applyNumberFormat="1" applyFont="1" applyFill="1" applyBorder="1" applyAlignment="1">
      <alignment horizontal="right"/>
      <protection/>
    </xf>
    <xf numFmtId="178" fontId="0" fillId="0" borderId="2" xfId="21" applyNumberFormat="1" applyFont="1" applyFill="1" applyBorder="1" applyAlignment="1">
      <alignment horizontal="right"/>
      <protection/>
    </xf>
    <xf numFmtId="179" fontId="0" fillId="0" borderId="2" xfId="21" applyNumberFormat="1" applyFont="1" applyFill="1" applyBorder="1" applyAlignment="1">
      <alignment horizontal="right"/>
      <protection/>
    </xf>
    <xf numFmtId="178" fontId="0" fillId="0" borderId="2" xfId="21" applyNumberFormat="1" applyFont="1" applyFill="1" applyBorder="1" applyAlignment="1">
      <alignment horizontal="center"/>
      <protection/>
    </xf>
    <xf numFmtId="181" fontId="0" fillId="0" borderId="2" xfId="21" applyNumberFormat="1" applyFont="1" applyFill="1" applyBorder="1" applyAlignment="1">
      <alignment horizontal="right"/>
      <protection/>
    </xf>
    <xf numFmtId="195" fontId="0" fillId="0" borderId="2" xfId="21" applyNumberFormat="1" applyFont="1" applyFill="1" applyBorder="1" applyAlignment="1">
      <alignment horizontal="right"/>
      <protection/>
    </xf>
    <xf numFmtId="0" fontId="6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49" fontId="0" fillId="0" borderId="0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right" indent="1"/>
      <protection/>
    </xf>
    <xf numFmtId="0" fontId="0" fillId="0" borderId="4" xfId="21" applyFont="1" applyFill="1" applyBorder="1" applyAlignment="1">
      <alignment horizontal="right" indent="1"/>
      <protection/>
    </xf>
    <xf numFmtId="49" fontId="0" fillId="0" borderId="22" xfId="21" applyNumberFormat="1" applyFont="1" applyFill="1" applyBorder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8" fillId="0" borderId="0" xfId="21" applyFont="1" applyBorder="1" applyAlignment="1" quotePrefix="1">
      <alignment horizontal="center"/>
      <protection/>
    </xf>
    <xf numFmtId="184" fontId="10" fillId="0" borderId="0" xfId="21" applyNumberFormat="1" applyFont="1" applyFill="1" applyBorder="1" applyAlignment="1">
      <alignment horizontal="center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left" vertical="center"/>
      <protection/>
    </xf>
    <xf numFmtId="0" fontId="8" fillId="0" borderId="0" xfId="21" applyFont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left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27" xfId="21" applyFont="1" applyFill="1" applyBorder="1" applyAlignment="1">
      <alignment horizont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top"/>
      <protection/>
    </xf>
    <xf numFmtId="0" fontId="0" fillId="0" borderId="8" xfId="21" applyFont="1" applyFill="1" applyBorder="1" applyAlignment="1">
      <alignment horizontal="center" vertical="top"/>
      <protection/>
    </xf>
    <xf numFmtId="0" fontId="0" fillId="0" borderId="10" xfId="21" applyFont="1" applyFill="1" applyBorder="1" applyAlignment="1">
      <alignment horizontal="center" vertical="top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top"/>
      <protection/>
    </xf>
    <xf numFmtId="0" fontId="0" fillId="0" borderId="22" xfId="21" applyFont="1" applyFill="1" applyBorder="1" applyAlignment="1">
      <alignment horizontal="center" vertical="top"/>
      <protection/>
    </xf>
    <xf numFmtId="0" fontId="1" fillId="0" borderId="28" xfId="21" applyBorder="1">
      <alignment/>
      <protection/>
    </xf>
    <xf numFmtId="0" fontId="0" fillId="0" borderId="4" xfId="21" applyFont="1" applyFill="1" applyBorder="1" applyAlignment="1">
      <alignment horizontal="center" vertical="top"/>
      <protection/>
    </xf>
    <xf numFmtId="0" fontId="0" fillId="0" borderId="25" xfId="21" applyFont="1" applyFill="1" applyBorder="1" applyAlignment="1">
      <alignment horizontal="center" vertical="top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8" fillId="0" borderId="10" xfId="21" applyFont="1" applyBorder="1" applyAlignment="1">
      <alignment horizontal="center" vertical="center"/>
      <protection/>
    </xf>
    <xf numFmtId="0" fontId="7" fillId="0" borderId="10" xfId="21" applyFont="1" applyBorder="1">
      <alignment/>
      <protection/>
    </xf>
    <xf numFmtId="184" fontId="8" fillId="0" borderId="10" xfId="21" applyNumberFormat="1" applyFont="1" applyBorder="1">
      <alignment/>
      <protection/>
    </xf>
    <xf numFmtId="184" fontId="8" fillId="0" borderId="10" xfId="21" applyNumberFormat="1" applyFont="1" applyBorder="1" applyAlignment="1">
      <alignment horizontal="right"/>
      <protection/>
    </xf>
    <xf numFmtId="189" fontId="10" fillId="0" borderId="10" xfId="21" applyNumberFormat="1" applyFont="1" applyBorder="1" applyAlignment="1">
      <alignment horizontal="right"/>
      <protection/>
    </xf>
    <xf numFmtId="0" fontId="10" fillId="0" borderId="10" xfId="21" applyFont="1" applyBorder="1">
      <alignment/>
      <protection/>
    </xf>
    <xf numFmtId="189" fontId="10" fillId="0" borderId="25" xfId="21" applyNumberFormat="1" applyFont="1" applyBorder="1" applyAlignment="1">
      <alignment horizontal="right"/>
      <protection/>
    </xf>
    <xf numFmtId="178" fontId="0" fillId="0" borderId="0" xfId="21" applyNumberFormat="1" applyFont="1" applyFill="1" applyAlignment="1">
      <alignment horizontal="right" indent="1"/>
      <protection/>
    </xf>
    <xf numFmtId="187" fontId="0" fillId="0" borderId="13" xfId="21" applyNumberFormat="1" applyFont="1" applyFill="1" applyBorder="1">
      <alignment/>
      <protection/>
    </xf>
    <xf numFmtId="182" fontId="0" fillId="0" borderId="13" xfId="21" applyNumberFormat="1" applyFont="1" applyFill="1" applyBorder="1">
      <alignment/>
      <protection/>
    </xf>
    <xf numFmtId="187" fontId="0" fillId="0" borderId="13" xfId="21" applyNumberFormat="1" applyFont="1" applyFill="1" applyBorder="1" applyAlignment="1">
      <alignment horizontal="right"/>
      <protection/>
    </xf>
    <xf numFmtId="182" fontId="0" fillId="0" borderId="13" xfId="21" applyNumberFormat="1" applyFont="1" applyFill="1" applyBorder="1" applyAlignment="1">
      <alignment horizontal="right"/>
      <protection/>
    </xf>
    <xf numFmtId="0" fontId="0" fillId="0" borderId="6" xfId="0" applyBorder="1" applyAlignment="1">
      <alignment horizontal="distributed"/>
    </xf>
    <xf numFmtId="0" fontId="0" fillId="0" borderId="22" xfId="0" applyBorder="1" applyAlignment="1">
      <alignment horizontal="distributed"/>
    </xf>
    <xf numFmtId="187" fontId="7" fillId="0" borderId="2" xfId="21" applyNumberFormat="1" applyFont="1" applyFill="1" applyBorder="1">
      <alignment/>
      <protection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8" xfId="2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0" xfId="21" applyFont="1" applyFill="1" applyAlignment="1">
      <alignment horizontal="right"/>
      <protection/>
    </xf>
    <xf numFmtId="0" fontId="8" fillId="0" borderId="27" xfId="21" applyFont="1" applyBorder="1" applyAlignment="1">
      <alignment horizontal="center" vertical="center"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Alignment="1" quotePrefix="1">
      <alignment horizont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0" applyFill="1" applyAlignment="1">
      <alignment/>
    </xf>
    <xf numFmtId="0" fontId="8" fillId="0" borderId="27" xfId="2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center" vertical="center"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25" xfId="21" applyFont="1" applyBorder="1" applyAlignment="1">
      <alignment horizontal="center" vertical="center"/>
      <protection/>
    </xf>
    <xf numFmtId="0" fontId="8" fillId="0" borderId="27" xfId="2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193" fontId="0" fillId="0" borderId="11" xfId="0" applyNumberFormat="1" applyBorder="1" applyAlignment="1">
      <alignment horizontal="center"/>
    </xf>
    <xf numFmtId="193" fontId="0" fillId="0" borderId="14" xfId="0" applyNumberFormat="1" applyBorder="1" applyAlignment="1">
      <alignment horizontal="center"/>
    </xf>
    <xf numFmtId="193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2" xfId="0" applyBorder="1" applyAlignment="1">
      <alignment/>
    </xf>
    <xf numFmtId="182" fontId="0" fillId="0" borderId="13" xfId="21" applyNumberFormat="1" applyFont="1" applyFill="1" applyBorder="1" applyAlignment="1">
      <alignment horizontal="distributed"/>
      <protection/>
    </xf>
    <xf numFmtId="0" fontId="0" fillId="0" borderId="23" xfId="0" applyBorder="1" applyAlignment="1">
      <alignment/>
    </xf>
    <xf numFmtId="182" fontId="5" fillId="0" borderId="0" xfId="21" applyNumberFormat="1" applyFont="1" applyFill="1" applyBorder="1" applyAlignment="1">
      <alignment horizontal="right"/>
      <protection/>
    </xf>
    <xf numFmtId="182" fontId="0" fillId="0" borderId="26" xfId="21" applyNumberFormat="1" applyFont="1" applyFill="1" applyBorder="1" applyAlignment="1">
      <alignment horizontal="center" vertical="center"/>
      <protection/>
    </xf>
    <xf numFmtId="182" fontId="0" fillId="0" borderId="2" xfId="21" applyNumberFormat="1" applyFont="1" applyFill="1" applyBorder="1" applyAlignment="1">
      <alignment horizontal="center" vertical="center"/>
      <protection/>
    </xf>
    <xf numFmtId="182" fontId="0" fillId="0" borderId="3" xfId="21" applyNumberFormat="1" applyFont="1" applyFill="1" applyBorder="1" applyAlignment="1">
      <alignment horizontal="center" vertical="center"/>
      <protection/>
    </xf>
    <xf numFmtId="182" fontId="0" fillId="0" borderId="19" xfId="21" applyNumberFormat="1" applyFont="1" applyFill="1" applyBorder="1" applyAlignment="1">
      <alignment horizontal="center" vertical="center"/>
      <protection/>
    </xf>
    <xf numFmtId="182" fontId="0" fillId="0" borderId="20" xfId="21" applyNumberFormat="1" applyFont="1" applyFill="1" applyBorder="1" applyAlignment="1">
      <alignment horizontal="center" vertical="center"/>
      <protection/>
    </xf>
    <xf numFmtId="182" fontId="5" fillId="0" borderId="0" xfId="21" applyNumberFormat="1" applyFont="1" applyFill="1" applyBorder="1" applyAlignment="1">
      <alignment horizontal="left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 wrapText="1"/>
      <protection/>
    </xf>
    <xf numFmtId="0" fontId="0" fillId="0" borderId="8" xfId="2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0" fillId="0" borderId="30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 vertical="center" wrapText="1"/>
      <protection/>
    </xf>
    <xf numFmtId="0" fontId="0" fillId="0" borderId="10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9</xdr:col>
      <xdr:colOff>495300</xdr:colOff>
      <xdr:row>61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577215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10575" y="86677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K20:M22"/>
  <sheetViews>
    <sheetView tabSelected="1" workbookViewId="0" topLeftCell="A1">
      <selection activeCell="A1" sqref="A1:H1"/>
    </sheetView>
  </sheetViews>
  <sheetFormatPr defaultColWidth="9.140625" defaultRowHeight="12"/>
  <sheetData>
    <row r="20" spans="11:13" ht="12">
      <c r="K20" s="192"/>
      <c r="L20" s="192"/>
      <c r="M20" s="192"/>
    </row>
    <row r="21" spans="11:13" ht="12">
      <c r="K21" s="192"/>
      <c r="L21" s="192"/>
      <c r="M21" s="192"/>
    </row>
    <row r="22" spans="11:13" ht="12">
      <c r="K22" s="192"/>
      <c r="L22" s="192"/>
      <c r="M22" s="19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V34"/>
  <sheetViews>
    <sheetView zoomScaleSheetLayoutView="100" workbookViewId="0" topLeftCell="A1">
      <pane xSplit="1" ySplit="4" topLeftCell="B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J1"/>
    </sheetView>
  </sheetViews>
  <sheetFormatPr defaultColWidth="10.28125" defaultRowHeight="12"/>
  <cols>
    <col min="1" max="1" width="10.28125" style="3" customWidth="1"/>
    <col min="2" max="2" width="11.7109375" style="3" customWidth="1"/>
    <col min="3" max="4" width="10.00390625" style="3" bestFit="1" customWidth="1"/>
    <col min="5" max="5" width="9.7109375" style="3" customWidth="1"/>
    <col min="6" max="7" width="9.28125" style="3" customWidth="1"/>
    <col min="8" max="10" width="8.7109375" style="3" customWidth="1"/>
    <col min="11" max="13" width="7.8515625" style="3" customWidth="1"/>
    <col min="14" max="14" width="9.00390625" style="3" customWidth="1"/>
    <col min="15" max="19" width="7.8515625" style="3" customWidth="1"/>
    <col min="20" max="20" width="9.7109375" style="3" customWidth="1"/>
    <col min="21" max="22" width="7.8515625" style="3" customWidth="1"/>
    <col min="23" max="16384" width="10.28125" style="3" customWidth="1"/>
  </cols>
  <sheetData>
    <row r="1" spans="1:22" s="4" customFormat="1" ht="14.25">
      <c r="A1" s="373" t="s">
        <v>172</v>
      </c>
      <c r="B1" s="373"/>
      <c r="C1" s="373"/>
      <c r="D1" s="373"/>
      <c r="E1" s="373"/>
      <c r="F1" s="373"/>
      <c r="G1" s="373"/>
      <c r="H1" s="373"/>
      <c r="I1" s="373"/>
      <c r="J1" s="373"/>
      <c r="K1" s="379" t="s">
        <v>173</v>
      </c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</row>
    <row r="2" spans="1:22" s="6" customFormat="1" ht="15" customHeight="1" thickBot="1">
      <c r="A2" s="135" t="s">
        <v>90</v>
      </c>
      <c r="B2" s="135"/>
      <c r="C2" s="135"/>
      <c r="D2" s="135"/>
      <c r="E2" s="135"/>
      <c r="F2" s="135"/>
      <c r="G2" s="135"/>
      <c r="H2" s="135"/>
      <c r="I2" s="135"/>
      <c r="J2" s="135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23"/>
      <c r="V2" s="122" t="s">
        <v>122</v>
      </c>
    </row>
    <row r="3" spans="1:22" ht="26.25" customHeight="1" thickTop="1">
      <c r="A3" s="374" t="s">
        <v>93</v>
      </c>
      <c r="B3" s="376" t="s">
        <v>94</v>
      </c>
      <c r="C3" s="377"/>
      <c r="D3" s="378"/>
      <c r="E3" s="376" t="s">
        <v>95</v>
      </c>
      <c r="F3" s="377"/>
      <c r="G3" s="378"/>
      <c r="H3" s="376" t="s">
        <v>96</v>
      </c>
      <c r="I3" s="377"/>
      <c r="J3" s="378"/>
      <c r="K3" s="136" t="s">
        <v>101</v>
      </c>
      <c r="L3" s="137" t="s">
        <v>102</v>
      </c>
      <c r="M3" s="138"/>
      <c r="N3" s="376" t="s">
        <v>97</v>
      </c>
      <c r="O3" s="377"/>
      <c r="P3" s="378"/>
      <c r="Q3" s="376" t="s">
        <v>98</v>
      </c>
      <c r="R3" s="377"/>
      <c r="S3" s="378"/>
      <c r="T3" s="376" t="s">
        <v>99</v>
      </c>
      <c r="U3" s="377"/>
      <c r="V3" s="377"/>
    </row>
    <row r="4" spans="1:22" ht="26.25" customHeight="1">
      <c r="A4" s="375"/>
      <c r="B4" s="140" t="s">
        <v>100</v>
      </c>
      <c r="C4" s="141" t="s">
        <v>91</v>
      </c>
      <c r="D4" s="142" t="s">
        <v>92</v>
      </c>
      <c r="E4" s="141" t="s">
        <v>100</v>
      </c>
      <c r="F4" s="142" t="s">
        <v>91</v>
      </c>
      <c r="G4" s="141" t="s">
        <v>92</v>
      </c>
      <c r="H4" s="140" t="s">
        <v>100</v>
      </c>
      <c r="I4" s="141" t="s">
        <v>91</v>
      </c>
      <c r="J4" s="139" t="s">
        <v>92</v>
      </c>
      <c r="K4" s="140" t="s">
        <v>100</v>
      </c>
      <c r="L4" s="141" t="s">
        <v>91</v>
      </c>
      <c r="M4" s="142" t="s">
        <v>92</v>
      </c>
      <c r="N4" s="140" t="s">
        <v>100</v>
      </c>
      <c r="O4" s="141" t="s">
        <v>91</v>
      </c>
      <c r="P4" s="142" t="s">
        <v>92</v>
      </c>
      <c r="Q4" s="140" t="s">
        <v>100</v>
      </c>
      <c r="R4" s="141" t="s">
        <v>91</v>
      </c>
      <c r="S4" s="142" t="s">
        <v>92</v>
      </c>
      <c r="T4" s="140" t="s">
        <v>100</v>
      </c>
      <c r="U4" s="141" t="s">
        <v>91</v>
      </c>
      <c r="V4" s="142" t="s">
        <v>92</v>
      </c>
    </row>
    <row r="5" spans="1:22" s="13" customFormat="1" ht="26.25" customHeight="1">
      <c r="A5" s="129"/>
      <c r="B5" s="143"/>
      <c r="C5" s="129"/>
      <c r="D5" s="129"/>
      <c r="E5" s="127"/>
      <c r="F5" s="127"/>
      <c r="G5" s="144"/>
      <c r="H5" s="144"/>
      <c r="I5" s="145"/>
      <c r="J5" s="146" t="s">
        <v>116</v>
      </c>
      <c r="K5" s="147" t="s">
        <v>117</v>
      </c>
      <c r="L5" s="144"/>
      <c r="M5" s="148"/>
      <c r="N5" s="148"/>
      <c r="O5" s="148"/>
      <c r="P5" s="148"/>
      <c r="Q5" s="148"/>
      <c r="R5" s="148"/>
      <c r="S5" s="148"/>
      <c r="T5" s="148"/>
      <c r="U5" s="128"/>
      <c r="V5" s="128"/>
    </row>
    <row r="6" spans="1:22" ht="26.25" customHeight="1">
      <c r="A6" s="189" t="s">
        <v>339</v>
      </c>
      <c r="B6" s="149">
        <v>92139</v>
      </c>
      <c r="C6" s="134">
        <v>43736</v>
      </c>
      <c r="D6" s="134">
        <v>48403</v>
      </c>
      <c r="E6" s="131">
        <v>45259</v>
      </c>
      <c r="F6" s="131">
        <v>20470</v>
      </c>
      <c r="G6" s="131">
        <v>24789</v>
      </c>
      <c r="H6" s="150" t="s">
        <v>55</v>
      </c>
      <c r="I6" s="150" t="s">
        <v>55</v>
      </c>
      <c r="J6" s="150" t="s">
        <v>55</v>
      </c>
      <c r="K6" s="132" t="s">
        <v>55</v>
      </c>
      <c r="L6" s="132" t="s">
        <v>55</v>
      </c>
      <c r="M6" s="132" t="s">
        <v>55</v>
      </c>
      <c r="N6" s="132">
        <v>18854</v>
      </c>
      <c r="O6" s="132">
        <v>10396</v>
      </c>
      <c r="P6" s="132">
        <v>8458</v>
      </c>
      <c r="Q6" s="132">
        <v>16508</v>
      </c>
      <c r="R6" s="132">
        <v>3541</v>
      </c>
      <c r="S6" s="132">
        <v>12967</v>
      </c>
      <c r="T6" s="132">
        <v>11518</v>
      </c>
      <c r="U6" s="132">
        <v>9329</v>
      </c>
      <c r="V6" s="132">
        <v>2189</v>
      </c>
    </row>
    <row r="7" spans="1:22" ht="26.25" customHeight="1">
      <c r="A7" s="272" t="s">
        <v>236</v>
      </c>
      <c r="B7" s="149">
        <v>68321</v>
      </c>
      <c r="C7" s="134">
        <v>22003</v>
      </c>
      <c r="D7" s="134">
        <v>46318</v>
      </c>
      <c r="E7" s="131">
        <v>38688</v>
      </c>
      <c r="F7" s="131">
        <v>9189</v>
      </c>
      <c r="G7" s="131">
        <v>29499</v>
      </c>
      <c r="H7" s="150" t="s">
        <v>55</v>
      </c>
      <c r="I7" s="150" t="s">
        <v>55</v>
      </c>
      <c r="J7" s="150" t="s">
        <v>55</v>
      </c>
      <c r="K7" s="132" t="s">
        <v>55</v>
      </c>
      <c r="L7" s="132" t="s">
        <v>55</v>
      </c>
      <c r="M7" s="132" t="s">
        <v>55</v>
      </c>
      <c r="N7" s="132">
        <v>10121</v>
      </c>
      <c r="O7" s="132">
        <v>6334</v>
      </c>
      <c r="P7" s="132">
        <v>3787</v>
      </c>
      <c r="Q7" s="132">
        <v>9419</v>
      </c>
      <c r="R7" s="132">
        <v>1164</v>
      </c>
      <c r="S7" s="132">
        <v>8255</v>
      </c>
      <c r="T7" s="132">
        <v>10093</v>
      </c>
      <c r="U7" s="132">
        <v>5316</v>
      </c>
      <c r="V7" s="132">
        <v>4777</v>
      </c>
    </row>
    <row r="8" spans="1:22" s="13" customFormat="1" ht="26.25" customHeight="1">
      <c r="A8" s="272" t="s">
        <v>195</v>
      </c>
      <c r="B8" s="149">
        <v>76877</v>
      </c>
      <c r="C8" s="134">
        <v>37825</v>
      </c>
      <c r="D8" s="134">
        <v>39052</v>
      </c>
      <c r="E8" s="131">
        <v>44140</v>
      </c>
      <c r="F8" s="131">
        <v>27297</v>
      </c>
      <c r="G8" s="131">
        <v>16843</v>
      </c>
      <c r="H8" s="150" t="s">
        <v>190</v>
      </c>
      <c r="I8" s="150" t="s">
        <v>190</v>
      </c>
      <c r="J8" s="150" t="s">
        <v>190</v>
      </c>
      <c r="K8" s="132" t="s">
        <v>190</v>
      </c>
      <c r="L8" s="132" t="s">
        <v>190</v>
      </c>
      <c r="M8" s="132" t="s">
        <v>190</v>
      </c>
      <c r="N8" s="132">
        <v>1484</v>
      </c>
      <c r="O8" s="132">
        <v>1340</v>
      </c>
      <c r="P8" s="132">
        <v>144</v>
      </c>
      <c r="Q8" s="132">
        <v>22850</v>
      </c>
      <c r="R8" s="132">
        <v>3651</v>
      </c>
      <c r="S8" s="132">
        <v>19199</v>
      </c>
      <c r="T8" s="132">
        <v>8403</v>
      </c>
      <c r="U8" s="132">
        <v>5537</v>
      </c>
      <c r="V8" s="132">
        <v>2866</v>
      </c>
    </row>
    <row r="9" spans="1:22" s="13" customFormat="1" ht="26.25" customHeight="1">
      <c r="A9" s="272" t="s">
        <v>475</v>
      </c>
      <c r="B9" s="149">
        <v>84028</v>
      </c>
      <c r="C9" s="134">
        <v>43448</v>
      </c>
      <c r="D9" s="134">
        <v>40580</v>
      </c>
      <c r="E9" s="131">
        <v>42328</v>
      </c>
      <c r="F9" s="131">
        <v>20157</v>
      </c>
      <c r="G9" s="131">
        <v>22171</v>
      </c>
      <c r="H9" s="150" t="s">
        <v>474</v>
      </c>
      <c r="I9" s="150" t="s">
        <v>474</v>
      </c>
      <c r="J9" s="150" t="s">
        <v>474</v>
      </c>
      <c r="K9" s="132" t="s">
        <v>474</v>
      </c>
      <c r="L9" s="132" t="s">
        <v>474</v>
      </c>
      <c r="M9" s="132" t="s">
        <v>474</v>
      </c>
      <c r="N9" s="132">
        <v>10997</v>
      </c>
      <c r="O9" s="132">
        <v>7284</v>
      </c>
      <c r="P9" s="132">
        <v>3713</v>
      </c>
      <c r="Q9" s="132">
        <v>9512</v>
      </c>
      <c r="R9" s="132">
        <v>3809</v>
      </c>
      <c r="S9" s="132">
        <v>5703</v>
      </c>
      <c r="T9" s="132">
        <v>21191</v>
      </c>
      <c r="U9" s="132">
        <v>12198</v>
      </c>
      <c r="V9" s="132">
        <v>8993</v>
      </c>
    </row>
    <row r="10" spans="1:22" s="264" customFormat="1" ht="19.5" customHeight="1">
      <c r="A10" s="189" t="s">
        <v>298</v>
      </c>
      <c r="B10" s="265">
        <v>62285</v>
      </c>
      <c r="C10" s="200">
        <v>33791</v>
      </c>
      <c r="D10" s="200">
        <v>28494</v>
      </c>
      <c r="E10" s="200">
        <v>34456</v>
      </c>
      <c r="F10" s="200">
        <v>17267</v>
      </c>
      <c r="G10" s="200">
        <v>17189</v>
      </c>
      <c r="H10" s="150" t="s">
        <v>55</v>
      </c>
      <c r="I10" s="150" t="s">
        <v>55</v>
      </c>
      <c r="J10" s="150" t="s">
        <v>55</v>
      </c>
      <c r="K10" s="132" t="s">
        <v>55</v>
      </c>
      <c r="L10" s="132" t="s">
        <v>55</v>
      </c>
      <c r="M10" s="132" t="s">
        <v>55</v>
      </c>
      <c r="N10" s="200">
        <v>8443</v>
      </c>
      <c r="O10" s="200">
        <v>4896</v>
      </c>
      <c r="P10" s="200">
        <v>3547</v>
      </c>
      <c r="Q10" s="200">
        <v>6231</v>
      </c>
      <c r="R10" s="200">
        <v>1827</v>
      </c>
      <c r="S10" s="200">
        <v>4404</v>
      </c>
      <c r="T10" s="200">
        <v>13155</v>
      </c>
      <c r="U10" s="200">
        <v>9801</v>
      </c>
      <c r="V10" s="200">
        <v>3354</v>
      </c>
    </row>
    <row r="11" spans="1:22" s="264" customFormat="1" ht="19.5" customHeight="1">
      <c r="A11" s="189" t="s">
        <v>408</v>
      </c>
      <c r="B11" s="265">
        <v>8436</v>
      </c>
      <c r="C11" s="200">
        <v>5265</v>
      </c>
      <c r="D11" s="200">
        <v>3171</v>
      </c>
      <c r="E11" s="200">
        <v>3874</v>
      </c>
      <c r="F11" s="200">
        <v>869</v>
      </c>
      <c r="G11" s="200">
        <v>3005</v>
      </c>
      <c r="H11" s="150" t="s">
        <v>55</v>
      </c>
      <c r="I11" s="150" t="s">
        <v>55</v>
      </c>
      <c r="J11" s="150" t="s">
        <v>55</v>
      </c>
      <c r="K11" s="132" t="s">
        <v>55</v>
      </c>
      <c r="L11" s="132" t="s">
        <v>55</v>
      </c>
      <c r="M11" s="132" t="s">
        <v>55</v>
      </c>
      <c r="N11" s="200">
        <v>1788</v>
      </c>
      <c r="O11" s="200">
        <v>1622</v>
      </c>
      <c r="P11" s="200">
        <v>166</v>
      </c>
      <c r="Q11" s="200">
        <v>377</v>
      </c>
      <c r="R11" s="200">
        <v>377</v>
      </c>
      <c r="S11" s="132" t="s">
        <v>55</v>
      </c>
      <c r="T11" s="200">
        <v>2397</v>
      </c>
      <c r="U11" s="200">
        <v>2397</v>
      </c>
      <c r="V11" s="132" t="s">
        <v>55</v>
      </c>
    </row>
    <row r="12" spans="1:22" s="264" customFormat="1" ht="19.5" customHeight="1">
      <c r="A12" s="189" t="s">
        <v>409</v>
      </c>
      <c r="B12" s="265">
        <v>7861</v>
      </c>
      <c r="C12" s="200">
        <v>766</v>
      </c>
      <c r="D12" s="200">
        <v>7095</v>
      </c>
      <c r="E12" s="200">
        <v>1456</v>
      </c>
      <c r="F12" s="150" t="s">
        <v>55</v>
      </c>
      <c r="G12" s="200">
        <v>1456</v>
      </c>
      <c r="H12" s="150" t="s">
        <v>242</v>
      </c>
      <c r="I12" s="150" t="s">
        <v>242</v>
      </c>
      <c r="J12" s="150" t="s">
        <v>242</v>
      </c>
      <c r="K12" s="132" t="s">
        <v>242</v>
      </c>
      <c r="L12" s="132" t="s">
        <v>242</v>
      </c>
      <c r="M12" s="132" t="s">
        <v>242</v>
      </c>
      <c r="N12" s="200">
        <v>766</v>
      </c>
      <c r="O12" s="200">
        <v>766</v>
      </c>
      <c r="P12" s="132" t="s">
        <v>55</v>
      </c>
      <c r="Q12" s="132" t="s">
        <v>55</v>
      </c>
      <c r="R12" s="132" t="s">
        <v>55</v>
      </c>
      <c r="S12" s="132" t="s">
        <v>55</v>
      </c>
      <c r="T12" s="200">
        <v>5639</v>
      </c>
      <c r="U12" s="132" t="s">
        <v>55</v>
      </c>
      <c r="V12" s="200">
        <v>5639</v>
      </c>
    </row>
    <row r="13" spans="1:22" s="264" customFormat="1" ht="19.5" customHeight="1">
      <c r="A13" s="189" t="s">
        <v>410</v>
      </c>
      <c r="B13" s="265">
        <v>5446</v>
      </c>
      <c r="C13" s="200">
        <v>3626</v>
      </c>
      <c r="D13" s="200">
        <v>1820</v>
      </c>
      <c r="E13" s="200">
        <v>2542</v>
      </c>
      <c r="F13" s="200">
        <v>2021</v>
      </c>
      <c r="G13" s="200">
        <v>521</v>
      </c>
      <c r="H13" s="150" t="s">
        <v>55</v>
      </c>
      <c r="I13" s="150" t="s">
        <v>55</v>
      </c>
      <c r="J13" s="150" t="s">
        <v>55</v>
      </c>
      <c r="K13" s="132" t="s">
        <v>55</v>
      </c>
      <c r="L13" s="132" t="s">
        <v>55</v>
      </c>
      <c r="M13" s="132" t="s">
        <v>55</v>
      </c>
      <c r="N13" s="132" t="s">
        <v>55</v>
      </c>
      <c r="O13" s="132" t="s">
        <v>55</v>
      </c>
      <c r="P13" s="132" t="s">
        <v>55</v>
      </c>
      <c r="Q13" s="200">
        <v>2904</v>
      </c>
      <c r="R13" s="200">
        <v>1605</v>
      </c>
      <c r="S13" s="200">
        <v>1299</v>
      </c>
      <c r="T13" s="132" t="s">
        <v>55</v>
      </c>
      <c r="U13" s="132" t="s">
        <v>55</v>
      </c>
      <c r="V13" s="132" t="s">
        <v>55</v>
      </c>
    </row>
    <row r="14" spans="1:22" s="13" customFormat="1" ht="30" customHeight="1">
      <c r="A14" s="271">
        <v>18</v>
      </c>
      <c r="B14" s="274">
        <v>80461.3</v>
      </c>
      <c r="C14" s="268">
        <v>40794.4</v>
      </c>
      <c r="D14" s="268">
        <v>39666.9</v>
      </c>
      <c r="E14" s="268">
        <v>39938</v>
      </c>
      <c r="F14" s="268">
        <v>18407</v>
      </c>
      <c r="G14" s="268">
        <v>21531</v>
      </c>
      <c r="H14" s="268">
        <v>12</v>
      </c>
      <c r="I14" s="268">
        <v>12</v>
      </c>
      <c r="J14" s="151" t="s">
        <v>413</v>
      </c>
      <c r="K14" s="151" t="s">
        <v>413</v>
      </c>
      <c r="L14" s="151" t="s">
        <v>413</v>
      </c>
      <c r="M14" s="151" t="s">
        <v>413</v>
      </c>
      <c r="N14" s="268">
        <v>13217</v>
      </c>
      <c r="O14" s="268">
        <v>8291</v>
      </c>
      <c r="P14" s="268">
        <v>4926</v>
      </c>
      <c r="Q14" s="268">
        <v>8950</v>
      </c>
      <c r="R14" s="268">
        <v>5253</v>
      </c>
      <c r="S14" s="268">
        <v>3697</v>
      </c>
      <c r="T14" s="268">
        <v>18344.3</v>
      </c>
      <c r="U14" s="268">
        <v>8831.4</v>
      </c>
      <c r="V14" s="268">
        <v>9512.9</v>
      </c>
    </row>
    <row r="15" spans="1:22" s="264" customFormat="1" ht="19.5" customHeight="1">
      <c r="A15" s="189" t="s">
        <v>298</v>
      </c>
      <c r="B15" s="265">
        <v>59727.3</v>
      </c>
      <c r="C15" s="200">
        <v>29594.4</v>
      </c>
      <c r="D15" s="200">
        <v>30132.9</v>
      </c>
      <c r="E15" s="200">
        <v>32322</v>
      </c>
      <c r="F15" s="200">
        <v>15605</v>
      </c>
      <c r="G15" s="200">
        <v>16717</v>
      </c>
      <c r="H15" s="132">
        <v>12</v>
      </c>
      <c r="I15" s="132">
        <v>12</v>
      </c>
      <c r="J15" s="132" t="s">
        <v>55</v>
      </c>
      <c r="K15" s="132" t="s">
        <v>55</v>
      </c>
      <c r="L15" s="132" t="s">
        <v>55</v>
      </c>
      <c r="M15" s="132" t="s">
        <v>55</v>
      </c>
      <c r="N15" s="200">
        <v>5612</v>
      </c>
      <c r="O15" s="200">
        <v>2799</v>
      </c>
      <c r="P15" s="200">
        <v>2813</v>
      </c>
      <c r="Q15" s="200">
        <v>7331</v>
      </c>
      <c r="R15" s="200">
        <v>3634</v>
      </c>
      <c r="S15" s="200">
        <v>3697</v>
      </c>
      <c r="T15" s="200">
        <v>14450.3</v>
      </c>
      <c r="U15" s="200">
        <v>7544.4</v>
      </c>
      <c r="V15" s="200">
        <v>6905.9</v>
      </c>
    </row>
    <row r="16" spans="1:22" s="264" customFormat="1" ht="19.5" customHeight="1">
      <c r="A16" s="189" t="s">
        <v>408</v>
      </c>
      <c r="B16" s="265">
        <v>12194</v>
      </c>
      <c r="C16" s="200">
        <v>6140</v>
      </c>
      <c r="D16" s="200">
        <v>6054</v>
      </c>
      <c r="E16" s="200">
        <v>3923</v>
      </c>
      <c r="F16" s="200">
        <v>714</v>
      </c>
      <c r="G16" s="200">
        <v>3209</v>
      </c>
      <c r="H16" s="132" t="s">
        <v>55</v>
      </c>
      <c r="I16" s="132" t="s">
        <v>55</v>
      </c>
      <c r="J16" s="132" t="s">
        <v>55</v>
      </c>
      <c r="K16" s="132" t="s">
        <v>55</v>
      </c>
      <c r="L16" s="132" t="s">
        <v>55</v>
      </c>
      <c r="M16" s="132" t="s">
        <v>55</v>
      </c>
      <c r="N16" s="200">
        <v>6015</v>
      </c>
      <c r="O16" s="200">
        <v>3902</v>
      </c>
      <c r="P16" s="200">
        <v>2113</v>
      </c>
      <c r="Q16" s="200">
        <v>237</v>
      </c>
      <c r="R16" s="200">
        <v>237</v>
      </c>
      <c r="S16" s="132" t="s">
        <v>55</v>
      </c>
      <c r="T16" s="200">
        <v>2019</v>
      </c>
      <c r="U16" s="200">
        <v>1287</v>
      </c>
      <c r="V16" s="132">
        <v>732</v>
      </c>
    </row>
    <row r="17" spans="1:22" s="264" customFormat="1" ht="19.5" customHeight="1">
      <c r="A17" s="189" t="s">
        <v>409</v>
      </c>
      <c r="B17" s="265">
        <v>3307</v>
      </c>
      <c r="C17" s="200">
        <v>3307</v>
      </c>
      <c r="D17" s="132" t="s">
        <v>55</v>
      </c>
      <c r="E17" s="200">
        <v>335</v>
      </c>
      <c r="F17" s="200">
        <v>335</v>
      </c>
      <c r="G17" s="132" t="s">
        <v>55</v>
      </c>
      <c r="H17" s="132" t="s">
        <v>55</v>
      </c>
      <c r="I17" s="132" t="s">
        <v>55</v>
      </c>
      <c r="J17" s="132" t="s">
        <v>55</v>
      </c>
      <c r="K17" s="132" t="s">
        <v>55</v>
      </c>
      <c r="L17" s="132" t="s">
        <v>55</v>
      </c>
      <c r="M17" s="132" t="s">
        <v>55</v>
      </c>
      <c r="N17" s="200">
        <v>1590</v>
      </c>
      <c r="O17" s="200">
        <v>1590</v>
      </c>
      <c r="P17" s="132" t="s">
        <v>55</v>
      </c>
      <c r="Q17" s="132">
        <v>1382</v>
      </c>
      <c r="R17" s="132">
        <v>1382</v>
      </c>
      <c r="S17" s="132" t="s">
        <v>55</v>
      </c>
      <c r="T17" s="132" t="s">
        <v>55</v>
      </c>
      <c r="U17" s="132" t="s">
        <v>55</v>
      </c>
      <c r="V17" s="132" t="s">
        <v>55</v>
      </c>
    </row>
    <row r="18" spans="1:22" s="264" customFormat="1" ht="19.5" customHeight="1">
      <c r="A18" s="273" t="s">
        <v>410</v>
      </c>
      <c r="B18" s="269">
        <v>5233</v>
      </c>
      <c r="C18" s="181">
        <v>1753</v>
      </c>
      <c r="D18" s="181">
        <v>3480</v>
      </c>
      <c r="E18" s="181">
        <v>3358</v>
      </c>
      <c r="F18" s="181">
        <v>1753</v>
      </c>
      <c r="G18" s="181">
        <v>1605</v>
      </c>
      <c r="H18" s="176" t="s">
        <v>55</v>
      </c>
      <c r="I18" s="176" t="s">
        <v>55</v>
      </c>
      <c r="J18" s="176" t="s">
        <v>55</v>
      </c>
      <c r="K18" s="176" t="s">
        <v>55</v>
      </c>
      <c r="L18" s="176" t="s">
        <v>55</v>
      </c>
      <c r="M18" s="176" t="s">
        <v>55</v>
      </c>
      <c r="N18" s="176" t="s">
        <v>55</v>
      </c>
      <c r="O18" s="176" t="s">
        <v>55</v>
      </c>
      <c r="P18" s="176" t="s">
        <v>55</v>
      </c>
      <c r="Q18" s="176" t="s">
        <v>55</v>
      </c>
      <c r="R18" s="176" t="s">
        <v>55</v>
      </c>
      <c r="S18" s="176" t="s">
        <v>55</v>
      </c>
      <c r="T18" s="181">
        <v>1875</v>
      </c>
      <c r="U18" s="176" t="s">
        <v>55</v>
      </c>
      <c r="V18" s="176">
        <v>1875</v>
      </c>
    </row>
    <row r="19" spans="1:22" s="13" customFormat="1" ht="26.25" customHeight="1">
      <c r="A19" s="266"/>
      <c r="B19" s="143"/>
      <c r="C19" s="129"/>
      <c r="D19" s="129"/>
      <c r="E19" s="129"/>
      <c r="F19" s="129"/>
      <c r="G19" s="128"/>
      <c r="H19" s="128"/>
      <c r="I19" s="267"/>
      <c r="J19" s="268" t="s">
        <v>116</v>
      </c>
      <c r="K19" s="147" t="s">
        <v>118</v>
      </c>
      <c r="L19" s="128"/>
      <c r="M19" s="128"/>
      <c r="N19" s="129"/>
      <c r="O19" s="129"/>
      <c r="P19" s="129"/>
      <c r="Q19" s="129"/>
      <c r="R19" s="129"/>
      <c r="S19" s="129"/>
      <c r="T19" s="129"/>
      <c r="U19" s="128"/>
      <c r="V19" s="128"/>
    </row>
    <row r="20" spans="1:22" ht="26.25" customHeight="1">
      <c r="A20" s="189" t="s">
        <v>339</v>
      </c>
      <c r="B20" s="149">
        <v>235201</v>
      </c>
      <c r="C20" s="134">
        <v>127122</v>
      </c>
      <c r="D20" s="134">
        <v>108079</v>
      </c>
      <c r="E20" s="131">
        <v>146576</v>
      </c>
      <c r="F20" s="131">
        <v>81109</v>
      </c>
      <c r="G20" s="131">
        <v>65467</v>
      </c>
      <c r="H20" s="151" t="s">
        <v>412</v>
      </c>
      <c r="I20" s="151" t="s">
        <v>412</v>
      </c>
      <c r="J20" s="151" t="s">
        <v>412</v>
      </c>
      <c r="K20" s="150">
        <v>2412</v>
      </c>
      <c r="L20" s="132">
        <v>2412</v>
      </c>
      <c r="M20" s="132" t="s">
        <v>55</v>
      </c>
      <c r="N20" s="152">
        <v>80534</v>
      </c>
      <c r="O20" s="152">
        <v>42253</v>
      </c>
      <c r="P20" s="152">
        <v>38281</v>
      </c>
      <c r="Q20" s="152">
        <v>2262</v>
      </c>
      <c r="R20" s="132">
        <v>92</v>
      </c>
      <c r="S20" s="152">
        <v>2170</v>
      </c>
      <c r="T20" s="152">
        <v>3417</v>
      </c>
      <c r="U20" s="152">
        <v>1256</v>
      </c>
      <c r="V20" s="152">
        <v>2161</v>
      </c>
    </row>
    <row r="21" spans="1:22" ht="26.25" customHeight="1">
      <c r="A21" s="272" t="s">
        <v>236</v>
      </c>
      <c r="B21" s="149">
        <v>236004</v>
      </c>
      <c r="C21" s="134">
        <v>151791</v>
      </c>
      <c r="D21" s="134">
        <v>84213</v>
      </c>
      <c r="E21" s="131">
        <v>104725</v>
      </c>
      <c r="F21" s="131">
        <v>58375</v>
      </c>
      <c r="G21" s="131">
        <v>46350</v>
      </c>
      <c r="H21" s="150" t="s">
        <v>55</v>
      </c>
      <c r="I21" s="150" t="s">
        <v>55</v>
      </c>
      <c r="J21" s="150" t="s">
        <v>55</v>
      </c>
      <c r="K21" s="150" t="s">
        <v>55</v>
      </c>
      <c r="L21" s="132" t="s">
        <v>55</v>
      </c>
      <c r="M21" s="132" t="s">
        <v>55</v>
      </c>
      <c r="N21" s="152">
        <v>117051</v>
      </c>
      <c r="O21" s="152">
        <v>83232</v>
      </c>
      <c r="P21" s="152">
        <v>33819</v>
      </c>
      <c r="Q21" s="152">
        <v>3250</v>
      </c>
      <c r="R21" s="132">
        <v>214</v>
      </c>
      <c r="S21" s="152">
        <v>3036</v>
      </c>
      <c r="T21" s="152">
        <v>10979</v>
      </c>
      <c r="U21" s="152">
        <v>9970</v>
      </c>
      <c r="V21" s="152">
        <v>1008</v>
      </c>
    </row>
    <row r="22" spans="1:22" s="13" customFormat="1" ht="26.25" customHeight="1">
      <c r="A22" s="272" t="s">
        <v>195</v>
      </c>
      <c r="B22" s="149">
        <v>217755</v>
      </c>
      <c r="C22" s="134">
        <v>123052</v>
      </c>
      <c r="D22" s="134">
        <v>94703</v>
      </c>
      <c r="E22" s="131">
        <v>108758</v>
      </c>
      <c r="F22" s="131">
        <v>52698</v>
      </c>
      <c r="G22" s="131">
        <v>56060</v>
      </c>
      <c r="H22" s="150" t="s">
        <v>190</v>
      </c>
      <c r="I22" s="150" t="s">
        <v>190</v>
      </c>
      <c r="J22" s="150" t="s">
        <v>190</v>
      </c>
      <c r="K22" s="150" t="s">
        <v>190</v>
      </c>
      <c r="L22" s="132" t="s">
        <v>190</v>
      </c>
      <c r="M22" s="132" t="s">
        <v>190</v>
      </c>
      <c r="N22" s="152">
        <v>67213</v>
      </c>
      <c r="O22" s="152">
        <v>37313</v>
      </c>
      <c r="P22" s="152">
        <v>29900</v>
      </c>
      <c r="Q22" s="152">
        <v>10700</v>
      </c>
      <c r="R22" s="132">
        <v>7192</v>
      </c>
      <c r="S22" s="152">
        <v>3508</v>
      </c>
      <c r="T22" s="152">
        <v>31084</v>
      </c>
      <c r="U22" s="152">
        <v>25849</v>
      </c>
      <c r="V22" s="152">
        <v>5235</v>
      </c>
    </row>
    <row r="23" spans="1:22" s="13" customFormat="1" ht="26.25" customHeight="1">
      <c r="A23" s="272" t="s">
        <v>475</v>
      </c>
      <c r="B23" s="149">
        <v>339522</v>
      </c>
      <c r="C23" s="134">
        <v>204606</v>
      </c>
      <c r="D23" s="134">
        <v>134916</v>
      </c>
      <c r="E23" s="131">
        <v>97091</v>
      </c>
      <c r="F23" s="131">
        <v>47889</v>
      </c>
      <c r="G23" s="131">
        <v>49202</v>
      </c>
      <c r="H23" s="150" t="s">
        <v>474</v>
      </c>
      <c r="I23" s="150" t="s">
        <v>474</v>
      </c>
      <c r="J23" s="150" t="s">
        <v>474</v>
      </c>
      <c r="K23" s="132">
        <v>29619</v>
      </c>
      <c r="L23" s="132">
        <v>21885</v>
      </c>
      <c r="M23" s="132">
        <v>7734</v>
      </c>
      <c r="N23" s="132">
        <v>98396</v>
      </c>
      <c r="O23" s="132">
        <v>65764</v>
      </c>
      <c r="P23" s="132">
        <v>32632</v>
      </c>
      <c r="Q23" s="132">
        <v>2242</v>
      </c>
      <c r="R23" s="132" t="s">
        <v>411</v>
      </c>
      <c r="S23" s="132">
        <v>2242</v>
      </c>
      <c r="T23" s="132">
        <v>112174</v>
      </c>
      <c r="U23" s="132">
        <v>69068</v>
      </c>
      <c r="V23" s="132">
        <v>43106</v>
      </c>
    </row>
    <row r="24" spans="1:22" s="264" customFormat="1" ht="19.5" customHeight="1">
      <c r="A24" s="189" t="s">
        <v>298</v>
      </c>
      <c r="B24" s="265">
        <v>271119</v>
      </c>
      <c r="C24" s="200">
        <v>179304</v>
      </c>
      <c r="D24" s="200">
        <v>91815</v>
      </c>
      <c r="E24" s="200">
        <v>70171</v>
      </c>
      <c r="F24" s="200">
        <v>37630</v>
      </c>
      <c r="G24" s="200">
        <v>32541</v>
      </c>
      <c r="H24" s="150" t="s">
        <v>55</v>
      </c>
      <c r="I24" s="150" t="s">
        <v>55</v>
      </c>
      <c r="J24" s="150" t="s">
        <v>55</v>
      </c>
      <c r="K24" s="132">
        <v>22192</v>
      </c>
      <c r="L24" s="132">
        <v>18872</v>
      </c>
      <c r="M24" s="132">
        <v>3320</v>
      </c>
      <c r="N24" s="200">
        <v>81221</v>
      </c>
      <c r="O24" s="200">
        <v>57714</v>
      </c>
      <c r="P24" s="200">
        <v>23507</v>
      </c>
      <c r="Q24" s="200">
        <v>372</v>
      </c>
      <c r="R24" s="200" t="s">
        <v>55</v>
      </c>
      <c r="S24" s="200">
        <v>372</v>
      </c>
      <c r="T24" s="200">
        <v>97163</v>
      </c>
      <c r="U24" s="200">
        <v>65088</v>
      </c>
      <c r="V24" s="200">
        <v>32075</v>
      </c>
    </row>
    <row r="25" spans="1:22" s="264" customFormat="1" ht="19.5" customHeight="1">
      <c r="A25" s="189" t="s">
        <v>408</v>
      </c>
      <c r="B25" s="265">
        <v>28165</v>
      </c>
      <c r="C25" s="200">
        <v>15387</v>
      </c>
      <c r="D25" s="200">
        <v>12778</v>
      </c>
      <c r="E25" s="200">
        <v>12771</v>
      </c>
      <c r="F25" s="200">
        <v>5041</v>
      </c>
      <c r="G25" s="200">
        <v>7730</v>
      </c>
      <c r="H25" s="150" t="s">
        <v>55</v>
      </c>
      <c r="I25" s="150" t="s">
        <v>55</v>
      </c>
      <c r="J25" s="150" t="s">
        <v>55</v>
      </c>
      <c r="K25" s="132">
        <v>5122</v>
      </c>
      <c r="L25" s="132">
        <v>2164</v>
      </c>
      <c r="M25" s="132">
        <v>2958</v>
      </c>
      <c r="N25" s="200">
        <v>6998</v>
      </c>
      <c r="O25" s="200">
        <v>6197</v>
      </c>
      <c r="P25" s="200">
        <v>801</v>
      </c>
      <c r="Q25" s="200" t="s">
        <v>55</v>
      </c>
      <c r="R25" s="200" t="s">
        <v>55</v>
      </c>
      <c r="S25" s="132" t="s">
        <v>55</v>
      </c>
      <c r="T25" s="200">
        <v>3274</v>
      </c>
      <c r="U25" s="200">
        <v>1985</v>
      </c>
      <c r="V25" s="132">
        <v>1289</v>
      </c>
    </row>
    <row r="26" spans="1:22" s="264" customFormat="1" ht="19.5" customHeight="1">
      <c r="A26" s="189" t="s">
        <v>409</v>
      </c>
      <c r="B26" s="265">
        <v>17515</v>
      </c>
      <c r="C26" s="200">
        <v>5546</v>
      </c>
      <c r="D26" s="200">
        <v>11969</v>
      </c>
      <c r="E26" s="200">
        <v>8705</v>
      </c>
      <c r="F26" s="150">
        <v>1232</v>
      </c>
      <c r="G26" s="200">
        <v>7473</v>
      </c>
      <c r="H26" s="150" t="s">
        <v>242</v>
      </c>
      <c r="I26" s="150" t="s">
        <v>242</v>
      </c>
      <c r="J26" s="150" t="s">
        <v>242</v>
      </c>
      <c r="K26" s="132">
        <v>2305</v>
      </c>
      <c r="L26" s="132">
        <v>849</v>
      </c>
      <c r="M26" s="132">
        <v>1456</v>
      </c>
      <c r="N26" s="200">
        <v>3591</v>
      </c>
      <c r="O26" s="200">
        <v>1470</v>
      </c>
      <c r="P26" s="132">
        <v>2121</v>
      </c>
      <c r="Q26" s="132" t="s">
        <v>55</v>
      </c>
      <c r="R26" s="132" t="s">
        <v>55</v>
      </c>
      <c r="S26" s="132" t="s">
        <v>55</v>
      </c>
      <c r="T26" s="200">
        <v>2914</v>
      </c>
      <c r="U26" s="132">
        <v>1995</v>
      </c>
      <c r="V26" s="200">
        <v>919</v>
      </c>
    </row>
    <row r="27" spans="1:22" s="264" customFormat="1" ht="19.5" customHeight="1">
      <c r="A27" s="189" t="s">
        <v>410</v>
      </c>
      <c r="B27" s="265">
        <v>22723</v>
      </c>
      <c r="C27" s="200">
        <v>4369</v>
      </c>
      <c r="D27" s="200">
        <v>18354</v>
      </c>
      <c r="E27" s="200">
        <v>5444</v>
      </c>
      <c r="F27" s="200">
        <v>3986</v>
      </c>
      <c r="G27" s="200">
        <v>1458</v>
      </c>
      <c r="H27" s="150" t="s">
        <v>55</v>
      </c>
      <c r="I27" s="150" t="s">
        <v>55</v>
      </c>
      <c r="J27" s="150" t="s">
        <v>55</v>
      </c>
      <c r="K27" s="132" t="s">
        <v>55</v>
      </c>
      <c r="L27" s="132" t="s">
        <v>55</v>
      </c>
      <c r="M27" s="132" t="s">
        <v>55</v>
      </c>
      <c r="N27" s="132">
        <v>6586</v>
      </c>
      <c r="O27" s="132">
        <v>383</v>
      </c>
      <c r="P27" s="132">
        <v>6203</v>
      </c>
      <c r="Q27" s="200">
        <v>1870</v>
      </c>
      <c r="R27" s="200" t="s">
        <v>55</v>
      </c>
      <c r="S27" s="200">
        <v>1870</v>
      </c>
      <c r="T27" s="132">
        <v>8823</v>
      </c>
      <c r="U27" s="132" t="s">
        <v>55</v>
      </c>
      <c r="V27" s="132">
        <v>8823</v>
      </c>
    </row>
    <row r="28" spans="1:22" s="13" customFormat="1" ht="30" customHeight="1">
      <c r="A28" s="271">
        <v>18</v>
      </c>
      <c r="B28" s="274">
        <v>274362.99</v>
      </c>
      <c r="C28" s="268">
        <v>136193.99</v>
      </c>
      <c r="D28" s="268">
        <v>138169</v>
      </c>
      <c r="E28" s="268">
        <v>125010.91</v>
      </c>
      <c r="F28" s="268">
        <v>48965.7</v>
      </c>
      <c r="G28" s="268">
        <v>76045.21</v>
      </c>
      <c r="H28" s="151">
        <v>1003</v>
      </c>
      <c r="I28" s="151">
        <v>666</v>
      </c>
      <c r="J28" s="151">
        <v>337</v>
      </c>
      <c r="K28" s="268">
        <v>2299</v>
      </c>
      <c r="L28" s="268">
        <v>1805</v>
      </c>
      <c r="M28" s="268">
        <v>494</v>
      </c>
      <c r="N28" s="268">
        <v>58661.07</v>
      </c>
      <c r="O28" s="268">
        <v>41736.07</v>
      </c>
      <c r="P28" s="268">
        <v>16925</v>
      </c>
      <c r="Q28" s="268">
        <v>5232.91</v>
      </c>
      <c r="R28" s="151">
        <v>2863.91</v>
      </c>
      <c r="S28" s="268">
        <v>2369</v>
      </c>
      <c r="T28" s="268">
        <v>82156.1</v>
      </c>
      <c r="U28" s="268">
        <v>40157.31</v>
      </c>
      <c r="V28" s="268">
        <v>41998.79</v>
      </c>
    </row>
    <row r="29" spans="1:22" s="264" customFormat="1" ht="19.5" customHeight="1">
      <c r="A29" s="189" t="s">
        <v>298</v>
      </c>
      <c r="B29" s="265">
        <v>200117.52</v>
      </c>
      <c r="C29" s="200">
        <v>104381.19</v>
      </c>
      <c r="D29" s="200">
        <v>95736.33</v>
      </c>
      <c r="E29" s="200">
        <v>93594.91</v>
      </c>
      <c r="F29" s="200">
        <v>35628.7</v>
      </c>
      <c r="G29" s="200">
        <v>57966.21</v>
      </c>
      <c r="H29" s="132">
        <v>337</v>
      </c>
      <c r="I29" s="132" t="s">
        <v>240</v>
      </c>
      <c r="J29" s="132">
        <v>337</v>
      </c>
      <c r="K29" s="132" t="s">
        <v>55</v>
      </c>
      <c r="L29" s="132" t="s">
        <v>55</v>
      </c>
      <c r="M29" s="132" t="s">
        <v>55</v>
      </c>
      <c r="N29" s="200">
        <v>42688.57</v>
      </c>
      <c r="O29" s="200">
        <v>33090.57</v>
      </c>
      <c r="P29" s="200">
        <v>9598</v>
      </c>
      <c r="Q29" s="200">
        <v>4823.91</v>
      </c>
      <c r="R29" s="200">
        <v>2863.91</v>
      </c>
      <c r="S29" s="200">
        <v>1960</v>
      </c>
      <c r="T29" s="200">
        <v>58673.13</v>
      </c>
      <c r="U29" s="200">
        <v>32798.01</v>
      </c>
      <c r="V29" s="200">
        <v>25875.12</v>
      </c>
    </row>
    <row r="30" spans="1:22" s="264" customFormat="1" ht="19.5" customHeight="1">
      <c r="A30" s="189" t="s">
        <v>408</v>
      </c>
      <c r="B30" s="265">
        <v>46938.97</v>
      </c>
      <c r="C30" s="200">
        <v>21254.3</v>
      </c>
      <c r="D30" s="200">
        <v>25684.67</v>
      </c>
      <c r="E30" s="200">
        <v>18508</v>
      </c>
      <c r="F30" s="200">
        <v>6605</v>
      </c>
      <c r="G30" s="200">
        <v>11903</v>
      </c>
      <c r="H30" s="132">
        <v>666</v>
      </c>
      <c r="I30" s="132">
        <v>666</v>
      </c>
      <c r="J30" s="132" t="s">
        <v>241</v>
      </c>
      <c r="K30" s="132">
        <v>2299</v>
      </c>
      <c r="L30" s="132">
        <v>1805</v>
      </c>
      <c r="M30" s="132">
        <v>494</v>
      </c>
      <c r="N30" s="200">
        <v>6400</v>
      </c>
      <c r="O30" s="200">
        <v>6077</v>
      </c>
      <c r="P30" s="200">
        <v>323</v>
      </c>
      <c r="Q30" s="200" t="s">
        <v>55</v>
      </c>
      <c r="R30" s="200" t="s">
        <v>55</v>
      </c>
      <c r="S30" s="132" t="s">
        <v>55</v>
      </c>
      <c r="T30" s="200">
        <v>19065.97</v>
      </c>
      <c r="U30" s="200">
        <v>6101.3</v>
      </c>
      <c r="V30" s="132">
        <v>12964.67</v>
      </c>
    </row>
    <row r="31" spans="1:22" s="264" customFormat="1" ht="19.5" customHeight="1">
      <c r="A31" s="189" t="s">
        <v>409</v>
      </c>
      <c r="B31" s="265">
        <v>10174.5</v>
      </c>
      <c r="C31" s="200">
        <v>1306.5</v>
      </c>
      <c r="D31" s="132">
        <v>8868</v>
      </c>
      <c r="E31" s="200">
        <v>5676</v>
      </c>
      <c r="F31" s="200">
        <v>1188</v>
      </c>
      <c r="G31" s="132">
        <v>4488</v>
      </c>
      <c r="H31" s="132" t="s">
        <v>242</v>
      </c>
      <c r="I31" s="132" t="s">
        <v>242</v>
      </c>
      <c r="J31" s="132" t="s">
        <v>242</v>
      </c>
      <c r="K31" s="132" t="s">
        <v>242</v>
      </c>
      <c r="L31" s="132" t="s">
        <v>242</v>
      </c>
      <c r="M31" s="132" t="s">
        <v>242</v>
      </c>
      <c r="N31" s="200">
        <v>4167.5</v>
      </c>
      <c r="O31" s="200">
        <v>118.5</v>
      </c>
      <c r="P31" s="132">
        <v>4049</v>
      </c>
      <c r="Q31" s="132" t="s">
        <v>55</v>
      </c>
      <c r="R31" s="132" t="s">
        <v>55</v>
      </c>
      <c r="S31" s="132" t="s">
        <v>55</v>
      </c>
      <c r="T31" s="132">
        <v>331</v>
      </c>
      <c r="U31" s="132" t="s">
        <v>55</v>
      </c>
      <c r="V31" s="132">
        <v>331</v>
      </c>
    </row>
    <row r="32" spans="1:22" s="264" customFormat="1" ht="19.5" customHeight="1">
      <c r="A32" s="273" t="s">
        <v>410</v>
      </c>
      <c r="B32" s="269">
        <v>17132</v>
      </c>
      <c r="C32" s="181">
        <v>9252</v>
      </c>
      <c r="D32" s="181">
        <v>7880</v>
      </c>
      <c r="E32" s="181">
        <v>7232</v>
      </c>
      <c r="F32" s="181">
        <v>5544</v>
      </c>
      <c r="G32" s="181">
        <v>1688</v>
      </c>
      <c r="H32" s="176" t="s">
        <v>55</v>
      </c>
      <c r="I32" s="176" t="s">
        <v>55</v>
      </c>
      <c r="J32" s="176" t="s">
        <v>55</v>
      </c>
      <c r="K32" s="176" t="s">
        <v>55</v>
      </c>
      <c r="L32" s="176" t="s">
        <v>55</v>
      </c>
      <c r="M32" s="176" t="s">
        <v>55</v>
      </c>
      <c r="N32" s="176">
        <v>5405</v>
      </c>
      <c r="O32" s="176">
        <v>2450</v>
      </c>
      <c r="P32" s="176">
        <v>2955</v>
      </c>
      <c r="Q32" s="176">
        <v>409</v>
      </c>
      <c r="R32" s="176" t="s">
        <v>55</v>
      </c>
      <c r="S32" s="176">
        <v>409</v>
      </c>
      <c r="T32" s="181">
        <v>4086</v>
      </c>
      <c r="U32" s="176">
        <v>1258</v>
      </c>
      <c r="V32" s="176">
        <v>2828</v>
      </c>
    </row>
    <row r="33" ht="12">
      <c r="A33" s="206" t="s">
        <v>478</v>
      </c>
    </row>
    <row r="34" ht="12">
      <c r="A34" s="270" t="s">
        <v>479</v>
      </c>
    </row>
  </sheetData>
  <mergeCells count="9">
    <mergeCell ref="K1:V1"/>
    <mergeCell ref="N3:P3"/>
    <mergeCell ref="Q3:S3"/>
    <mergeCell ref="T3:V3"/>
    <mergeCell ref="A1:J1"/>
    <mergeCell ref="A3:A4"/>
    <mergeCell ref="B3:D3"/>
    <mergeCell ref="E3:G3"/>
    <mergeCell ref="H3:J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U28"/>
  <sheetViews>
    <sheetView workbookViewId="0" topLeftCell="A1">
      <pane xSplit="1" ySplit="5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K1"/>
    </sheetView>
  </sheetViews>
  <sheetFormatPr defaultColWidth="9.140625" defaultRowHeight="12"/>
  <cols>
    <col min="1" max="1" width="8.57421875" style="15" customWidth="1"/>
    <col min="2" max="2" width="8.421875" style="15" customWidth="1"/>
    <col min="3" max="6" width="7.7109375" style="15" customWidth="1"/>
    <col min="7" max="8" width="8.57421875" style="15" customWidth="1"/>
    <col min="9" max="11" width="8.7109375" style="15" customWidth="1"/>
    <col min="12" max="13" width="12.7109375" style="15" customWidth="1"/>
    <col min="14" max="14" width="8.8515625" style="15" customWidth="1"/>
    <col min="15" max="17" width="8.421875" style="15" customWidth="1"/>
    <col min="18" max="20" width="7.7109375" style="15" customWidth="1"/>
    <col min="21" max="21" width="9.7109375" style="15" customWidth="1"/>
    <col min="22" max="16384" width="9.140625" style="15" customWidth="1"/>
  </cols>
  <sheetData>
    <row r="1" spans="1:21" ht="14.25">
      <c r="A1" s="341" t="s">
        <v>128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28" t="s">
        <v>103</v>
      </c>
      <c r="M1" s="28"/>
      <c r="N1" s="28"/>
      <c r="O1" s="28"/>
      <c r="P1" s="28"/>
      <c r="Q1" s="28"/>
      <c r="R1" s="28"/>
      <c r="S1" s="28"/>
      <c r="T1" s="28"/>
      <c r="U1" s="28"/>
    </row>
    <row r="2" spans="1:21" ht="16.5" customHeight="1" thickBot="1">
      <c r="A2" s="29" t="s">
        <v>243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 t="s">
        <v>244</v>
      </c>
    </row>
    <row r="3" spans="1:21" ht="18" customHeight="1" thickTop="1">
      <c r="A3" s="384" t="s">
        <v>472</v>
      </c>
      <c r="B3" s="380" t="s">
        <v>245</v>
      </c>
      <c r="C3" s="345"/>
      <c r="D3" s="345"/>
      <c r="E3" s="345"/>
      <c r="F3" s="346"/>
      <c r="G3" s="313"/>
      <c r="I3" s="380" t="s">
        <v>248</v>
      </c>
      <c r="J3" s="345"/>
      <c r="K3" s="346"/>
      <c r="M3" s="313"/>
      <c r="O3" s="380" t="s">
        <v>252</v>
      </c>
      <c r="P3" s="345"/>
      <c r="Q3" s="345"/>
      <c r="R3" s="345"/>
      <c r="S3" s="345"/>
      <c r="T3" s="346"/>
      <c r="U3" s="381" t="s">
        <v>253</v>
      </c>
    </row>
    <row r="4" spans="1:21" ht="18" customHeight="1">
      <c r="A4" s="385"/>
      <c r="B4" s="363" t="s">
        <v>254</v>
      </c>
      <c r="C4" s="360" t="s">
        <v>255</v>
      </c>
      <c r="D4" s="362"/>
      <c r="E4" s="360" t="s">
        <v>256</v>
      </c>
      <c r="F4" s="362"/>
      <c r="G4" s="309" t="s">
        <v>246</v>
      </c>
      <c r="H4" s="311" t="s">
        <v>247</v>
      </c>
      <c r="I4" s="363" t="s">
        <v>254</v>
      </c>
      <c r="J4" s="360" t="s">
        <v>259</v>
      </c>
      <c r="K4" s="362"/>
      <c r="L4" s="308" t="s">
        <v>249</v>
      </c>
      <c r="M4" s="309" t="s">
        <v>250</v>
      </c>
      <c r="N4" s="311" t="s">
        <v>251</v>
      </c>
      <c r="O4" s="310" t="s">
        <v>197</v>
      </c>
      <c r="P4" s="360" t="s">
        <v>261</v>
      </c>
      <c r="Q4" s="362"/>
      <c r="R4" s="363" t="s">
        <v>262</v>
      </c>
      <c r="S4" s="363" t="s">
        <v>263</v>
      </c>
      <c r="T4" s="363" t="s">
        <v>264</v>
      </c>
      <c r="U4" s="382"/>
    </row>
    <row r="5" spans="1:21" ht="25.5" customHeight="1">
      <c r="A5" s="367"/>
      <c r="B5" s="364"/>
      <c r="C5" s="36" t="s">
        <v>265</v>
      </c>
      <c r="D5" s="36" t="s">
        <v>266</v>
      </c>
      <c r="E5" s="36" t="s">
        <v>265</v>
      </c>
      <c r="F5" s="36" t="s">
        <v>266</v>
      </c>
      <c r="G5" s="314" t="s">
        <v>257</v>
      </c>
      <c r="H5" s="315" t="s">
        <v>258</v>
      </c>
      <c r="I5" s="364"/>
      <c r="J5" s="36" t="s">
        <v>267</v>
      </c>
      <c r="K5" s="38" t="s">
        <v>268</v>
      </c>
      <c r="L5" s="314" t="s">
        <v>414</v>
      </c>
      <c r="M5" s="315" t="s">
        <v>260</v>
      </c>
      <c r="N5" s="312" t="s">
        <v>415</v>
      </c>
      <c r="O5" s="185" t="s">
        <v>198</v>
      </c>
      <c r="P5" s="39" t="s">
        <v>269</v>
      </c>
      <c r="Q5" s="40" t="s">
        <v>270</v>
      </c>
      <c r="R5" s="364"/>
      <c r="S5" s="364"/>
      <c r="T5" s="364"/>
      <c r="U5" s="383"/>
    </row>
    <row r="6" spans="1:21" ht="18.75" customHeight="1">
      <c r="A6" s="33" t="s">
        <v>416</v>
      </c>
      <c r="B6" s="42">
        <v>17.7</v>
      </c>
      <c r="C6" s="43">
        <v>22.3</v>
      </c>
      <c r="D6" s="43">
        <v>36.2</v>
      </c>
      <c r="E6" s="43">
        <v>13.5</v>
      </c>
      <c r="F6" s="43">
        <v>-2.4</v>
      </c>
      <c r="G6" s="56">
        <v>72</v>
      </c>
      <c r="H6" s="43">
        <v>5.8</v>
      </c>
      <c r="I6" s="43">
        <v>3.2</v>
      </c>
      <c r="J6" s="43">
        <v>14.4</v>
      </c>
      <c r="K6" s="45" t="s">
        <v>461</v>
      </c>
      <c r="L6" s="96">
        <v>2650.5</v>
      </c>
      <c r="M6" s="96">
        <v>2079.3</v>
      </c>
      <c r="N6" s="46">
        <v>47</v>
      </c>
      <c r="O6" s="46">
        <v>128</v>
      </c>
      <c r="P6" s="46">
        <v>54</v>
      </c>
      <c r="Q6" s="46">
        <v>117</v>
      </c>
      <c r="R6" s="46">
        <v>5</v>
      </c>
      <c r="S6" s="46">
        <v>8</v>
      </c>
      <c r="T6" s="46">
        <v>22</v>
      </c>
      <c r="U6" s="46">
        <v>16</v>
      </c>
    </row>
    <row r="7" spans="1:21" s="173" customFormat="1" ht="18.75" customHeight="1">
      <c r="A7" s="33">
        <v>14</v>
      </c>
      <c r="B7" s="170">
        <v>18</v>
      </c>
      <c r="C7" s="120">
        <v>22.5</v>
      </c>
      <c r="D7" s="120">
        <v>36.7</v>
      </c>
      <c r="E7" s="120">
        <v>13.8</v>
      </c>
      <c r="F7" s="120">
        <v>-1.1</v>
      </c>
      <c r="G7" s="57">
        <v>71</v>
      </c>
      <c r="H7" s="120">
        <v>6</v>
      </c>
      <c r="I7" s="120">
        <v>3.2</v>
      </c>
      <c r="J7" s="120">
        <v>14.9</v>
      </c>
      <c r="K7" s="47" t="s">
        <v>458</v>
      </c>
      <c r="L7" s="97">
        <v>1789.5</v>
      </c>
      <c r="M7" s="97">
        <v>2085.7</v>
      </c>
      <c r="N7" s="56">
        <v>47</v>
      </c>
      <c r="O7" s="171">
        <v>124</v>
      </c>
      <c r="P7" s="171">
        <v>54</v>
      </c>
      <c r="Q7" s="171">
        <v>120</v>
      </c>
      <c r="R7" s="46" t="s">
        <v>190</v>
      </c>
      <c r="S7" s="172">
        <v>6</v>
      </c>
      <c r="T7" s="171">
        <v>15</v>
      </c>
      <c r="U7" s="171">
        <v>12</v>
      </c>
    </row>
    <row r="8" spans="1:21" s="173" customFormat="1" ht="18.75" customHeight="1">
      <c r="A8" s="41" t="s">
        <v>271</v>
      </c>
      <c r="B8" s="170">
        <v>18</v>
      </c>
      <c r="C8" s="120">
        <v>22.4</v>
      </c>
      <c r="D8" s="120">
        <v>36</v>
      </c>
      <c r="E8" s="120">
        <v>13.8</v>
      </c>
      <c r="F8" s="120">
        <v>-2.4</v>
      </c>
      <c r="G8" s="57">
        <v>72</v>
      </c>
      <c r="H8" s="120">
        <v>6</v>
      </c>
      <c r="I8" s="120">
        <v>3.3</v>
      </c>
      <c r="J8" s="120">
        <v>15.9</v>
      </c>
      <c r="K8" s="47" t="s">
        <v>459</v>
      </c>
      <c r="L8" s="97">
        <v>2700.5</v>
      </c>
      <c r="M8" s="97">
        <v>2108.2</v>
      </c>
      <c r="N8" s="56">
        <v>48</v>
      </c>
      <c r="O8" s="171">
        <v>128</v>
      </c>
      <c r="P8" s="171">
        <v>56</v>
      </c>
      <c r="Q8" s="171">
        <v>130</v>
      </c>
      <c r="R8" s="46">
        <v>3</v>
      </c>
      <c r="S8" s="172">
        <v>9</v>
      </c>
      <c r="T8" s="171">
        <v>20</v>
      </c>
      <c r="U8" s="171">
        <v>6</v>
      </c>
    </row>
    <row r="9" spans="1:21" s="173" customFormat="1" ht="18.75" customHeight="1">
      <c r="A9" s="41">
        <v>16</v>
      </c>
      <c r="B9" s="170">
        <v>18.2</v>
      </c>
      <c r="C9" s="120">
        <v>23</v>
      </c>
      <c r="D9" s="120">
        <v>37.1</v>
      </c>
      <c r="E9" s="120">
        <v>14</v>
      </c>
      <c r="F9" s="43">
        <v>-2.9</v>
      </c>
      <c r="G9" s="57">
        <v>72</v>
      </c>
      <c r="H9" s="120">
        <v>5.5</v>
      </c>
      <c r="I9" s="120">
        <v>3.3</v>
      </c>
      <c r="J9" s="120">
        <v>21.4</v>
      </c>
      <c r="K9" s="47" t="s">
        <v>460</v>
      </c>
      <c r="L9" s="97">
        <v>3064</v>
      </c>
      <c r="M9" s="97">
        <v>2284.2</v>
      </c>
      <c r="N9" s="56">
        <v>51</v>
      </c>
      <c r="O9" s="171">
        <v>124</v>
      </c>
      <c r="P9" s="171">
        <v>67</v>
      </c>
      <c r="Q9" s="171">
        <v>92</v>
      </c>
      <c r="R9" s="46">
        <v>2</v>
      </c>
      <c r="S9" s="172">
        <v>17</v>
      </c>
      <c r="T9" s="171">
        <v>24</v>
      </c>
      <c r="U9" s="171">
        <v>12</v>
      </c>
    </row>
    <row r="10" spans="1:21" s="173" customFormat="1" ht="18.75" customHeight="1">
      <c r="A10" s="41">
        <v>17</v>
      </c>
      <c r="B10" s="170">
        <v>17.4</v>
      </c>
      <c r="C10" s="120">
        <v>22.1</v>
      </c>
      <c r="D10" s="120">
        <v>37.4</v>
      </c>
      <c r="E10" s="120">
        <v>13.3</v>
      </c>
      <c r="F10" s="43">
        <v>-3.1</v>
      </c>
      <c r="G10" s="57">
        <v>69</v>
      </c>
      <c r="H10" s="120">
        <v>5.7</v>
      </c>
      <c r="I10" s="120">
        <v>3.4</v>
      </c>
      <c r="J10" s="120">
        <v>21.1</v>
      </c>
      <c r="K10" s="47" t="s">
        <v>460</v>
      </c>
      <c r="L10" s="97">
        <v>2219.5</v>
      </c>
      <c r="M10" s="97">
        <v>2283.2</v>
      </c>
      <c r="N10" s="56">
        <v>52</v>
      </c>
      <c r="O10" s="171">
        <v>103</v>
      </c>
      <c r="P10" s="171">
        <v>52</v>
      </c>
      <c r="Q10" s="171">
        <v>99</v>
      </c>
      <c r="R10" s="46">
        <v>1</v>
      </c>
      <c r="S10" s="172">
        <v>11</v>
      </c>
      <c r="T10" s="171">
        <v>21</v>
      </c>
      <c r="U10" s="171">
        <v>17</v>
      </c>
    </row>
    <row r="11" spans="1:21" s="186" customFormat="1" ht="18.75" customHeight="1">
      <c r="A11" s="162">
        <v>18</v>
      </c>
      <c r="B11" s="93">
        <v>17.9</v>
      </c>
      <c r="C11" s="94">
        <v>22.5</v>
      </c>
      <c r="D11" s="94">
        <v>36</v>
      </c>
      <c r="E11" s="94">
        <v>13.8</v>
      </c>
      <c r="F11" s="275">
        <v>-3.9</v>
      </c>
      <c r="G11" s="95">
        <v>72</v>
      </c>
      <c r="H11" s="94">
        <v>6.3</v>
      </c>
      <c r="I11" s="94">
        <v>3.2</v>
      </c>
      <c r="J11" s="94">
        <v>17.3</v>
      </c>
      <c r="K11" s="52" t="s">
        <v>461</v>
      </c>
      <c r="L11" s="276">
        <v>2435.5</v>
      </c>
      <c r="M11" s="276">
        <v>2003.3</v>
      </c>
      <c r="N11" s="95">
        <v>45</v>
      </c>
      <c r="O11" s="130">
        <v>129</v>
      </c>
      <c r="P11" s="130">
        <v>47</v>
      </c>
      <c r="Q11" s="130">
        <v>135</v>
      </c>
      <c r="R11" s="277">
        <v>1</v>
      </c>
      <c r="S11" s="278">
        <v>12</v>
      </c>
      <c r="T11" s="130">
        <v>25</v>
      </c>
      <c r="U11" s="130">
        <v>11</v>
      </c>
    </row>
    <row r="12" spans="1:21" ht="15" customHeight="1">
      <c r="A12" s="53"/>
      <c r="B12" s="42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51"/>
    </row>
    <row r="13" spans="1:21" ht="18.75" customHeight="1">
      <c r="A13" s="33" t="s">
        <v>272</v>
      </c>
      <c r="B13" s="42">
        <v>7.7</v>
      </c>
      <c r="C13" s="48">
        <v>12.9</v>
      </c>
      <c r="D13" s="48">
        <v>21.8</v>
      </c>
      <c r="E13" s="48">
        <v>3.1</v>
      </c>
      <c r="F13" s="48">
        <v>-3.9</v>
      </c>
      <c r="G13" s="57">
        <v>69</v>
      </c>
      <c r="H13" s="48">
        <v>5.3</v>
      </c>
      <c r="I13" s="48" t="s">
        <v>417</v>
      </c>
      <c r="J13" s="48">
        <v>11</v>
      </c>
      <c r="K13" s="279" t="s">
        <v>461</v>
      </c>
      <c r="L13" s="50">
        <v>118.5</v>
      </c>
      <c r="M13" s="50">
        <v>158.1</v>
      </c>
      <c r="N13" s="51">
        <v>50</v>
      </c>
      <c r="O13" s="51">
        <v>10</v>
      </c>
      <c r="P13" s="51">
        <v>7</v>
      </c>
      <c r="Q13" s="51">
        <v>9</v>
      </c>
      <c r="R13" s="51">
        <v>1</v>
      </c>
      <c r="S13" s="51">
        <v>1</v>
      </c>
      <c r="T13" s="280">
        <v>0</v>
      </c>
      <c r="U13" s="51">
        <v>2</v>
      </c>
    </row>
    <row r="14" spans="1:21" ht="18.75" customHeight="1">
      <c r="A14" s="33">
        <v>2</v>
      </c>
      <c r="B14" s="42">
        <v>10</v>
      </c>
      <c r="C14" s="48">
        <v>14.8</v>
      </c>
      <c r="D14" s="48">
        <v>21.9</v>
      </c>
      <c r="E14" s="48">
        <v>5.1</v>
      </c>
      <c r="F14" s="48">
        <v>-1.6</v>
      </c>
      <c r="G14" s="57">
        <v>65</v>
      </c>
      <c r="H14" s="48">
        <v>6.4</v>
      </c>
      <c r="I14" s="48">
        <v>3.5</v>
      </c>
      <c r="J14" s="48">
        <v>16.8</v>
      </c>
      <c r="K14" s="279" t="s">
        <v>461</v>
      </c>
      <c r="L14" s="50">
        <v>123.5</v>
      </c>
      <c r="M14" s="50">
        <v>132.8</v>
      </c>
      <c r="N14" s="51">
        <v>43</v>
      </c>
      <c r="O14" s="51">
        <v>9</v>
      </c>
      <c r="P14" s="51">
        <v>3</v>
      </c>
      <c r="Q14" s="51">
        <v>9</v>
      </c>
      <c r="R14" s="280">
        <v>0</v>
      </c>
      <c r="S14" s="51">
        <v>1</v>
      </c>
      <c r="T14" s="280">
        <v>0</v>
      </c>
      <c r="U14" s="51">
        <v>1</v>
      </c>
    </row>
    <row r="15" spans="1:21" ht="18.75" customHeight="1">
      <c r="A15" s="33">
        <v>3</v>
      </c>
      <c r="B15" s="42">
        <v>10.8</v>
      </c>
      <c r="C15" s="48">
        <v>16.2</v>
      </c>
      <c r="D15" s="48">
        <v>21.6</v>
      </c>
      <c r="E15" s="48">
        <v>5.7</v>
      </c>
      <c r="F15" s="48">
        <v>-0.2</v>
      </c>
      <c r="G15" s="57">
        <v>64</v>
      </c>
      <c r="H15" s="48">
        <v>4.7</v>
      </c>
      <c r="I15" s="48">
        <v>3.9</v>
      </c>
      <c r="J15" s="48">
        <v>17.3</v>
      </c>
      <c r="K15" s="279" t="s">
        <v>461</v>
      </c>
      <c r="L15" s="50">
        <v>110.5</v>
      </c>
      <c r="M15" s="50">
        <v>219.1</v>
      </c>
      <c r="N15" s="51">
        <v>59</v>
      </c>
      <c r="O15" s="51">
        <v>9</v>
      </c>
      <c r="P15" s="51">
        <v>6</v>
      </c>
      <c r="Q15" s="51">
        <v>5</v>
      </c>
      <c r="R15" s="280">
        <v>0</v>
      </c>
      <c r="S15" s="51">
        <v>4</v>
      </c>
      <c r="T15" s="280">
        <v>0</v>
      </c>
      <c r="U15" s="51">
        <v>2</v>
      </c>
    </row>
    <row r="16" spans="1:21" ht="18.75" customHeight="1">
      <c r="A16" s="33">
        <v>4</v>
      </c>
      <c r="B16" s="42">
        <v>15.6</v>
      </c>
      <c r="C16" s="48">
        <v>20.5</v>
      </c>
      <c r="D16" s="48">
        <v>27.7</v>
      </c>
      <c r="E16" s="48">
        <v>11.3</v>
      </c>
      <c r="F16" s="48">
        <v>4.8</v>
      </c>
      <c r="G16" s="57">
        <v>69</v>
      </c>
      <c r="H16" s="48">
        <v>6.7</v>
      </c>
      <c r="I16" s="48">
        <v>3.6</v>
      </c>
      <c r="J16" s="48">
        <v>15.7</v>
      </c>
      <c r="K16" s="279" t="s">
        <v>461</v>
      </c>
      <c r="L16" s="50">
        <v>223</v>
      </c>
      <c r="M16" s="50">
        <v>172.1</v>
      </c>
      <c r="N16" s="51">
        <v>44</v>
      </c>
      <c r="O16" s="51">
        <v>14</v>
      </c>
      <c r="P16" s="51">
        <v>3</v>
      </c>
      <c r="Q16" s="51">
        <v>11</v>
      </c>
      <c r="R16" s="280">
        <v>0</v>
      </c>
      <c r="S16" s="51">
        <v>1</v>
      </c>
      <c r="T16" s="51">
        <v>1</v>
      </c>
      <c r="U16" s="51">
        <v>0</v>
      </c>
    </row>
    <row r="17" spans="1:21" ht="18.75" customHeight="1">
      <c r="A17" s="33">
        <v>5</v>
      </c>
      <c r="B17" s="42">
        <v>20.7</v>
      </c>
      <c r="C17" s="48">
        <v>24.4</v>
      </c>
      <c r="D17" s="48">
        <v>30.7</v>
      </c>
      <c r="E17" s="48">
        <v>17.3</v>
      </c>
      <c r="F17" s="48">
        <v>13.7</v>
      </c>
      <c r="G17" s="57">
        <v>75</v>
      </c>
      <c r="H17" s="48">
        <v>8.4</v>
      </c>
      <c r="I17" s="48">
        <v>3.1</v>
      </c>
      <c r="J17" s="48">
        <v>11.2</v>
      </c>
      <c r="K17" s="279" t="s">
        <v>462</v>
      </c>
      <c r="L17" s="50">
        <v>239</v>
      </c>
      <c r="M17" s="50">
        <v>105.6</v>
      </c>
      <c r="N17" s="51">
        <v>25</v>
      </c>
      <c r="O17" s="51">
        <v>13</v>
      </c>
      <c r="P17" s="51">
        <v>0</v>
      </c>
      <c r="Q17" s="51">
        <v>21</v>
      </c>
      <c r="R17" s="280">
        <v>0</v>
      </c>
      <c r="S17" s="51">
        <v>1</v>
      </c>
      <c r="T17" s="51">
        <v>0</v>
      </c>
      <c r="U17" s="51">
        <v>0</v>
      </c>
    </row>
    <row r="18" spans="1:21" ht="18.75" customHeight="1">
      <c r="A18" s="33">
        <v>6</v>
      </c>
      <c r="B18" s="42">
        <v>23.3</v>
      </c>
      <c r="C18" s="48">
        <v>27.3</v>
      </c>
      <c r="D18" s="48">
        <v>32.9</v>
      </c>
      <c r="E18" s="48">
        <v>19.9</v>
      </c>
      <c r="F18" s="48">
        <v>15.8</v>
      </c>
      <c r="G18" s="57">
        <v>79</v>
      </c>
      <c r="H18" s="48">
        <v>8.1</v>
      </c>
      <c r="I18" s="48">
        <v>3</v>
      </c>
      <c r="J18" s="48">
        <v>10.3</v>
      </c>
      <c r="K18" s="279" t="s">
        <v>463</v>
      </c>
      <c r="L18" s="50">
        <v>457</v>
      </c>
      <c r="M18" s="50">
        <v>129.4</v>
      </c>
      <c r="N18" s="51">
        <v>30</v>
      </c>
      <c r="O18" s="51">
        <v>18</v>
      </c>
      <c r="P18" s="51">
        <v>0</v>
      </c>
      <c r="Q18" s="51">
        <v>17</v>
      </c>
      <c r="R18" s="280">
        <v>0</v>
      </c>
      <c r="S18" s="280">
        <v>0</v>
      </c>
      <c r="T18" s="51">
        <v>5</v>
      </c>
      <c r="U18" s="51">
        <v>1</v>
      </c>
    </row>
    <row r="19" spans="1:21" ht="18.75" customHeight="1">
      <c r="A19" s="33">
        <v>7</v>
      </c>
      <c r="B19" s="42">
        <v>27.6</v>
      </c>
      <c r="C19" s="48">
        <v>31.2</v>
      </c>
      <c r="D19" s="48">
        <v>36</v>
      </c>
      <c r="E19" s="48">
        <v>24.5</v>
      </c>
      <c r="F19" s="48">
        <v>21.9</v>
      </c>
      <c r="G19" s="57">
        <v>80</v>
      </c>
      <c r="H19" s="48">
        <v>7.2</v>
      </c>
      <c r="I19" s="48">
        <v>3.3</v>
      </c>
      <c r="J19" s="48">
        <v>10.5</v>
      </c>
      <c r="K19" s="279" t="s">
        <v>463</v>
      </c>
      <c r="L19" s="50">
        <v>540.5</v>
      </c>
      <c r="M19" s="50">
        <v>188.5</v>
      </c>
      <c r="N19" s="51">
        <v>44</v>
      </c>
      <c r="O19" s="51">
        <v>15</v>
      </c>
      <c r="P19" s="51">
        <v>3</v>
      </c>
      <c r="Q19" s="51">
        <v>17</v>
      </c>
      <c r="R19" s="280">
        <v>0</v>
      </c>
      <c r="S19" s="280">
        <v>0</v>
      </c>
      <c r="T19" s="51">
        <v>8</v>
      </c>
      <c r="U19" s="51">
        <v>0</v>
      </c>
    </row>
    <row r="20" spans="1:21" ht="18.75" customHeight="1">
      <c r="A20" s="33">
        <v>8</v>
      </c>
      <c r="B20" s="42">
        <v>27.8</v>
      </c>
      <c r="C20" s="48">
        <v>32</v>
      </c>
      <c r="D20" s="48">
        <v>35.4</v>
      </c>
      <c r="E20" s="48">
        <v>24.5</v>
      </c>
      <c r="F20" s="48">
        <v>22.6</v>
      </c>
      <c r="G20" s="57">
        <v>78</v>
      </c>
      <c r="H20" s="48">
        <v>6.3</v>
      </c>
      <c r="I20" s="48">
        <v>2.9</v>
      </c>
      <c r="J20" s="48">
        <v>12</v>
      </c>
      <c r="K20" s="279" t="s">
        <v>464</v>
      </c>
      <c r="L20" s="50">
        <v>276.5</v>
      </c>
      <c r="M20" s="50">
        <v>206.3</v>
      </c>
      <c r="N20" s="51">
        <v>50</v>
      </c>
      <c r="O20" s="51">
        <v>8</v>
      </c>
      <c r="P20" s="51">
        <v>2</v>
      </c>
      <c r="Q20" s="51">
        <v>9</v>
      </c>
      <c r="R20" s="280">
        <v>0</v>
      </c>
      <c r="S20" s="280">
        <v>0</v>
      </c>
      <c r="T20" s="51">
        <v>8</v>
      </c>
      <c r="U20" s="51">
        <v>0</v>
      </c>
    </row>
    <row r="21" spans="1:21" ht="18.75" customHeight="1">
      <c r="A21" s="33">
        <v>9</v>
      </c>
      <c r="B21" s="42">
        <v>24.3</v>
      </c>
      <c r="C21" s="48">
        <v>28.3</v>
      </c>
      <c r="D21" s="48">
        <v>33.6</v>
      </c>
      <c r="E21" s="48">
        <v>20.9</v>
      </c>
      <c r="F21" s="48">
        <v>16.7</v>
      </c>
      <c r="G21" s="57">
        <v>78</v>
      </c>
      <c r="H21" s="48">
        <v>7.4</v>
      </c>
      <c r="I21" s="48">
        <v>2.6</v>
      </c>
      <c r="J21" s="48">
        <v>15.2</v>
      </c>
      <c r="K21" s="279" t="s">
        <v>460</v>
      </c>
      <c r="L21" s="50">
        <v>77.5</v>
      </c>
      <c r="M21" s="50">
        <v>136.2</v>
      </c>
      <c r="N21" s="51">
        <v>37</v>
      </c>
      <c r="O21" s="51">
        <v>10</v>
      </c>
      <c r="P21" s="51">
        <v>0</v>
      </c>
      <c r="Q21" s="51">
        <v>15</v>
      </c>
      <c r="R21" s="280">
        <v>0</v>
      </c>
      <c r="S21" s="280">
        <v>0</v>
      </c>
      <c r="T21" s="51">
        <v>2</v>
      </c>
      <c r="U21" s="51">
        <v>3</v>
      </c>
    </row>
    <row r="22" spans="1:21" ht="18.75" customHeight="1">
      <c r="A22" s="33">
        <v>10</v>
      </c>
      <c r="B22" s="42">
        <v>20.8</v>
      </c>
      <c r="C22" s="48">
        <v>26.3</v>
      </c>
      <c r="D22" s="48">
        <v>29.3</v>
      </c>
      <c r="E22" s="48">
        <v>15.9</v>
      </c>
      <c r="F22" s="48">
        <v>12.2</v>
      </c>
      <c r="G22" s="57">
        <v>71</v>
      </c>
      <c r="H22" s="48">
        <v>4.1</v>
      </c>
      <c r="I22" s="48">
        <v>2.9</v>
      </c>
      <c r="J22" s="48">
        <v>10.5</v>
      </c>
      <c r="K22" s="279" t="s">
        <v>461</v>
      </c>
      <c r="L22" s="50">
        <v>12.5</v>
      </c>
      <c r="M22" s="50">
        <v>228.5</v>
      </c>
      <c r="N22" s="51">
        <v>65</v>
      </c>
      <c r="O22" s="51">
        <v>4</v>
      </c>
      <c r="P22" s="51">
        <v>7</v>
      </c>
      <c r="Q22" s="51">
        <v>5</v>
      </c>
      <c r="R22" s="280">
        <v>0</v>
      </c>
      <c r="S22" s="280">
        <v>0</v>
      </c>
      <c r="T22" s="51">
        <v>0</v>
      </c>
      <c r="U22" s="51">
        <v>0</v>
      </c>
    </row>
    <row r="23" spans="1:21" ht="18.75" customHeight="1">
      <c r="A23" s="33">
        <v>11</v>
      </c>
      <c r="B23" s="42">
        <v>15.6</v>
      </c>
      <c r="C23" s="48">
        <v>20.6</v>
      </c>
      <c r="D23" s="48">
        <v>25.2</v>
      </c>
      <c r="E23" s="48">
        <v>11</v>
      </c>
      <c r="F23" s="48">
        <v>5.4</v>
      </c>
      <c r="G23" s="57">
        <v>70</v>
      </c>
      <c r="H23" s="48">
        <v>5.7</v>
      </c>
      <c r="I23" s="48">
        <v>3.1</v>
      </c>
      <c r="J23" s="48">
        <v>11.1</v>
      </c>
      <c r="K23" s="279" t="s">
        <v>461</v>
      </c>
      <c r="L23" s="50">
        <v>102</v>
      </c>
      <c r="M23" s="50">
        <v>156.5</v>
      </c>
      <c r="N23" s="51">
        <v>50</v>
      </c>
      <c r="O23" s="51">
        <v>9</v>
      </c>
      <c r="P23" s="51">
        <v>7</v>
      </c>
      <c r="Q23" s="51">
        <v>8</v>
      </c>
      <c r="R23" s="280">
        <v>0</v>
      </c>
      <c r="S23" s="51">
        <v>2</v>
      </c>
      <c r="T23" s="51">
        <v>0</v>
      </c>
      <c r="U23" s="51">
        <v>1</v>
      </c>
    </row>
    <row r="24" spans="1:21" ht="18.75" customHeight="1">
      <c r="A24" s="47">
        <v>12</v>
      </c>
      <c r="B24" s="281">
        <v>10.4</v>
      </c>
      <c r="C24" s="282">
        <v>15.4</v>
      </c>
      <c r="D24" s="282">
        <v>22.3</v>
      </c>
      <c r="E24" s="282">
        <v>5.8</v>
      </c>
      <c r="F24" s="282">
        <v>-2.3</v>
      </c>
      <c r="G24" s="283">
        <v>71</v>
      </c>
      <c r="H24" s="282">
        <v>5</v>
      </c>
      <c r="I24" s="282">
        <v>3.2</v>
      </c>
      <c r="J24" s="282">
        <v>11.2</v>
      </c>
      <c r="K24" s="284" t="s">
        <v>461</v>
      </c>
      <c r="L24" s="285">
        <v>155</v>
      </c>
      <c r="M24" s="285">
        <v>170.2</v>
      </c>
      <c r="N24" s="201">
        <v>55</v>
      </c>
      <c r="O24" s="201">
        <v>10</v>
      </c>
      <c r="P24" s="201">
        <v>9</v>
      </c>
      <c r="Q24" s="201">
        <v>9</v>
      </c>
      <c r="R24" s="286">
        <v>0</v>
      </c>
      <c r="S24" s="201">
        <v>2</v>
      </c>
      <c r="T24" s="201">
        <v>1</v>
      </c>
      <c r="U24" s="201">
        <v>1</v>
      </c>
    </row>
    <row r="25" spans="1:21" s="167" customFormat="1" ht="12" customHeight="1">
      <c r="A25" s="113"/>
      <c r="B25" s="287" t="s">
        <v>480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 t="s">
        <v>418</v>
      </c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s="167" customFormat="1" ht="12" customHeight="1">
      <c r="A26" s="123"/>
      <c r="B26" s="123" t="s">
        <v>419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 t="s">
        <v>420</v>
      </c>
      <c r="M26" s="168"/>
      <c r="N26" s="168"/>
      <c r="O26" s="168"/>
      <c r="P26" s="168"/>
      <c r="Q26" s="168"/>
      <c r="R26" s="168"/>
      <c r="S26" s="168"/>
      <c r="T26" s="168"/>
      <c r="U26" s="168"/>
    </row>
    <row r="27" spans="1:21" s="167" customFormat="1" ht="12" customHeight="1">
      <c r="A27" s="123"/>
      <c r="B27" s="123" t="s">
        <v>421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68"/>
      <c r="N27" s="168"/>
      <c r="O27" s="168"/>
      <c r="P27" s="168"/>
      <c r="Q27" s="168"/>
      <c r="R27" s="168"/>
      <c r="S27" s="168"/>
      <c r="T27" s="168"/>
      <c r="U27" s="168"/>
    </row>
    <row r="28" spans="1:21" s="167" customFormat="1" ht="12" customHeight="1">
      <c r="A28" s="123"/>
      <c r="B28" s="123" t="s">
        <v>422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68"/>
      <c r="M28" s="168"/>
      <c r="N28" s="168"/>
      <c r="O28" s="168"/>
      <c r="P28" s="168"/>
      <c r="Q28" s="168"/>
      <c r="R28" s="168"/>
      <c r="S28" s="168"/>
      <c r="T28" s="168"/>
      <c r="U28" s="168"/>
    </row>
  </sheetData>
  <mergeCells count="15">
    <mergeCell ref="A1:K1"/>
    <mergeCell ref="I4:I5"/>
    <mergeCell ref="J4:K4"/>
    <mergeCell ref="I3:K3"/>
    <mergeCell ref="A3:A5"/>
    <mergeCell ref="B3:F3"/>
    <mergeCell ref="C4:D4"/>
    <mergeCell ref="E4:F4"/>
    <mergeCell ref="B4:B5"/>
    <mergeCell ref="O3:T3"/>
    <mergeCell ref="U3:U5"/>
    <mergeCell ref="P4:Q4"/>
    <mergeCell ref="R4:R5"/>
    <mergeCell ref="S4:S5"/>
    <mergeCell ref="T4:T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E11"/>
  <sheetViews>
    <sheetView workbookViewId="0" topLeftCell="A1">
      <selection activeCell="A1" sqref="A1:E1"/>
    </sheetView>
  </sheetViews>
  <sheetFormatPr defaultColWidth="9.140625" defaultRowHeight="12"/>
  <cols>
    <col min="1" max="1" width="25.00390625" style="24" customWidth="1"/>
    <col min="2" max="2" width="11.57421875" style="15" customWidth="1"/>
    <col min="3" max="3" width="13.8515625" style="24" bestFit="1" customWidth="1"/>
    <col min="4" max="4" width="20.140625" style="24" customWidth="1"/>
    <col min="5" max="5" width="18.8515625" style="24" customWidth="1"/>
    <col min="6" max="16384" width="10.28125" style="15" customWidth="1"/>
  </cols>
  <sheetData>
    <row r="1" spans="1:5" ht="14.25">
      <c r="A1" s="386" t="s">
        <v>129</v>
      </c>
      <c r="B1" s="386"/>
      <c r="C1" s="386"/>
      <c r="D1" s="386"/>
      <c r="E1" s="386"/>
    </row>
    <row r="2" spans="1:5" ht="12.75" customHeight="1" thickBot="1">
      <c r="A2" s="153"/>
      <c r="B2" s="30"/>
      <c r="C2" s="153"/>
      <c r="D2" s="153"/>
      <c r="E2" s="154" t="s">
        <v>104</v>
      </c>
    </row>
    <row r="3" spans="1:5" ht="14.25" customHeight="1" thickTop="1">
      <c r="A3" s="86" t="s">
        <v>105</v>
      </c>
      <c r="B3" s="101" t="s">
        <v>106</v>
      </c>
      <c r="C3" s="86" t="s">
        <v>115</v>
      </c>
      <c r="D3" s="85" t="s">
        <v>107</v>
      </c>
      <c r="E3" s="85" t="s">
        <v>108</v>
      </c>
    </row>
    <row r="4" spans="1:5" ht="14.25" customHeight="1">
      <c r="A4" s="117" t="s">
        <v>109</v>
      </c>
      <c r="B4" s="35" t="s">
        <v>62</v>
      </c>
      <c r="C4" s="155">
        <v>38</v>
      </c>
      <c r="D4" s="33" t="s">
        <v>289</v>
      </c>
      <c r="E4" s="156">
        <v>1886</v>
      </c>
    </row>
    <row r="5" spans="1:5" ht="14.25" customHeight="1">
      <c r="A5" s="33" t="s">
        <v>110</v>
      </c>
      <c r="B5" s="35" t="s">
        <v>63</v>
      </c>
      <c r="C5" s="155">
        <v>-7.5</v>
      </c>
      <c r="D5" s="33" t="s">
        <v>290</v>
      </c>
      <c r="E5" s="44">
        <v>1886</v>
      </c>
    </row>
    <row r="6" spans="1:5" ht="14.25" customHeight="1">
      <c r="A6" s="33" t="s">
        <v>111</v>
      </c>
      <c r="B6" s="35" t="s">
        <v>64</v>
      </c>
      <c r="C6" s="326" t="s">
        <v>476</v>
      </c>
      <c r="D6" s="33" t="s">
        <v>291</v>
      </c>
      <c r="E6" s="44">
        <v>1886</v>
      </c>
    </row>
    <row r="7" spans="1:5" ht="14.25" customHeight="1">
      <c r="A7" s="33" t="s">
        <v>112</v>
      </c>
      <c r="B7" s="35" t="s">
        <v>65</v>
      </c>
      <c r="C7" s="155" t="s">
        <v>477</v>
      </c>
      <c r="D7" s="33" t="s">
        <v>292</v>
      </c>
      <c r="E7" s="44">
        <v>1937</v>
      </c>
    </row>
    <row r="8" spans="1:5" ht="14.25" customHeight="1">
      <c r="A8" s="33" t="s">
        <v>113</v>
      </c>
      <c r="B8" s="35" t="s">
        <v>66</v>
      </c>
      <c r="C8" s="155">
        <v>139.5</v>
      </c>
      <c r="D8" s="33" t="s">
        <v>293</v>
      </c>
      <c r="E8" s="44">
        <v>1924</v>
      </c>
    </row>
    <row r="9" spans="1:5" ht="14.25" customHeight="1">
      <c r="A9" s="47" t="s">
        <v>114</v>
      </c>
      <c r="B9" s="35" t="s">
        <v>67</v>
      </c>
      <c r="C9" s="157">
        <v>587.2</v>
      </c>
      <c r="D9" s="47" t="s">
        <v>294</v>
      </c>
      <c r="E9" s="49">
        <v>1886</v>
      </c>
    </row>
    <row r="10" spans="1:5" ht="7.5" customHeight="1">
      <c r="A10" s="158"/>
      <c r="B10" s="159"/>
      <c r="C10" s="158"/>
      <c r="D10" s="158"/>
      <c r="E10" s="158"/>
    </row>
    <row r="11" spans="1:5" ht="13.5">
      <c r="A11" s="160"/>
      <c r="B11" s="54"/>
      <c r="C11" s="160"/>
      <c r="D11" s="160"/>
      <c r="E11" s="160"/>
    </row>
  </sheetData>
  <mergeCells count="1">
    <mergeCell ref="A1:E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H20"/>
  <sheetViews>
    <sheetView workbookViewId="0" topLeftCell="A1">
      <selection activeCell="A1" sqref="A1:H1"/>
    </sheetView>
  </sheetViews>
  <sheetFormatPr defaultColWidth="9.140625" defaultRowHeight="12"/>
  <cols>
    <col min="1" max="1" width="16.140625" style="15" customWidth="1"/>
    <col min="2" max="2" width="15.7109375" style="15" customWidth="1"/>
    <col min="3" max="6" width="8.7109375" style="15" customWidth="1"/>
    <col min="7" max="7" width="12.00390625" style="15" customWidth="1"/>
    <col min="8" max="8" width="14.421875" style="15" customWidth="1"/>
    <col min="9" max="16384" width="10.28125" style="15" customWidth="1"/>
  </cols>
  <sheetData>
    <row r="1" spans="1:8" ht="14.25">
      <c r="A1" s="343" t="s">
        <v>130</v>
      </c>
      <c r="B1" s="343"/>
      <c r="C1" s="343"/>
      <c r="D1" s="343"/>
      <c r="E1" s="343"/>
      <c r="F1" s="343"/>
      <c r="G1" s="343"/>
      <c r="H1" s="343"/>
    </row>
    <row r="2" spans="1:8" ht="12" customHeight="1" thickBot="1">
      <c r="A2" s="30"/>
      <c r="B2" s="30"/>
      <c r="C2" s="30"/>
      <c r="D2" s="30"/>
      <c r="E2" s="30"/>
      <c r="F2" s="30"/>
      <c r="G2" s="55"/>
      <c r="H2" s="31" t="s">
        <v>244</v>
      </c>
    </row>
    <row r="3" spans="1:8" ht="14.25" customHeight="1" thickTop="1">
      <c r="A3" s="384" t="s">
        <v>273</v>
      </c>
      <c r="B3" s="384" t="s">
        <v>274</v>
      </c>
      <c r="C3" s="380" t="s">
        <v>275</v>
      </c>
      <c r="D3" s="345"/>
      <c r="E3" s="345"/>
      <c r="F3" s="346"/>
      <c r="G3" s="387" t="s">
        <v>199</v>
      </c>
      <c r="H3" s="32" t="s">
        <v>276</v>
      </c>
    </row>
    <row r="4" spans="1:8" ht="14.25" customHeight="1">
      <c r="A4" s="385"/>
      <c r="B4" s="385"/>
      <c r="C4" s="360" t="s">
        <v>277</v>
      </c>
      <c r="D4" s="362"/>
      <c r="E4" s="360" t="s">
        <v>278</v>
      </c>
      <c r="F4" s="362"/>
      <c r="G4" s="388"/>
      <c r="H4" s="34" t="s">
        <v>279</v>
      </c>
    </row>
    <row r="5" spans="1:8" ht="14.25" customHeight="1">
      <c r="A5" s="367"/>
      <c r="B5" s="367"/>
      <c r="C5" s="36" t="s">
        <v>280</v>
      </c>
      <c r="D5" s="38" t="s">
        <v>267</v>
      </c>
      <c r="E5" s="36" t="s">
        <v>268</v>
      </c>
      <c r="F5" s="38" t="s">
        <v>267</v>
      </c>
      <c r="G5" s="364"/>
      <c r="H5" s="58" t="s">
        <v>423</v>
      </c>
    </row>
    <row r="6" spans="1:8" ht="13.5" customHeight="1">
      <c r="A6" s="64" t="s">
        <v>175</v>
      </c>
      <c r="B6" s="65" t="s">
        <v>176</v>
      </c>
      <c r="C6" s="10" t="s">
        <v>463</v>
      </c>
      <c r="D6" s="59">
        <v>12.2</v>
      </c>
      <c r="E6" s="10" t="s">
        <v>463</v>
      </c>
      <c r="F6" s="48">
        <v>22</v>
      </c>
      <c r="G6" s="60">
        <v>7</v>
      </c>
      <c r="H6" s="61">
        <v>1001.9</v>
      </c>
    </row>
    <row r="7" spans="1:8" ht="13.5" customHeight="1">
      <c r="A7" s="66" t="s">
        <v>424</v>
      </c>
      <c r="B7" s="65" t="s">
        <v>177</v>
      </c>
      <c r="C7" s="10" t="s">
        <v>464</v>
      </c>
      <c r="D7" s="59">
        <v>12.5</v>
      </c>
      <c r="E7" s="10" t="s">
        <v>459</v>
      </c>
      <c r="F7" s="48">
        <v>26.7</v>
      </c>
      <c r="G7" s="60">
        <v>153.5</v>
      </c>
      <c r="H7" s="61">
        <v>982.9</v>
      </c>
    </row>
    <row r="8" spans="1:8" ht="13.5" customHeight="1">
      <c r="A8" s="66" t="s">
        <v>425</v>
      </c>
      <c r="B8" s="63" t="s">
        <v>178</v>
      </c>
      <c r="C8" s="10" t="s">
        <v>459</v>
      </c>
      <c r="D8" s="59">
        <v>15.9</v>
      </c>
      <c r="E8" s="10" t="s">
        <v>466</v>
      </c>
      <c r="F8" s="48">
        <v>31.7</v>
      </c>
      <c r="G8" s="60">
        <v>139.5</v>
      </c>
      <c r="H8" s="61">
        <v>972.4</v>
      </c>
    </row>
    <row r="9" spans="1:8" ht="13.5" customHeight="1">
      <c r="A9" s="66" t="s">
        <v>191</v>
      </c>
      <c r="B9" s="65" t="s">
        <v>177</v>
      </c>
      <c r="C9" s="10" t="s">
        <v>462</v>
      </c>
      <c r="D9" s="59">
        <v>8.6</v>
      </c>
      <c r="E9" s="10" t="s">
        <v>467</v>
      </c>
      <c r="F9" s="48">
        <v>16.1</v>
      </c>
      <c r="G9" s="60">
        <v>127.5</v>
      </c>
      <c r="H9" s="61">
        <v>1007.7</v>
      </c>
    </row>
    <row r="10" spans="1:8" ht="13.5" customHeight="1">
      <c r="A10" s="66" t="s">
        <v>426</v>
      </c>
      <c r="B10" s="65" t="s">
        <v>185</v>
      </c>
      <c r="C10" s="10" t="s">
        <v>459</v>
      </c>
      <c r="D10" s="59">
        <v>14.3</v>
      </c>
      <c r="E10" s="10" t="s">
        <v>459</v>
      </c>
      <c r="F10" s="48">
        <v>26.3</v>
      </c>
      <c r="G10" s="60">
        <v>65.5</v>
      </c>
      <c r="H10" s="61">
        <v>978.1</v>
      </c>
    </row>
    <row r="11" spans="1:8" ht="13.5" customHeight="1">
      <c r="A11" s="66" t="s">
        <v>427</v>
      </c>
      <c r="B11" s="65" t="s">
        <v>178</v>
      </c>
      <c r="C11" s="10" t="s">
        <v>461</v>
      </c>
      <c r="D11" s="59">
        <v>8.8</v>
      </c>
      <c r="E11" s="10" t="s">
        <v>463</v>
      </c>
      <c r="F11" s="48">
        <v>14.3</v>
      </c>
      <c r="G11" s="98" t="s">
        <v>428</v>
      </c>
      <c r="H11" s="61">
        <v>996</v>
      </c>
    </row>
    <row r="12" spans="1:8" ht="13.5" customHeight="1">
      <c r="A12" s="66" t="s">
        <v>429</v>
      </c>
      <c r="B12" s="65" t="s">
        <v>186</v>
      </c>
      <c r="C12" s="10" t="s">
        <v>462</v>
      </c>
      <c r="D12" s="59">
        <v>11.5</v>
      </c>
      <c r="E12" s="10" t="s">
        <v>462</v>
      </c>
      <c r="F12" s="48">
        <v>21.1</v>
      </c>
      <c r="G12" s="60">
        <v>135.5</v>
      </c>
      <c r="H12" s="61">
        <v>1002.4</v>
      </c>
    </row>
    <row r="13" spans="1:8" ht="13.5" customHeight="1">
      <c r="A13" s="66" t="s">
        <v>430</v>
      </c>
      <c r="B13" s="65" t="s">
        <v>187</v>
      </c>
      <c r="C13" s="10" t="s">
        <v>460</v>
      </c>
      <c r="D13" s="59">
        <v>21.4</v>
      </c>
      <c r="E13" s="10" t="s">
        <v>468</v>
      </c>
      <c r="F13" s="48">
        <v>44.3</v>
      </c>
      <c r="G13" s="60">
        <v>190.5</v>
      </c>
      <c r="H13" s="61">
        <v>969</v>
      </c>
    </row>
    <row r="14" spans="1:8" ht="13.5" customHeight="1">
      <c r="A14" s="66" t="s">
        <v>430</v>
      </c>
      <c r="B14" s="65" t="s">
        <v>188</v>
      </c>
      <c r="C14" s="10" t="s">
        <v>465</v>
      </c>
      <c r="D14" s="59">
        <v>14.7</v>
      </c>
      <c r="E14" s="10" t="s">
        <v>469</v>
      </c>
      <c r="F14" s="48">
        <v>40.5</v>
      </c>
      <c r="G14" s="60">
        <v>141.5</v>
      </c>
      <c r="H14" s="61">
        <v>984.6</v>
      </c>
    </row>
    <row r="15" spans="1:8" ht="13.5" customHeight="1">
      <c r="A15" s="66" t="s">
        <v>431</v>
      </c>
      <c r="B15" s="65" t="s">
        <v>123</v>
      </c>
      <c r="C15" s="10" t="s">
        <v>462</v>
      </c>
      <c r="D15" s="59">
        <v>19.5</v>
      </c>
      <c r="E15" s="10" t="s">
        <v>470</v>
      </c>
      <c r="F15" s="48">
        <v>38.9</v>
      </c>
      <c r="G15" s="60">
        <v>151.5</v>
      </c>
      <c r="H15" s="61">
        <v>980.9</v>
      </c>
    </row>
    <row r="16" spans="1:8" ht="13.5" customHeight="1">
      <c r="A16" s="66" t="s">
        <v>432</v>
      </c>
      <c r="B16" s="65" t="s">
        <v>189</v>
      </c>
      <c r="C16" s="10" t="s">
        <v>464</v>
      </c>
      <c r="D16" s="59">
        <v>16.9</v>
      </c>
      <c r="E16" s="10" t="s">
        <v>458</v>
      </c>
      <c r="F16" s="48">
        <v>33</v>
      </c>
      <c r="G16" s="60">
        <v>388.5</v>
      </c>
      <c r="H16" s="61">
        <v>966.7</v>
      </c>
    </row>
    <row r="17" spans="1:8" ht="13.5" customHeight="1">
      <c r="A17" s="289" t="s">
        <v>433</v>
      </c>
      <c r="B17" s="290" t="s">
        <v>434</v>
      </c>
      <c r="C17" s="10" t="s">
        <v>460</v>
      </c>
      <c r="D17" s="59">
        <v>21.1</v>
      </c>
      <c r="E17" s="10" t="s">
        <v>468</v>
      </c>
      <c r="F17" s="48">
        <v>43.1</v>
      </c>
      <c r="G17" s="60">
        <v>608</v>
      </c>
      <c r="H17" s="61">
        <v>975.1</v>
      </c>
    </row>
    <row r="18" spans="1:8" ht="13.5" customHeight="1">
      <c r="A18" s="289" t="s">
        <v>436</v>
      </c>
      <c r="B18" s="290" t="s">
        <v>178</v>
      </c>
      <c r="C18" s="10" t="s">
        <v>464</v>
      </c>
      <c r="D18" s="59">
        <v>12</v>
      </c>
      <c r="E18" s="10" t="s">
        <v>467</v>
      </c>
      <c r="F18" s="48">
        <v>29.7</v>
      </c>
      <c r="G18" s="60">
        <v>167</v>
      </c>
      <c r="H18" s="61">
        <v>977.6</v>
      </c>
    </row>
    <row r="19" spans="1:8" ht="13.5" customHeight="1">
      <c r="A19" s="292" t="s">
        <v>431</v>
      </c>
      <c r="B19" s="291" t="s">
        <v>435</v>
      </c>
      <c r="C19" s="10" t="s">
        <v>460</v>
      </c>
      <c r="D19" s="59">
        <v>15.2</v>
      </c>
      <c r="E19" s="10" t="s">
        <v>471</v>
      </c>
      <c r="F19" s="48">
        <v>34.2</v>
      </c>
      <c r="G19" s="60">
        <v>30.5</v>
      </c>
      <c r="H19" s="61">
        <v>991.1</v>
      </c>
    </row>
    <row r="20" spans="1:8" s="167" customFormat="1" ht="10.5">
      <c r="A20" s="169" t="s">
        <v>200</v>
      </c>
      <c r="B20" s="166"/>
      <c r="C20" s="166"/>
      <c r="D20" s="166"/>
      <c r="E20" s="166"/>
      <c r="F20" s="166"/>
      <c r="G20" s="166"/>
      <c r="H20" s="166"/>
    </row>
  </sheetData>
  <mergeCells count="7">
    <mergeCell ref="A1:H1"/>
    <mergeCell ref="C3:F3"/>
    <mergeCell ref="A3:A5"/>
    <mergeCell ref="B3:B5"/>
    <mergeCell ref="C4:D4"/>
    <mergeCell ref="E4:F4"/>
    <mergeCell ref="G3:G5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38"/>
  <sheetViews>
    <sheetView workbookViewId="0" topLeftCell="A1">
      <selection activeCell="A1" sqref="A1:G1"/>
    </sheetView>
  </sheetViews>
  <sheetFormatPr defaultColWidth="9.140625" defaultRowHeight="12"/>
  <cols>
    <col min="1" max="1" width="5.28125" style="3" customWidth="1"/>
    <col min="2" max="3" width="4.140625" style="10" bestFit="1" customWidth="1"/>
    <col min="4" max="4" width="4.57421875" style="10" customWidth="1"/>
    <col min="5" max="5" width="42.7109375" style="3" customWidth="1"/>
    <col min="6" max="7" width="15.7109375" style="3" customWidth="1"/>
    <col min="8" max="16384" width="9.140625" style="3" customWidth="1"/>
  </cols>
  <sheetData>
    <row r="1" spans="1:7" s="1" customFormat="1" ht="18" customHeight="1">
      <c r="A1" s="343" t="s">
        <v>124</v>
      </c>
      <c r="B1" s="343"/>
      <c r="C1" s="343"/>
      <c r="D1" s="343"/>
      <c r="E1" s="344"/>
      <c r="F1" s="344"/>
      <c r="G1" s="344"/>
    </row>
    <row r="2" spans="1:7" s="2" customFormat="1" ht="12" customHeight="1" thickBot="1">
      <c r="A2" s="99" t="s">
        <v>0</v>
      </c>
      <c r="B2" s="154"/>
      <c r="C2" s="154"/>
      <c r="D2" s="154"/>
      <c r="E2" s="99"/>
      <c r="F2" s="99"/>
      <c r="G2" s="31" t="s">
        <v>338</v>
      </c>
    </row>
    <row r="3" spans="1:7" s="10" customFormat="1" ht="18" customHeight="1" thickTop="1">
      <c r="A3" s="345" t="s">
        <v>1</v>
      </c>
      <c r="B3" s="345"/>
      <c r="C3" s="345"/>
      <c r="D3" s="346"/>
      <c r="E3" s="85" t="s">
        <v>19</v>
      </c>
      <c r="F3" s="101" t="s">
        <v>20</v>
      </c>
      <c r="G3" s="86" t="s">
        <v>21</v>
      </c>
    </row>
    <row r="4" spans="1:7" s="4" customFormat="1" ht="14.25">
      <c r="A4" s="102" t="s">
        <v>204</v>
      </c>
      <c r="B4" s="102">
        <v>13</v>
      </c>
      <c r="C4" s="102">
        <v>4</v>
      </c>
      <c r="D4" s="102">
        <v>1</v>
      </c>
      <c r="E4" s="103" t="s">
        <v>121</v>
      </c>
      <c r="F4" s="104" t="s">
        <v>2</v>
      </c>
      <c r="G4" s="105">
        <v>45.15</v>
      </c>
    </row>
    <row r="5" spans="1:7" s="6" customFormat="1" ht="12">
      <c r="A5" s="102" t="s">
        <v>205</v>
      </c>
      <c r="B5" s="102">
        <v>7</v>
      </c>
      <c r="C5" s="102">
        <v>4</v>
      </c>
      <c r="D5" s="102">
        <v>20</v>
      </c>
      <c r="E5" s="103" t="s">
        <v>3</v>
      </c>
      <c r="F5" s="106">
        <v>16.04</v>
      </c>
      <c r="G5" s="105">
        <v>61.19</v>
      </c>
    </row>
    <row r="6" spans="1:7" ht="12">
      <c r="A6" s="107"/>
      <c r="B6" s="41">
        <v>18</v>
      </c>
      <c r="C6" s="41">
        <v>4</v>
      </c>
      <c r="D6" s="41">
        <v>1</v>
      </c>
      <c r="E6" s="103" t="s">
        <v>4</v>
      </c>
      <c r="F6" s="106">
        <v>26.38</v>
      </c>
      <c r="G6" s="105">
        <v>87.57</v>
      </c>
    </row>
    <row r="7" spans="1:7" ht="12">
      <c r="A7" s="107"/>
      <c r="B7" s="41">
        <v>26</v>
      </c>
      <c r="C7" s="41">
        <v>3</v>
      </c>
      <c r="D7" s="41">
        <v>25</v>
      </c>
      <c r="E7" s="103" t="s">
        <v>5</v>
      </c>
      <c r="F7" s="106">
        <v>136.42</v>
      </c>
      <c r="G7" s="105">
        <v>223.99</v>
      </c>
    </row>
    <row r="8" spans="1:7" ht="12">
      <c r="A8" s="107"/>
      <c r="B8" s="41">
        <v>29</v>
      </c>
      <c r="C8" s="41">
        <v>11</v>
      </c>
      <c r="D8" s="41">
        <v>1</v>
      </c>
      <c r="E8" s="103" t="s">
        <v>6</v>
      </c>
      <c r="F8" s="106">
        <v>-0.05</v>
      </c>
      <c r="G8" s="105">
        <v>223.94</v>
      </c>
    </row>
    <row r="9" spans="1:7" ht="12">
      <c r="A9" s="107"/>
      <c r="B9" s="41">
        <v>30</v>
      </c>
      <c r="C9" s="41">
        <v>10</v>
      </c>
      <c r="D9" s="41">
        <v>1</v>
      </c>
      <c r="E9" s="103" t="s">
        <v>22</v>
      </c>
      <c r="F9" s="106">
        <v>0.1</v>
      </c>
      <c r="G9" s="105">
        <v>224.04</v>
      </c>
    </row>
    <row r="10" spans="1:7" ht="12">
      <c r="A10" s="107"/>
      <c r="B10" s="41">
        <v>32</v>
      </c>
      <c r="C10" s="41">
        <v>10</v>
      </c>
      <c r="D10" s="41">
        <v>1</v>
      </c>
      <c r="E10" s="103" t="s">
        <v>7</v>
      </c>
      <c r="F10" s="106">
        <v>27.54</v>
      </c>
      <c r="G10" s="105">
        <v>251.58</v>
      </c>
    </row>
    <row r="11" spans="1:7" ht="12">
      <c r="A11" s="107"/>
      <c r="B11" s="41">
        <v>35</v>
      </c>
      <c r="C11" s="41">
        <v>10</v>
      </c>
      <c r="D11" s="41">
        <v>1</v>
      </c>
      <c r="E11" s="103" t="s">
        <v>22</v>
      </c>
      <c r="F11" s="106">
        <v>0.17</v>
      </c>
      <c r="G11" s="105">
        <v>251.75</v>
      </c>
    </row>
    <row r="12" spans="1:7" ht="12">
      <c r="A12" s="107"/>
      <c r="B12" s="41">
        <v>38</v>
      </c>
      <c r="C12" s="41">
        <v>4</v>
      </c>
      <c r="D12" s="41">
        <v>1</v>
      </c>
      <c r="E12" s="103" t="s">
        <v>8</v>
      </c>
      <c r="F12" s="106">
        <v>34.16</v>
      </c>
      <c r="G12" s="105">
        <v>285.91</v>
      </c>
    </row>
    <row r="13" spans="1:7" ht="12">
      <c r="A13" s="107"/>
      <c r="B13" s="41">
        <v>40</v>
      </c>
      <c r="C13" s="41">
        <v>10</v>
      </c>
      <c r="D13" s="41">
        <v>1</v>
      </c>
      <c r="E13" s="103" t="s">
        <v>22</v>
      </c>
      <c r="F13" s="106">
        <v>0.03</v>
      </c>
      <c r="G13" s="105">
        <v>285.94</v>
      </c>
    </row>
    <row r="14" spans="1:7" ht="12">
      <c r="A14" s="107"/>
      <c r="B14" s="41">
        <v>48</v>
      </c>
      <c r="C14" s="41">
        <v>10</v>
      </c>
      <c r="D14" s="41">
        <v>1</v>
      </c>
      <c r="E14" s="103" t="s">
        <v>9</v>
      </c>
      <c r="F14" s="106">
        <v>0.02</v>
      </c>
      <c r="G14" s="105">
        <v>285.96</v>
      </c>
    </row>
    <row r="15" spans="1:7" ht="12">
      <c r="A15" s="107"/>
      <c r="B15" s="41">
        <v>51</v>
      </c>
      <c r="C15" s="41">
        <v>5</v>
      </c>
      <c r="D15" s="41">
        <v>1</v>
      </c>
      <c r="E15" s="103" t="s">
        <v>23</v>
      </c>
      <c r="F15" s="106">
        <v>-0.04</v>
      </c>
      <c r="G15" s="105">
        <v>285.92</v>
      </c>
    </row>
    <row r="16" spans="1:7" ht="12">
      <c r="A16" s="107"/>
      <c r="B16" s="41">
        <v>52</v>
      </c>
      <c r="C16" s="41">
        <v>3</v>
      </c>
      <c r="D16" s="41">
        <v>1</v>
      </c>
      <c r="E16" s="103" t="s">
        <v>23</v>
      </c>
      <c r="F16" s="106">
        <v>-0.03</v>
      </c>
      <c r="G16" s="105">
        <v>285.89</v>
      </c>
    </row>
    <row r="17" spans="1:7" ht="12">
      <c r="A17" s="107"/>
      <c r="B17" s="41">
        <v>54</v>
      </c>
      <c r="C17" s="41">
        <v>10</v>
      </c>
      <c r="D17" s="41">
        <v>26</v>
      </c>
      <c r="E17" s="103" t="s">
        <v>10</v>
      </c>
      <c r="F17" s="106">
        <v>0.01</v>
      </c>
      <c r="G17" s="105">
        <v>285.9</v>
      </c>
    </row>
    <row r="18" spans="1:7" ht="12">
      <c r="A18" s="107"/>
      <c r="B18" s="41">
        <v>62</v>
      </c>
      <c r="C18" s="41">
        <v>7</v>
      </c>
      <c r="D18" s="41">
        <v>30</v>
      </c>
      <c r="E18" s="103" t="s">
        <v>24</v>
      </c>
      <c r="F18" s="106">
        <v>0.01</v>
      </c>
      <c r="G18" s="105">
        <v>285.91</v>
      </c>
    </row>
    <row r="19" spans="1:7" ht="12">
      <c r="A19" s="107"/>
      <c r="B19" s="102">
        <v>63</v>
      </c>
      <c r="C19" s="102">
        <v>10</v>
      </c>
      <c r="D19" s="102">
        <v>1</v>
      </c>
      <c r="E19" s="103" t="s">
        <v>25</v>
      </c>
      <c r="F19" s="106">
        <v>0.36</v>
      </c>
      <c r="G19" s="105">
        <v>286.27</v>
      </c>
    </row>
    <row r="20" spans="1:7" ht="12">
      <c r="A20" s="102" t="s">
        <v>202</v>
      </c>
      <c r="B20" s="102" t="s">
        <v>206</v>
      </c>
      <c r="C20" s="102">
        <v>2</v>
      </c>
      <c r="D20" s="102">
        <v>21</v>
      </c>
      <c r="E20" s="103" t="s">
        <v>9</v>
      </c>
      <c r="F20" s="106">
        <v>0.01</v>
      </c>
      <c r="G20" s="105">
        <v>286.28</v>
      </c>
    </row>
    <row r="21" spans="1:7" ht="12">
      <c r="A21" s="108"/>
      <c r="B21" s="102" t="s">
        <v>206</v>
      </c>
      <c r="C21" s="102">
        <v>5</v>
      </c>
      <c r="D21" s="102">
        <v>1</v>
      </c>
      <c r="E21" s="103" t="s">
        <v>11</v>
      </c>
      <c r="F21" s="106">
        <v>0.03</v>
      </c>
      <c r="G21" s="105">
        <v>286.31</v>
      </c>
    </row>
    <row r="22" spans="1:7" ht="12">
      <c r="A22" s="108"/>
      <c r="B22" s="189">
        <v>3</v>
      </c>
      <c r="C22" s="189">
        <v>1</v>
      </c>
      <c r="D22" s="189">
        <v>18</v>
      </c>
      <c r="E22" s="103" t="s">
        <v>12</v>
      </c>
      <c r="F22" s="106">
        <v>0.1</v>
      </c>
      <c r="G22" s="105">
        <v>286.41</v>
      </c>
    </row>
    <row r="23" spans="1:7" ht="12">
      <c r="A23" s="109"/>
      <c r="B23" s="189">
        <v>4</v>
      </c>
      <c r="C23" s="189">
        <v>3</v>
      </c>
      <c r="D23" s="189">
        <v>17</v>
      </c>
      <c r="E23" s="103" t="s">
        <v>13</v>
      </c>
      <c r="F23" s="106">
        <v>0.18</v>
      </c>
      <c r="G23" s="110">
        <v>286.59</v>
      </c>
    </row>
    <row r="24" spans="1:7" ht="12">
      <c r="A24" s="109"/>
      <c r="B24" s="189">
        <v>8</v>
      </c>
      <c r="C24" s="189">
        <v>10</v>
      </c>
      <c r="D24" s="189">
        <v>31</v>
      </c>
      <c r="E24" s="103" t="s">
        <v>68</v>
      </c>
      <c r="F24" s="106">
        <v>0.02</v>
      </c>
      <c r="G24" s="110">
        <v>286.61</v>
      </c>
    </row>
    <row r="25" spans="1:7" ht="12">
      <c r="A25" s="109"/>
      <c r="B25" s="189">
        <v>10</v>
      </c>
      <c r="C25" s="189">
        <v>3</v>
      </c>
      <c r="D25" s="189">
        <v>16</v>
      </c>
      <c r="E25" s="103" t="s">
        <v>69</v>
      </c>
      <c r="F25" s="106">
        <v>0.06</v>
      </c>
      <c r="G25" s="110">
        <v>286.67</v>
      </c>
    </row>
    <row r="26" spans="1:7" ht="12">
      <c r="A26" s="109"/>
      <c r="B26" s="189">
        <v>10</v>
      </c>
      <c r="C26" s="189">
        <v>11</v>
      </c>
      <c r="D26" s="189">
        <v>12</v>
      </c>
      <c r="E26" s="103" t="s">
        <v>70</v>
      </c>
      <c r="F26" s="106">
        <v>0.12</v>
      </c>
      <c r="G26" s="110">
        <v>286.79</v>
      </c>
    </row>
    <row r="27" spans="1:7" ht="12">
      <c r="A27" s="109"/>
      <c r="B27" s="189">
        <v>11</v>
      </c>
      <c r="C27" s="189">
        <v>4</v>
      </c>
      <c r="D27" s="189">
        <v>9</v>
      </c>
      <c r="E27" s="103" t="s">
        <v>68</v>
      </c>
      <c r="F27" s="106">
        <v>0.16</v>
      </c>
      <c r="G27" s="110">
        <v>286.95</v>
      </c>
    </row>
    <row r="28" spans="1:7" ht="12">
      <c r="A28" s="109"/>
      <c r="B28" s="189">
        <v>11</v>
      </c>
      <c r="C28" s="189">
        <v>7</v>
      </c>
      <c r="D28" s="189">
        <v>29</v>
      </c>
      <c r="E28" s="103" t="s">
        <v>71</v>
      </c>
      <c r="F28" s="106">
        <v>0.00107553</v>
      </c>
      <c r="G28" s="110">
        <v>286.96</v>
      </c>
    </row>
    <row r="29" spans="1:7" ht="12">
      <c r="A29" s="109"/>
      <c r="B29" s="189">
        <v>12</v>
      </c>
      <c r="C29" s="189">
        <v>11</v>
      </c>
      <c r="D29" s="189">
        <v>2</v>
      </c>
      <c r="E29" s="103" t="s">
        <v>72</v>
      </c>
      <c r="F29" s="106">
        <v>0.02</v>
      </c>
      <c r="G29" s="110">
        <v>286.98</v>
      </c>
    </row>
    <row r="30" spans="1:7" s="11" customFormat="1" ht="12">
      <c r="A30" s="109"/>
      <c r="B30" s="189">
        <v>13</v>
      </c>
      <c r="C30" s="189">
        <v>7</v>
      </c>
      <c r="D30" s="189">
        <v>23</v>
      </c>
      <c r="E30" s="103" t="s">
        <v>72</v>
      </c>
      <c r="F30" s="106">
        <v>0.01</v>
      </c>
      <c r="G30" s="110">
        <v>286.99</v>
      </c>
    </row>
    <row r="31" spans="1:7" s="11" customFormat="1" ht="12">
      <c r="A31" s="109"/>
      <c r="B31" s="189"/>
      <c r="C31" s="189" t="s">
        <v>207</v>
      </c>
      <c r="D31" s="189"/>
      <c r="E31" s="103" t="s">
        <v>73</v>
      </c>
      <c r="F31" s="106">
        <v>0.00107553</v>
      </c>
      <c r="G31" s="110">
        <v>286.99</v>
      </c>
    </row>
    <row r="32" spans="1:7" s="11" customFormat="1" ht="12">
      <c r="A32" s="109"/>
      <c r="B32" s="189">
        <v>14</v>
      </c>
      <c r="C32" s="189">
        <v>2</v>
      </c>
      <c r="D32" s="189">
        <v>25</v>
      </c>
      <c r="E32" s="103" t="s">
        <v>119</v>
      </c>
      <c r="F32" s="104" t="s">
        <v>165</v>
      </c>
      <c r="G32" s="110">
        <v>286.99</v>
      </c>
    </row>
    <row r="33" spans="1:7" s="11" customFormat="1" ht="12">
      <c r="A33" s="109"/>
      <c r="B33" s="189">
        <v>14</v>
      </c>
      <c r="C33" s="189">
        <v>3</v>
      </c>
      <c r="D33" s="189">
        <v>4</v>
      </c>
      <c r="E33" s="103" t="s">
        <v>120</v>
      </c>
      <c r="F33" s="104" t="s">
        <v>165</v>
      </c>
      <c r="G33" s="110">
        <v>286.99</v>
      </c>
    </row>
    <row r="34" spans="1:7" s="11" customFormat="1" ht="12">
      <c r="A34" s="109"/>
      <c r="B34" s="189">
        <v>15</v>
      </c>
      <c r="C34" s="189">
        <v>7</v>
      </c>
      <c r="D34" s="189">
        <v>31</v>
      </c>
      <c r="E34" s="111" t="s">
        <v>169</v>
      </c>
      <c r="F34" s="112">
        <v>0.08</v>
      </c>
      <c r="G34" s="110">
        <v>287.07</v>
      </c>
    </row>
    <row r="35" spans="1:7" s="11" customFormat="1" ht="12">
      <c r="A35" s="109"/>
      <c r="B35" s="189">
        <v>16</v>
      </c>
      <c r="C35" s="189">
        <v>1</v>
      </c>
      <c r="D35" s="189">
        <v>15</v>
      </c>
      <c r="E35" s="111" t="s">
        <v>179</v>
      </c>
      <c r="F35" s="112">
        <v>0.01</v>
      </c>
      <c r="G35" s="110">
        <v>287.08</v>
      </c>
    </row>
    <row r="36" spans="1:7" s="11" customFormat="1" ht="12">
      <c r="A36" s="109"/>
      <c r="B36" s="189">
        <v>17</v>
      </c>
      <c r="C36" s="189">
        <v>1</v>
      </c>
      <c r="D36" s="189">
        <v>13</v>
      </c>
      <c r="E36" s="111" t="s">
        <v>192</v>
      </c>
      <c r="F36" s="112">
        <v>0</v>
      </c>
      <c r="G36" s="110">
        <v>287.08</v>
      </c>
    </row>
    <row r="37" spans="1:7" s="11" customFormat="1" ht="12">
      <c r="A37" s="109"/>
      <c r="B37" s="189">
        <v>18</v>
      </c>
      <c r="C37" s="189">
        <v>1</v>
      </c>
      <c r="D37" s="189">
        <v>1</v>
      </c>
      <c r="E37" s="37" t="s">
        <v>210</v>
      </c>
      <c r="F37" s="193">
        <v>309.72</v>
      </c>
      <c r="G37" s="194">
        <v>596.8</v>
      </c>
    </row>
    <row r="38" spans="1:7" s="11" customFormat="1" ht="12">
      <c r="A38" s="113" t="s">
        <v>14</v>
      </c>
      <c r="B38" s="191"/>
      <c r="C38" s="191"/>
      <c r="D38" s="191"/>
      <c r="E38" s="113"/>
      <c r="F38" s="113"/>
      <c r="G38" s="113"/>
    </row>
  </sheetData>
  <mergeCells count="2">
    <mergeCell ref="A1:G1"/>
    <mergeCell ref="A3:D3"/>
  </mergeCells>
  <printOptions horizontalCentered="1"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10"/>
  <sheetViews>
    <sheetView zoomScaleSheetLayoutView="100" workbookViewId="0" topLeftCell="A1">
      <selection activeCell="A1" sqref="A1:F1"/>
    </sheetView>
  </sheetViews>
  <sheetFormatPr defaultColWidth="9.140625" defaultRowHeight="12"/>
  <cols>
    <col min="1" max="1" width="15.8515625" style="3" customWidth="1"/>
    <col min="2" max="2" width="18.28125" style="3" customWidth="1"/>
    <col min="3" max="3" width="13.140625" style="3" bestFit="1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6" s="1" customFormat="1" ht="18" customHeight="1">
      <c r="A1" s="343" t="s">
        <v>125</v>
      </c>
      <c r="B1" s="343"/>
      <c r="C1" s="343"/>
      <c r="D1" s="343"/>
      <c r="E1" s="343"/>
      <c r="F1" s="343"/>
    </row>
    <row r="2" spans="1:6" s="2" customFormat="1" ht="18" customHeight="1">
      <c r="A2" s="347" t="s">
        <v>299</v>
      </c>
      <c r="B2" s="347"/>
      <c r="C2" s="347"/>
      <c r="D2" s="347"/>
      <c r="E2" s="347"/>
      <c r="F2" s="347"/>
    </row>
    <row r="3" spans="1:6" s="4" customFormat="1" ht="12" customHeight="1" thickBot="1">
      <c r="A3" s="99"/>
      <c r="B3" s="99"/>
      <c r="C3" s="99"/>
      <c r="D3" s="99"/>
      <c r="E3" s="99"/>
      <c r="F3" s="154" t="s">
        <v>209</v>
      </c>
    </row>
    <row r="4" spans="1:6" s="6" customFormat="1" ht="15" customHeight="1" thickTop="1">
      <c r="A4" s="100" t="s">
        <v>74</v>
      </c>
      <c r="B4" s="36" t="s">
        <v>75</v>
      </c>
      <c r="C4" s="36" t="s">
        <v>281</v>
      </c>
      <c r="D4" s="85" t="s">
        <v>87</v>
      </c>
      <c r="E4" s="85" t="s">
        <v>88</v>
      </c>
      <c r="F4" s="36" t="s">
        <v>76</v>
      </c>
    </row>
    <row r="5" spans="1:6" ht="12">
      <c r="A5" s="33" t="s">
        <v>77</v>
      </c>
      <c r="B5" s="103" t="s">
        <v>303</v>
      </c>
      <c r="C5" s="47" t="s">
        <v>282</v>
      </c>
      <c r="D5" s="117" t="s">
        <v>304</v>
      </c>
      <c r="E5" s="117" t="s">
        <v>306</v>
      </c>
      <c r="F5" s="33" t="s">
        <v>15</v>
      </c>
    </row>
    <row r="6" spans="1:6" ht="12">
      <c r="A6" s="33" t="s">
        <v>78</v>
      </c>
      <c r="B6" s="103" t="s">
        <v>211</v>
      </c>
      <c r="C6" s="133" t="s">
        <v>301</v>
      </c>
      <c r="D6" s="33" t="s">
        <v>218</v>
      </c>
      <c r="E6" s="33" t="s">
        <v>221</v>
      </c>
      <c r="F6" s="33" t="s">
        <v>307</v>
      </c>
    </row>
    <row r="7" spans="1:6" ht="12">
      <c r="A7" s="33" t="s">
        <v>79</v>
      </c>
      <c r="B7" s="103" t="s">
        <v>217</v>
      </c>
      <c r="C7" s="133" t="s">
        <v>283</v>
      </c>
      <c r="D7" s="33" t="s">
        <v>219</v>
      </c>
      <c r="E7" s="33" t="s">
        <v>222</v>
      </c>
      <c r="F7" s="33" t="s">
        <v>16</v>
      </c>
    </row>
    <row r="8" spans="1:6" ht="12">
      <c r="A8" s="118" t="s">
        <v>80</v>
      </c>
      <c r="B8" s="196" t="s">
        <v>212</v>
      </c>
      <c r="C8" s="202" t="s">
        <v>284</v>
      </c>
      <c r="D8" s="118" t="s">
        <v>220</v>
      </c>
      <c r="E8" s="118" t="s">
        <v>194</v>
      </c>
      <c r="F8" s="118" t="s">
        <v>285</v>
      </c>
    </row>
    <row r="9" spans="1:6" ht="12">
      <c r="A9" s="62" t="s">
        <v>17</v>
      </c>
      <c r="B9" s="103" t="s">
        <v>300</v>
      </c>
      <c r="C9" s="47" t="s">
        <v>282</v>
      </c>
      <c r="D9" s="47" t="s">
        <v>193</v>
      </c>
      <c r="E9" s="47" t="s">
        <v>305</v>
      </c>
      <c r="F9" s="47" t="s">
        <v>89</v>
      </c>
    </row>
    <row r="10" spans="1:6" ht="11.25" customHeight="1">
      <c r="A10" s="119"/>
      <c r="B10" s="119"/>
      <c r="C10" s="119"/>
      <c r="D10" s="119"/>
      <c r="E10" s="119"/>
      <c r="F10" s="119"/>
    </row>
  </sheetData>
  <mergeCells count="2">
    <mergeCell ref="A2:F2"/>
    <mergeCell ref="A1:F1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15"/>
  <sheetViews>
    <sheetView workbookViewId="0" topLeftCell="A1">
      <selection activeCell="A1" sqref="A1"/>
    </sheetView>
  </sheetViews>
  <sheetFormatPr defaultColWidth="9.140625" defaultRowHeight="12"/>
  <cols>
    <col min="1" max="1" width="5.00390625" style="3" customWidth="1"/>
    <col min="2" max="4" width="5.7109375" style="3" customWidth="1"/>
    <col min="5" max="5" width="0.85546875" style="3" customWidth="1"/>
    <col min="6" max="16" width="10.7109375" style="3" customWidth="1"/>
    <col min="17" max="16384" width="10.28125" style="3" customWidth="1"/>
  </cols>
  <sheetData>
    <row r="1" spans="1:16" s="1" customFormat="1" ht="14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203" t="s">
        <v>297</v>
      </c>
      <c r="L1" s="165" t="s">
        <v>296</v>
      </c>
      <c r="M1" s="165"/>
      <c r="N1" s="165"/>
      <c r="O1" s="165"/>
      <c r="P1" s="165"/>
    </row>
    <row r="2" spans="1:16" s="2" customFormat="1" ht="12" customHeight="1" thickBo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31" t="s">
        <v>338</v>
      </c>
    </row>
    <row r="3" spans="1:16" ht="18" customHeight="1" thickTop="1">
      <c r="A3" s="345" t="s">
        <v>203</v>
      </c>
      <c r="B3" s="345"/>
      <c r="C3" s="345"/>
      <c r="D3" s="345"/>
      <c r="E3" s="346"/>
      <c r="F3" s="204" t="s">
        <v>295</v>
      </c>
      <c r="G3" s="36" t="s">
        <v>81</v>
      </c>
      <c r="H3" s="36" t="s">
        <v>82</v>
      </c>
      <c r="I3" s="36" t="s">
        <v>83</v>
      </c>
      <c r="J3" s="36" t="s">
        <v>84</v>
      </c>
      <c r="K3" s="36" t="s">
        <v>85</v>
      </c>
      <c r="L3" s="36" t="s">
        <v>86</v>
      </c>
      <c r="M3" s="36" t="s">
        <v>18</v>
      </c>
      <c r="N3" s="36" t="s">
        <v>213</v>
      </c>
      <c r="O3" s="36" t="s">
        <v>214</v>
      </c>
      <c r="P3" s="36" t="s">
        <v>215</v>
      </c>
    </row>
    <row r="4" spans="1:16" s="6" customFormat="1" ht="12">
      <c r="A4" s="190" t="s">
        <v>202</v>
      </c>
      <c r="B4" s="102">
        <v>8</v>
      </c>
      <c r="C4" s="102">
        <v>10</v>
      </c>
      <c r="D4" s="102">
        <v>31</v>
      </c>
      <c r="E4" s="102"/>
      <c r="F4" s="235">
        <v>286.61</v>
      </c>
      <c r="G4" s="236">
        <v>65.1</v>
      </c>
      <c r="H4" s="236">
        <v>25.68</v>
      </c>
      <c r="I4" s="236">
        <v>65.52</v>
      </c>
      <c r="J4" s="236">
        <v>41.75</v>
      </c>
      <c r="K4" s="236">
        <v>26.76</v>
      </c>
      <c r="L4" s="236">
        <v>34.48</v>
      </c>
      <c r="M4" s="236">
        <v>27.32</v>
      </c>
      <c r="N4" s="236" t="s">
        <v>216</v>
      </c>
      <c r="O4" s="236" t="s">
        <v>216</v>
      </c>
      <c r="P4" s="236" t="s">
        <v>216</v>
      </c>
    </row>
    <row r="5" spans="1:16" s="6" customFormat="1" ht="12">
      <c r="A5" s="108"/>
      <c r="B5" s="102">
        <v>10</v>
      </c>
      <c r="C5" s="102">
        <v>3</v>
      </c>
      <c r="D5" s="102">
        <v>16</v>
      </c>
      <c r="E5" s="102"/>
      <c r="F5" s="235">
        <v>286.67</v>
      </c>
      <c r="G5" s="236">
        <v>65.16</v>
      </c>
      <c r="H5" s="236">
        <v>25.68</v>
      </c>
      <c r="I5" s="236">
        <v>65.52</v>
      </c>
      <c r="J5" s="236">
        <v>41.75</v>
      </c>
      <c r="K5" s="236">
        <v>26.76</v>
      </c>
      <c r="L5" s="236">
        <v>34.48</v>
      </c>
      <c r="M5" s="236">
        <v>27.32</v>
      </c>
      <c r="N5" s="236" t="s">
        <v>216</v>
      </c>
      <c r="O5" s="236" t="s">
        <v>216</v>
      </c>
      <c r="P5" s="236" t="s">
        <v>216</v>
      </c>
    </row>
    <row r="6" spans="1:16" s="6" customFormat="1" ht="12">
      <c r="A6" s="108"/>
      <c r="B6" s="102">
        <v>10</v>
      </c>
      <c r="C6" s="102">
        <v>11</v>
      </c>
      <c r="D6" s="102">
        <v>12</v>
      </c>
      <c r="E6" s="102"/>
      <c r="F6" s="235">
        <v>286.79</v>
      </c>
      <c r="G6" s="236">
        <v>65.28</v>
      </c>
      <c r="H6" s="236">
        <v>25.68</v>
      </c>
      <c r="I6" s="236">
        <v>65.52</v>
      </c>
      <c r="J6" s="236">
        <v>41.75</v>
      </c>
      <c r="K6" s="236">
        <v>26.76</v>
      </c>
      <c r="L6" s="236">
        <v>34.48</v>
      </c>
      <c r="M6" s="236">
        <v>27.32</v>
      </c>
      <c r="N6" s="236" t="s">
        <v>216</v>
      </c>
      <c r="O6" s="236" t="s">
        <v>216</v>
      </c>
      <c r="P6" s="236" t="s">
        <v>216</v>
      </c>
    </row>
    <row r="7" spans="1:16" s="6" customFormat="1" ht="12">
      <c r="A7" s="108"/>
      <c r="B7" s="102">
        <v>11</v>
      </c>
      <c r="C7" s="102">
        <v>4</v>
      </c>
      <c r="D7" s="102">
        <v>9</v>
      </c>
      <c r="E7" s="102"/>
      <c r="F7" s="235">
        <v>286.95</v>
      </c>
      <c r="G7" s="236">
        <v>65.44</v>
      </c>
      <c r="H7" s="236">
        <v>25.68</v>
      </c>
      <c r="I7" s="236">
        <v>65.52</v>
      </c>
      <c r="J7" s="236">
        <v>41.75</v>
      </c>
      <c r="K7" s="236">
        <v>26.76</v>
      </c>
      <c r="L7" s="236">
        <v>34.48</v>
      </c>
      <c r="M7" s="236">
        <v>27.32</v>
      </c>
      <c r="N7" s="236" t="s">
        <v>216</v>
      </c>
      <c r="O7" s="236" t="s">
        <v>216</v>
      </c>
      <c r="P7" s="236" t="s">
        <v>216</v>
      </c>
    </row>
    <row r="8" spans="1:16" s="6" customFormat="1" ht="12">
      <c r="A8" s="108"/>
      <c r="B8" s="102">
        <v>11</v>
      </c>
      <c r="C8" s="102">
        <v>7</v>
      </c>
      <c r="D8" s="102">
        <v>29</v>
      </c>
      <c r="E8" s="102"/>
      <c r="F8" s="235">
        <v>286.96</v>
      </c>
      <c r="G8" s="236">
        <v>65.44</v>
      </c>
      <c r="H8" s="236">
        <v>25.68</v>
      </c>
      <c r="I8" s="236">
        <v>65.52</v>
      </c>
      <c r="J8" s="236">
        <v>41.76</v>
      </c>
      <c r="K8" s="236">
        <v>26.76</v>
      </c>
      <c r="L8" s="236">
        <v>34.48</v>
      </c>
      <c r="M8" s="236">
        <v>27.32</v>
      </c>
      <c r="N8" s="236" t="s">
        <v>216</v>
      </c>
      <c r="O8" s="236" t="s">
        <v>216</v>
      </c>
      <c r="P8" s="236" t="s">
        <v>216</v>
      </c>
    </row>
    <row r="9" spans="1:16" s="6" customFormat="1" ht="12">
      <c r="A9" s="108"/>
      <c r="B9" s="102">
        <v>12</v>
      </c>
      <c r="C9" s="102">
        <v>11</v>
      </c>
      <c r="D9" s="102">
        <v>2</v>
      </c>
      <c r="E9" s="102"/>
      <c r="F9" s="235">
        <v>286.98</v>
      </c>
      <c r="G9" s="236">
        <v>65.46</v>
      </c>
      <c r="H9" s="236">
        <v>25.68</v>
      </c>
      <c r="I9" s="236">
        <v>65.52</v>
      </c>
      <c r="J9" s="236">
        <v>41.76</v>
      </c>
      <c r="K9" s="236">
        <v>26.76</v>
      </c>
      <c r="L9" s="236">
        <v>34.48</v>
      </c>
      <c r="M9" s="236">
        <v>27.32</v>
      </c>
      <c r="N9" s="236" t="s">
        <v>216</v>
      </c>
      <c r="O9" s="236" t="s">
        <v>216</v>
      </c>
      <c r="P9" s="236" t="s">
        <v>216</v>
      </c>
    </row>
    <row r="10" spans="1:16" s="6" customFormat="1" ht="12">
      <c r="A10" s="108"/>
      <c r="B10" s="102">
        <v>13</v>
      </c>
      <c r="C10" s="102">
        <v>7</v>
      </c>
      <c r="D10" s="102">
        <v>23</v>
      </c>
      <c r="E10" s="102"/>
      <c r="F10" s="235">
        <v>286.99</v>
      </c>
      <c r="G10" s="236">
        <v>65.47</v>
      </c>
      <c r="H10" s="236">
        <v>25.68</v>
      </c>
      <c r="I10" s="236">
        <v>65.52</v>
      </c>
      <c r="J10" s="236">
        <v>41.76</v>
      </c>
      <c r="K10" s="236">
        <v>26.76</v>
      </c>
      <c r="L10" s="236">
        <v>34.48</v>
      </c>
      <c r="M10" s="236">
        <v>27.32</v>
      </c>
      <c r="N10" s="236" t="s">
        <v>216</v>
      </c>
      <c r="O10" s="236" t="s">
        <v>216</v>
      </c>
      <c r="P10" s="236" t="s">
        <v>216</v>
      </c>
    </row>
    <row r="11" spans="1:16" s="6" customFormat="1" ht="12">
      <c r="A11" s="108"/>
      <c r="B11" s="102">
        <v>15</v>
      </c>
      <c r="C11" s="102">
        <v>7</v>
      </c>
      <c r="D11" s="102">
        <v>31</v>
      </c>
      <c r="E11" s="102"/>
      <c r="F11" s="235">
        <v>287.07</v>
      </c>
      <c r="G11" s="236">
        <v>65.55</v>
      </c>
      <c r="H11" s="236">
        <v>25.68</v>
      </c>
      <c r="I11" s="236">
        <v>65.52</v>
      </c>
      <c r="J11" s="236">
        <v>41.76</v>
      </c>
      <c r="K11" s="236">
        <v>26.76</v>
      </c>
      <c r="L11" s="236">
        <v>34.48</v>
      </c>
      <c r="M11" s="236">
        <v>27.32</v>
      </c>
      <c r="N11" s="236" t="s">
        <v>216</v>
      </c>
      <c r="O11" s="236" t="s">
        <v>216</v>
      </c>
      <c r="P11" s="236" t="s">
        <v>216</v>
      </c>
    </row>
    <row r="12" spans="1:16" s="178" customFormat="1" ht="12">
      <c r="A12" s="109"/>
      <c r="B12" s="189">
        <v>16</v>
      </c>
      <c r="C12" s="189">
        <v>1</v>
      </c>
      <c r="D12" s="189">
        <v>15</v>
      </c>
      <c r="E12" s="189"/>
      <c r="F12" s="235">
        <v>287.08</v>
      </c>
      <c r="G12" s="237">
        <v>65.56</v>
      </c>
      <c r="H12" s="237">
        <v>25.68</v>
      </c>
      <c r="I12" s="237">
        <v>65.52</v>
      </c>
      <c r="J12" s="237">
        <v>41.76</v>
      </c>
      <c r="K12" s="237">
        <v>26.76</v>
      </c>
      <c r="L12" s="237">
        <v>34.48</v>
      </c>
      <c r="M12" s="237">
        <v>27.32</v>
      </c>
      <c r="N12" s="236" t="s">
        <v>216</v>
      </c>
      <c r="O12" s="236" t="s">
        <v>216</v>
      </c>
      <c r="P12" s="236" t="s">
        <v>216</v>
      </c>
    </row>
    <row r="13" spans="1:16" s="184" customFormat="1" ht="12">
      <c r="A13" s="188"/>
      <c r="B13" s="189">
        <v>17</v>
      </c>
      <c r="C13" s="189">
        <v>1</v>
      </c>
      <c r="D13" s="189">
        <v>13</v>
      </c>
      <c r="E13" s="195"/>
      <c r="F13" s="235">
        <v>287.08</v>
      </c>
      <c r="G13" s="237">
        <v>65.56</v>
      </c>
      <c r="H13" s="237">
        <v>25.68</v>
      </c>
      <c r="I13" s="237">
        <v>65.52</v>
      </c>
      <c r="J13" s="237">
        <v>41.76</v>
      </c>
      <c r="K13" s="237">
        <v>26.76</v>
      </c>
      <c r="L13" s="237">
        <v>34.48</v>
      </c>
      <c r="M13" s="237">
        <v>27.32</v>
      </c>
      <c r="N13" s="236" t="s">
        <v>216</v>
      </c>
      <c r="O13" s="236" t="s">
        <v>216</v>
      </c>
      <c r="P13" s="236" t="s">
        <v>216</v>
      </c>
    </row>
    <row r="14" spans="1:16" s="207" customFormat="1" ht="12">
      <c r="A14" s="109"/>
      <c r="B14" s="189">
        <v>18</v>
      </c>
      <c r="C14" s="189">
        <v>1</v>
      </c>
      <c r="D14" s="189">
        <v>1</v>
      </c>
      <c r="E14" s="189"/>
      <c r="F14" s="235">
        <v>596.8</v>
      </c>
      <c r="G14" s="237">
        <v>65.56</v>
      </c>
      <c r="H14" s="237">
        <v>25.68</v>
      </c>
      <c r="I14" s="237">
        <v>65.52</v>
      </c>
      <c r="J14" s="237">
        <v>41.76</v>
      </c>
      <c r="K14" s="237">
        <v>26.76</v>
      </c>
      <c r="L14" s="237">
        <v>34.48</v>
      </c>
      <c r="M14" s="237">
        <v>27.32</v>
      </c>
      <c r="N14" s="237">
        <v>56.84</v>
      </c>
      <c r="O14" s="237">
        <v>108.3</v>
      </c>
      <c r="P14" s="237">
        <v>144.58</v>
      </c>
    </row>
    <row r="15" spans="1:16" s="184" customFormat="1" ht="12">
      <c r="A15" s="208"/>
      <c r="B15" s="209">
        <v>18</v>
      </c>
      <c r="C15" s="209">
        <v>5</v>
      </c>
      <c r="D15" s="209">
        <v>27</v>
      </c>
      <c r="E15" s="209"/>
      <c r="F15" s="238">
        <v>596.8</v>
      </c>
      <c r="G15" s="239">
        <v>65.58939000000001</v>
      </c>
      <c r="H15" s="239">
        <v>25.65</v>
      </c>
      <c r="I15" s="239">
        <v>65.52</v>
      </c>
      <c r="J15" s="239">
        <v>41.76</v>
      </c>
      <c r="K15" s="239">
        <v>26.76</v>
      </c>
      <c r="L15" s="239">
        <v>34.48</v>
      </c>
      <c r="M15" s="239">
        <v>27.32</v>
      </c>
      <c r="N15" s="239">
        <v>56.84</v>
      </c>
      <c r="O15" s="239">
        <v>108.3</v>
      </c>
      <c r="P15" s="239">
        <v>144.58</v>
      </c>
    </row>
  </sheetData>
  <mergeCells count="1">
    <mergeCell ref="A3:E3"/>
  </mergeCells>
  <printOptions/>
  <pageMargins left="0.66" right="0.63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E11"/>
  <sheetViews>
    <sheetView workbookViewId="0" topLeftCell="A1">
      <selection activeCell="A1" sqref="A1:E1"/>
    </sheetView>
  </sheetViews>
  <sheetFormatPr defaultColWidth="9.140625" defaultRowHeight="12"/>
  <cols>
    <col min="1" max="1" width="17.7109375" style="3" customWidth="1"/>
    <col min="2" max="2" width="36.421875" style="3" bestFit="1" customWidth="1"/>
    <col min="3" max="5" width="11.7109375" style="3" customWidth="1"/>
    <col min="6" max="16384" width="10.28125" style="3" customWidth="1"/>
  </cols>
  <sheetData>
    <row r="1" spans="1:5" s="4" customFormat="1" ht="25.5" customHeight="1">
      <c r="A1" s="343" t="s">
        <v>126</v>
      </c>
      <c r="B1" s="343"/>
      <c r="C1" s="343"/>
      <c r="D1" s="343"/>
      <c r="E1" s="343"/>
    </row>
    <row r="2" spans="1:5" s="6" customFormat="1" ht="12.75" customHeight="1" thickBot="1">
      <c r="A2" s="99" t="s">
        <v>26</v>
      </c>
      <c r="B2" s="99"/>
      <c r="C2" s="99"/>
      <c r="D2" s="99"/>
      <c r="E2" s="31" t="s">
        <v>27</v>
      </c>
    </row>
    <row r="3" spans="1:5" ht="20.25" customHeight="1" thickTop="1">
      <c r="A3" s="115" t="s">
        <v>223</v>
      </c>
      <c r="B3" s="100" t="s">
        <v>224</v>
      </c>
      <c r="C3" s="36" t="s">
        <v>28</v>
      </c>
      <c r="D3" s="36" t="s">
        <v>29</v>
      </c>
      <c r="E3" s="85" t="s">
        <v>30</v>
      </c>
    </row>
    <row r="4" spans="1:5" ht="20.25" customHeight="1">
      <c r="A4" s="161" t="s">
        <v>225</v>
      </c>
      <c r="B4" s="47" t="s">
        <v>31</v>
      </c>
      <c r="C4" s="121">
        <v>107</v>
      </c>
      <c r="D4" s="197">
        <v>2230</v>
      </c>
      <c r="E4" s="47" t="s">
        <v>32</v>
      </c>
    </row>
    <row r="5" spans="1:5" ht="20.25" customHeight="1">
      <c r="A5" s="161" t="s">
        <v>286</v>
      </c>
      <c r="B5" s="47" t="s">
        <v>287</v>
      </c>
      <c r="C5" s="120">
        <v>29.5</v>
      </c>
      <c r="D5" s="120">
        <v>166.4</v>
      </c>
      <c r="E5" s="47" t="s">
        <v>33</v>
      </c>
    </row>
    <row r="6" spans="1:5" ht="20.25" customHeight="1">
      <c r="A6" s="161" t="s">
        <v>226</v>
      </c>
      <c r="B6" s="47" t="s">
        <v>34</v>
      </c>
      <c r="C6" s="120">
        <v>10.6</v>
      </c>
      <c r="D6" s="120">
        <v>53.8</v>
      </c>
      <c r="E6" s="47" t="s">
        <v>33</v>
      </c>
    </row>
    <row r="7" spans="1:5" ht="20.25" customHeight="1">
      <c r="A7" s="161" t="s">
        <v>227</v>
      </c>
      <c r="B7" s="47" t="s">
        <v>34</v>
      </c>
      <c r="C7" s="120">
        <v>4.3</v>
      </c>
      <c r="D7" s="120">
        <v>14</v>
      </c>
      <c r="E7" s="47" t="s">
        <v>33</v>
      </c>
    </row>
    <row r="8" spans="1:5" ht="20.25" customHeight="1">
      <c r="A8" s="161" t="s">
        <v>228</v>
      </c>
      <c r="B8" s="47" t="s">
        <v>35</v>
      </c>
      <c r="C8" s="120">
        <v>3.8</v>
      </c>
      <c r="D8" s="120">
        <v>13.2</v>
      </c>
      <c r="E8" s="47" t="s">
        <v>33</v>
      </c>
    </row>
    <row r="9" spans="1:5" ht="20.25" customHeight="1">
      <c r="A9" s="47" t="s">
        <v>229</v>
      </c>
      <c r="B9" s="34" t="s">
        <v>230</v>
      </c>
      <c r="C9" s="120">
        <v>85.7</v>
      </c>
      <c r="D9" s="120">
        <v>85.2</v>
      </c>
      <c r="E9" s="47" t="s">
        <v>33</v>
      </c>
    </row>
    <row r="10" spans="1:5" ht="20.25" customHeight="1">
      <c r="A10" s="47" t="s">
        <v>231</v>
      </c>
      <c r="B10" s="58" t="s">
        <v>288</v>
      </c>
      <c r="C10" s="198">
        <v>23.2</v>
      </c>
      <c r="D10" s="198">
        <v>72.5</v>
      </c>
      <c r="E10" s="199" t="s">
        <v>33</v>
      </c>
    </row>
    <row r="11" spans="1:5" ht="11.25" customHeight="1">
      <c r="A11" s="119"/>
      <c r="B11" s="119"/>
      <c r="C11" s="121"/>
      <c r="D11" s="121"/>
      <c r="E11" s="119"/>
    </row>
  </sheetData>
  <mergeCells count="1">
    <mergeCell ref="A1:E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F20"/>
  <sheetViews>
    <sheetView zoomScaleSheetLayoutView="100" workbookViewId="0" topLeftCell="A1">
      <selection activeCell="A1" sqref="A1:F1"/>
    </sheetView>
  </sheetViews>
  <sheetFormatPr defaultColWidth="9.140625" defaultRowHeight="12"/>
  <cols>
    <col min="1" max="1" width="27.00390625" style="3" customWidth="1"/>
    <col min="2" max="3" width="10.00390625" style="11" customWidth="1"/>
    <col min="4" max="4" width="21.7109375" style="11" customWidth="1"/>
    <col min="5" max="6" width="10.00390625" style="11" customWidth="1"/>
    <col min="7" max="16384" width="9.140625" style="3" customWidth="1"/>
  </cols>
  <sheetData>
    <row r="1" spans="1:6" s="4" customFormat="1" ht="25.5" customHeight="1">
      <c r="A1" s="343" t="s">
        <v>127</v>
      </c>
      <c r="B1" s="348"/>
      <c r="C1" s="348"/>
      <c r="D1" s="348"/>
      <c r="E1" s="348"/>
      <c r="F1" s="348"/>
    </row>
    <row r="2" spans="1:6" ht="12.75" thickBot="1">
      <c r="A2" s="213" t="s">
        <v>312</v>
      </c>
      <c r="B2" s="19"/>
      <c r="C2" s="19"/>
      <c r="D2" s="19"/>
      <c r="E2" s="211"/>
      <c r="F2" s="205" t="s">
        <v>313</v>
      </c>
    </row>
    <row r="3" spans="1:6" ht="20.25" customHeight="1" thickTop="1">
      <c r="A3" s="7" t="s">
        <v>314</v>
      </c>
      <c r="B3" s="9" t="s">
        <v>52</v>
      </c>
      <c r="C3" s="210" t="s">
        <v>53</v>
      </c>
      <c r="D3" s="210" t="s">
        <v>315</v>
      </c>
      <c r="E3" s="214" t="s">
        <v>52</v>
      </c>
      <c r="F3" s="214" t="s">
        <v>53</v>
      </c>
    </row>
    <row r="4" spans="1:6" ht="20.25" customHeight="1">
      <c r="A4" s="21" t="s">
        <v>54</v>
      </c>
      <c r="B4" s="23" t="s">
        <v>334</v>
      </c>
      <c r="C4" s="182" t="s">
        <v>55</v>
      </c>
      <c r="D4" s="215" t="s">
        <v>331</v>
      </c>
      <c r="E4" s="224">
        <v>37</v>
      </c>
      <c r="F4" s="225">
        <v>0.7</v>
      </c>
    </row>
    <row r="5" spans="1:6" ht="20.25" customHeight="1">
      <c r="A5" s="21" t="s">
        <v>316</v>
      </c>
      <c r="B5" s="23" t="s">
        <v>317</v>
      </c>
      <c r="C5" s="183" t="s">
        <v>318</v>
      </c>
      <c r="D5" s="20" t="s">
        <v>319</v>
      </c>
      <c r="E5" s="226">
        <v>240</v>
      </c>
      <c r="F5" s="223">
        <v>4.2</v>
      </c>
    </row>
    <row r="6" spans="1:6" ht="20.25" customHeight="1">
      <c r="A6" s="21" t="s">
        <v>320</v>
      </c>
      <c r="B6" s="23" t="s">
        <v>321</v>
      </c>
      <c r="C6" s="18">
        <v>31</v>
      </c>
      <c r="D6" s="20" t="s">
        <v>322</v>
      </c>
      <c r="E6" s="226">
        <v>200</v>
      </c>
      <c r="F6" s="223">
        <v>3.5</v>
      </c>
    </row>
    <row r="7" spans="1:6" ht="20.25" customHeight="1">
      <c r="A7" s="21" t="s">
        <v>332</v>
      </c>
      <c r="B7" s="23">
        <v>63</v>
      </c>
      <c r="C7" s="18">
        <v>1.1</v>
      </c>
      <c r="D7" s="20" t="s">
        <v>323</v>
      </c>
      <c r="E7" s="226">
        <v>331</v>
      </c>
      <c r="F7" s="223">
        <v>5.8</v>
      </c>
    </row>
    <row r="8" spans="1:6" ht="20.25" customHeight="1">
      <c r="A8" s="21" t="s">
        <v>324</v>
      </c>
      <c r="B8" s="23">
        <v>191</v>
      </c>
      <c r="C8" s="18">
        <v>3.4</v>
      </c>
      <c r="D8" s="17" t="s">
        <v>325</v>
      </c>
      <c r="E8" s="226">
        <v>187</v>
      </c>
      <c r="F8" s="223">
        <v>3.3</v>
      </c>
    </row>
    <row r="9" spans="1:6" ht="20.25" customHeight="1">
      <c r="A9" s="21" t="s">
        <v>326</v>
      </c>
      <c r="B9" s="23">
        <v>573</v>
      </c>
      <c r="C9" s="18">
        <v>10.1</v>
      </c>
      <c r="D9" s="17" t="s">
        <v>327</v>
      </c>
      <c r="E9" s="226">
        <v>95</v>
      </c>
      <c r="F9" s="223">
        <v>1.7</v>
      </c>
    </row>
    <row r="10" spans="1:6" ht="20.25" customHeight="1">
      <c r="A10" s="21" t="s">
        <v>328</v>
      </c>
      <c r="B10" s="23">
        <v>954</v>
      </c>
      <c r="C10" s="18">
        <v>16.8</v>
      </c>
      <c r="D10" s="17" t="s">
        <v>333</v>
      </c>
      <c r="E10" s="226" t="s">
        <v>329</v>
      </c>
      <c r="F10" s="227" t="s">
        <v>318</v>
      </c>
    </row>
    <row r="11" spans="1:6" ht="20.25" customHeight="1">
      <c r="A11" s="216" t="s">
        <v>308</v>
      </c>
      <c r="B11" s="228" t="s">
        <v>330</v>
      </c>
      <c r="C11" s="229">
        <v>18.4</v>
      </c>
      <c r="D11" s="217"/>
      <c r="E11" s="222"/>
      <c r="F11" s="217"/>
    </row>
    <row r="12" ht="12">
      <c r="A12" s="12" t="s">
        <v>473</v>
      </c>
    </row>
    <row r="13" ht="12">
      <c r="A13" s="12"/>
    </row>
    <row r="14" ht="12">
      <c r="A14" s="12"/>
    </row>
    <row r="15" spans="1:6" s="6" customFormat="1" ht="12.75" customHeight="1" thickBot="1">
      <c r="A15" s="212" t="s">
        <v>309</v>
      </c>
      <c r="B15" s="211"/>
      <c r="C15" s="211"/>
      <c r="D15" s="211"/>
      <c r="E15" s="19"/>
      <c r="F15" s="205"/>
    </row>
    <row r="16" spans="1:6" ht="20.25" customHeight="1" thickTop="1">
      <c r="A16" s="218" t="s">
        <v>232</v>
      </c>
      <c r="B16" s="14" t="s">
        <v>52</v>
      </c>
      <c r="C16" s="218" t="s">
        <v>53</v>
      </c>
      <c r="D16" s="14" t="s">
        <v>233</v>
      </c>
      <c r="E16" s="8" t="s">
        <v>52</v>
      </c>
      <c r="F16" s="8" t="s">
        <v>53</v>
      </c>
    </row>
    <row r="17" spans="1:6" ht="20.25" customHeight="1">
      <c r="A17" s="219" t="s">
        <v>54</v>
      </c>
      <c r="B17" s="22">
        <v>765</v>
      </c>
      <c r="C17" s="182">
        <v>0</v>
      </c>
      <c r="D17" s="220" t="s">
        <v>336</v>
      </c>
      <c r="E17" s="23">
        <v>158</v>
      </c>
      <c r="F17" s="223">
        <v>67.2</v>
      </c>
    </row>
    <row r="18" spans="1:6" ht="20.25" customHeight="1">
      <c r="A18" s="220" t="s">
        <v>310</v>
      </c>
      <c r="B18" s="23">
        <v>235</v>
      </c>
      <c r="C18" s="183">
        <v>0</v>
      </c>
      <c r="D18" s="233" t="s">
        <v>337</v>
      </c>
      <c r="E18" s="234">
        <v>31.6</v>
      </c>
      <c r="F18" s="223">
        <v>13.4</v>
      </c>
    </row>
    <row r="19" spans="1:6" ht="20.25" customHeight="1">
      <c r="A19" s="230" t="s">
        <v>335</v>
      </c>
      <c r="B19" s="228">
        <v>41</v>
      </c>
      <c r="C19" s="229">
        <v>17.4</v>
      </c>
      <c r="D19" s="221" t="s">
        <v>234</v>
      </c>
      <c r="E19" s="231">
        <v>4.8</v>
      </c>
      <c r="F19" s="232">
        <v>2</v>
      </c>
    </row>
    <row r="20" ht="12">
      <c r="A20" s="12" t="s">
        <v>311</v>
      </c>
    </row>
  </sheetData>
  <mergeCells count="1">
    <mergeCell ref="A1:F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P24"/>
  <sheetViews>
    <sheetView workbookViewId="0" topLeftCell="A1">
      <pane xSplit="1" ySplit="5" topLeftCell="B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2"/>
  <cols>
    <col min="1" max="1" width="6.7109375" style="10" customWidth="1"/>
    <col min="2" max="2" width="13.28125" style="3" customWidth="1"/>
    <col min="3" max="4" width="11.57421875" style="3" customWidth="1"/>
    <col min="5" max="5" width="14.57421875" style="3" customWidth="1"/>
    <col min="6" max="8" width="12.57421875" style="3" customWidth="1"/>
    <col min="9" max="9" width="9.00390625" style="11" customWidth="1"/>
    <col min="10" max="10" width="9.7109375" style="11" customWidth="1"/>
    <col min="11" max="11" width="12.7109375" style="11" customWidth="1"/>
    <col min="12" max="12" width="11.7109375" style="11" customWidth="1"/>
    <col min="13" max="15" width="12.7109375" style="11" customWidth="1"/>
    <col min="16" max="16" width="11.7109375" style="11" customWidth="1"/>
    <col min="17" max="16384" width="10.28125" style="3" customWidth="1"/>
  </cols>
  <sheetData>
    <row r="1" spans="1:16" s="4" customFormat="1" ht="20.25" customHeight="1">
      <c r="A1" s="341" t="s">
        <v>174</v>
      </c>
      <c r="B1" s="341"/>
      <c r="C1" s="341"/>
      <c r="D1" s="341"/>
      <c r="E1" s="341"/>
      <c r="F1" s="341"/>
      <c r="G1" s="341"/>
      <c r="H1" s="341"/>
      <c r="I1" s="165" t="s">
        <v>494</v>
      </c>
      <c r="J1" s="164"/>
      <c r="K1" s="164"/>
      <c r="L1" s="164"/>
      <c r="M1" s="164"/>
      <c r="N1" s="164"/>
      <c r="O1" s="164"/>
      <c r="P1" s="164"/>
    </row>
    <row r="2" spans="1:16" s="6" customFormat="1" ht="12.75" customHeight="1" thickBot="1">
      <c r="A2" s="27" t="s">
        <v>36</v>
      </c>
      <c r="B2" s="5"/>
      <c r="C2" s="5"/>
      <c r="D2" s="5"/>
      <c r="E2" s="5"/>
      <c r="F2" s="5"/>
      <c r="G2" s="5"/>
      <c r="H2" s="5"/>
      <c r="I2" s="87"/>
      <c r="J2" s="87"/>
      <c r="K2" s="87"/>
      <c r="L2" s="87"/>
      <c r="M2" s="87"/>
      <c r="N2" s="87"/>
      <c r="O2" s="88"/>
      <c r="P2" s="122" t="s">
        <v>235</v>
      </c>
    </row>
    <row r="3" spans="1:16" s="26" customFormat="1" ht="16.5" customHeight="1" thickTop="1">
      <c r="A3" s="296"/>
      <c r="B3" s="319"/>
      <c r="C3" s="301"/>
      <c r="D3" s="297"/>
      <c r="E3" s="298"/>
      <c r="F3" s="299" t="s">
        <v>37</v>
      </c>
      <c r="G3" s="299"/>
      <c r="H3" s="300"/>
      <c r="I3" s="336" t="s">
        <v>449</v>
      </c>
      <c r="J3" s="336" t="s">
        <v>450</v>
      </c>
      <c r="K3" s="336" t="s">
        <v>451</v>
      </c>
      <c r="L3" s="336" t="s">
        <v>452</v>
      </c>
      <c r="M3" s="338" t="s">
        <v>453</v>
      </c>
      <c r="N3" s="339"/>
      <c r="O3" s="340"/>
      <c r="P3" s="351" t="s">
        <v>454</v>
      </c>
    </row>
    <row r="4" spans="1:16" s="26" customFormat="1" ht="16.5" customHeight="1">
      <c r="A4" s="301" t="s">
        <v>38</v>
      </c>
      <c r="B4" s="319" t="s">
        <v>39</v>
      </c>
      <c r="C4" s="301" t="s">
        <v>40</v>
      </c>
      <c r="D4" s="297" t="s">
        <v>41</v>
      </c>
      <c r="E4" s="342" t="s">
        <v>455</v>
      </c>
      <c r="F4" s="302" t="s">
        <v>42</v>
      </c>
      <c r="G4" s="303"/>
      <c r="H4" s="353" t="s">
        <v>170</v>
      </c>
      <c r="I4" s="337"/>
      <c r="J4" s="337"/>
      <c r="K4" s="337"/>
      <c r="L4" s="337"/>
      <c r="M4" s="349" t="s">
        <v>43</v>
      </c>
      <c r="N4" s="304" t="s">
        <v>56</v>
      </c>
      <c r="O4" s="349" t="s">
        <v>57</v>
      </c>
      <c r="P4" s="334"/>
    </row>
    <row r="5" spans="1:16" s="26" customFormat="1" ht="16.5" customHeight="1">
      <c r="A5" s="300"/>
      <c r="B5" s="316"/>
      <c r="C5" s="300"/>
      <c r="D5" s="305"/>
      <c r="E5" s="352"/>
      <c r="F5" s="306" t="s">
        <v>44</v>
      </c>
      <c r="G5" s="303" t="s">
        <v>45</v>
      </c>
      <c r="H5" s="352"/>
      <c r="I5" s="350"/>
      <c r="J5" s="350"/>
      <c r="K5" s="350"/>
      <c r="L5" s="350"/>
      <c r="M5" s="350"/>
      <c r="N5" s="307" t="s">
        <v>58</v>
      </c>
      <c r="O5" s="350"/>
      <c r="P5" s="335"/>
    </row>
    <row r="6" spans="1:16" s="13" customFormat="1" ht="20.25" customHeight="1">
      <c r="A6" s="293"/>
      <c r="B6" s="320"/>
      <c r="F6" s="13" t="s">
        <v>46</v>
      </c>
      <c r="H6" s="13" t="s">
        <v>47</v>
      </c>
      <c r="I6" s="174" t="s">
        <v>59</v>
      </c>
      <c r="K6" s="91" t="s">
        <v>60</v>
      </c>
      <c r="L6" s="163"/>
      <c r="M6" s="89"/>
      <c r="N6" s="89"/>
      <c r="O6" s="89"/>
      <c r="P6" s="89"/>
    </row>
    <row r="7" spans="1:16" s="26" customFormat="1" ht="20.25" customHeight="1">
      <c r="A7" s="317" t="s">
        <v>341</v>
      </c>
      <c r="B7" s="321">
        <v>162171083</v>
      </c>
      <c r="C7" s="25">
        <v>31416282</v>
      </c>
      <c r="D7" s="25">
        <v>14577009</v>
      </c>
      <c r="E7" s="25">
        <v>33924477</v>
      </c>
      <c r="F7" s="25">
        <v>16792363</v>
      </c>
      <c r="G7" s="25">
        <v>7883580</v>
      </c>
      <c r="H7" s="25">
        <v>8959246</v>
      </c>
      <c r="I7" s="90">
        <v>2385</v>
      </c>
      <c r="J7" s="90">
        <v>22151</v>
      </c>
      <c r="K7" s="90">
        <v>31331161</v>
      </c>
      <c r="L7" s="90">
        <v>4583006</v>
      </c>
      <c r="M7" s="90">
        <v>11475986</v>
      </c>
      <c r="N7" s="90">
        <v>4463768</v>
      </c>
      <c r="O7" s="90">
        <v>7012218</v>
      </c>
      <c r="P7" s="90">
        <v>34838626</v>
      </c>
    </row>
    <row r="8" spans="1:16" s="26" customFormat="1" ht="20.25" customHeight="1">
      <c r="A8" s="294" t="s">
        <v>342</v>
      </c>
      <c r="B8" s="321">
        <v>162764753</v>
      </c>
      <c r="C8" s="25">
        <v>31039706</v>
      </c>
      <c r="D8" s="25">
        <v>14474955</v>
      </c>
      <c r="E8" s="25">
        <v>34223001</v>
      </c>
      <c r="F8" s="25">
        <v>16943836</v>
      </c>
      <c r="G8" s="25">
        <v>7939634</v>
      </c>
      <c r="H8" s="25">
        <v>9032615</v>
      </c>
      <c r="I8" s="90">
        <v>2385</v>
      </c>
      <c r="J8" s="90">
        <v>21807</v>
      </c>
      <c r="K8" s="90">
        <v>31271043</v>
      </c>
      <c r="L8" s="90">
        <v>4554051</v>
      </c>
      <c r="M8" s="90">
        <v>11834982</v>
      </c>
      <c r="N8" s="90">
        <v>4444900</v>
      </c>
      <c r="O8" s="90">
        <v>7390082</v>
      </c>
      <c r="P8" s="90">
        <v>35342823</v>
      </c>
    </row>
    <row r="9" spans="1:16" s="26" customFormat="1" ht="20.25" customHeight="1">
      <c r="A9" s="294" t="s">
        <v>343</v>
      </c>
      <c r="B9" s="321">
        <v>163192270</v>
      </c>
      <c r="C9" s="25">
        <v>30604583</v>
      </c>
      <c r="D9" s="25">
        <v>14342800</v>
      </c>
      <c r="E9" s="25">
        <v>34780397</v>
      </c>
      <c r="F9" s="25">
        <v>17120690</v>
      </c>
      <c r="G9" s="25">
        <v>7995248</v>
      </c>
      <c r="H9" s="25">
        <v>9318035</v>
      </c>
      <c r="I9" s="90">
        <v>2520</v>
      </c>
      <c r="J9" s="90">
        <v>21807</v>
      </c>
      <c r="K9" s="90">
        <v>31794388</v>
      </c>
      <c r="L9" s="90">
        <v>4533542</v>
      </c>
      <c r="M9" s="90">
        <v>11315976</v>
      </c>
      <c r="N9" s="90">
        <v>3954426</v>
      </c>
      <c r="O9" s="90">
        <v>7361550</v>
      </c>
      <c r="P9" s="90">
        <v>35796257</v>
      </c>
    </row>
    <row r="10" spans="1:16" s="26" customFormat="1" ht="20.25" customHeight="1">
      <c r="A10" s="294">
        <v>18</v>
      </c>
      <c r="B10" s="322" t="s">
        <v>344</v>
      </c>
      <c r="C10" s="240" t="s">
        <v>345</v>
      </c>
      <c r="D10" s="240" t="s">
        <v>346</v>
      </c>
      <c r="E10" s="240" t="s">
        <v>347</v>
      </c>
      <c r="F10" s="240" t="s">
        <v>348</v>
      </c>
      <c r="G10" s="240" t="s">
        <v>349</v>
      </c>
      <c r="H10" s="240" t="s">
        <v>350</v>
      </c>
      <c r="I10" s="90" t="s">
        <v>351</v>
      </c>
      <c r="J10" s="90" t="s">
        <v>352</v>
      </c>
      <c r="K10" s="90" t="s">
        <v>353</v>
      </c>
      <c r="L10" s="90" t="s">
        <v>354</v>
      </c>
      <c r="M10" s="90" t="s">
        <v>355</v>
      </c>
      <c r="N10" s="90" t="s">
        <v>356</v>
      </c>
      <c r="O10" s="90" t="s">
        <v>497</v>
      </c>
      <c r="P10" s="90" t="s">
        <v>357</v>
      </c>
    </row>
    <row r="11" spans="1:16" s="16" customFormat="1" ht="20.25" customHeight="1">
      <c r="A11" s="241">
        <v>19</v>
      </c>
      <c r="B11" s="323">
        <v>361849533</v>
      </c>
      <c r="C11" s="242">
        <v>56251020</v>
      </c>
      <c r="D11" s="242">
        <v>41725960</v>
      </c>
      <c r="E11" s="242">
        <v>49930303</v>
      </c>
      <c r="F11" s="242">
        <v>21406347</v>
      </c>
      <c r="G11" s="242">
        <v>13248252</v>
      </c>
      <c r="H11" s="242">
        <v>13232226</v>
      </c>
      <c r="I11" s="242">
        <v>2556</v>
      </c>
      <c r="J11" s="242">
        <v>624561</v>
      </c>
      <c r="K11" s="243">
        <v>123056414</v>
      </c>
      <c r="L11" s="243">
        <v>12252289</v>
      </c>
      <c r="M11" s="243">
        <v>18634684</v>
      </c>
      <c r="N11" s="243">
        <v>8191120</v>
      </c>
      <c r="O11" s="243">
        <v>10443564</v>
      </c>
      <c r="P11" s="243">
        <v>59371746</v>
      </c>
    </row>
    <row r="12" spans="1:16" s="13" customFormat="1" ht="20.25" customHeight="1">
      <c r="A12" s="293"/>
      <c r="B12" s="324"/>
      <c r="C12" s="16"/>
      <c r="D12" s="16"/>
      <c r="E12" s="16"/>
      <c r="F12" s="16" t="s">
        <v>48</v>
      </c>
      <c r="G12" s="16" t="s">
        <v>49</v>
      </c>
      <c r="H12" s="16" t="s">
        <v>47</v>
      </c>
      <c r="I12" s="252" t="s">
        <v>59</v>
      </c>
      <c r="J12" s="253"/>
      <c r="K12" s="254" t="s">
        <v>60</v>
      </c>
      <c r="L12" s="255"/>
      <c r="M12" s="256"/>
      <c r="N12" s="256"/>
      <c r="O12" s="256"/>
      <c r="P12" s="187"/>
    </row>
    <row r="13" spans="1:16" s="26" customFormat="1" ht="20.25" customHeight="1">
      <c r="A13" s="317" t="s">
        <v>341</v>
      </c>
      <c r="B13" s="321">
        <v>113801901</v>
      </c>
      <c r="C13" s="25">
        <v>28523027</v>
      </c>
      <c r="D13" s="25">
        <v>12469879</v>
      </c>
      <c r="E13" s="25">
        <v>33167797</v>
      </c>
      <c r="F13" s="25">
        <v>16378149</v>
      </c>
      <c r="G13" s="25">
        <v>7843132</v>
      </c>
      <c r="H13" s="25">
        <v>8946516</v>
      </c>
      <c r="I13" s="90">
        <v>2385</v>
      </c>
      <c r="J13" s="90">
        <v>21768</v>
      </c>
      <c r="K13" s="90">
        <v>25038885</v>
      </c>
      <c r="L13" s="90">
        <v>3484245</v>
      </c>
      <c r="M13" s="90">
        <v>11093915</v>
      </c>
      <c r="N13" s="90">
        <v>4463674</v>
      </c>
      <c r="O13" s="90">
        <v>6630241</v>
      </c>
      <c r="P13" s="92" t="s">
        <v>55</v>
      </c>
    </row>
    <row r="14" spans="1:16" s="26" customFormat="1" ht="20.25" customHeight="1">
      <c r="A14" s="294" t="s">
        <v>342</v>
      </c>
      <c r="B14" s="321">
        <v>113774811</v>
      </c>
      <c r="C14" s="25">
        <v>28228791</v>
      </c>
      <c r="D14" s="25">
        <v>12391974</v>
      </c>
      <c r="E14" s="25">
        <v>33469760</v>
      </c>
      <c r="F14" s="25">
        <v>16550143</v>
      </c>
      <c r="G14" s="25">
        <v>7900407</v>
      </c>
      <c r="H14" s="25">
        <v>9019210</v>
      </c>
      <c r="I14" s="90">
        <v>2385</v>
      </c>
      <c r="J14" s="90">
        <v>21424</v>
      </c>
      <c r="K14" s="90">
        <v>24995624</v>
      </c>
      <c r="L14" s="90">
        <v>3465170</v>
      </c>
      <c r="M14" s="90">
        <v>11199683</v>
      </c>
      <c r="N14" s="90">
        <v>4444806</v>
      </c>
      <c r="O14" s="90">
        <v>6754877</v>
      </c>
      <c r="P14" s="92" t="s">
        <v>55</v>
      </c>
    </row>
    <row r="15" spans="1:16" s="26" customFormat="1" ht="20.25" customHeight="1">
      <c r="A15" s="294" t="s">
        <v>343</v>
      </c>
      <c r="B15" s="321">
        <v>113857945</v>
      </c>
      <c r="C15" s="25">
        <v>27887804</v>
      </c>
      <c r="D15" s="25">
        <v>12287435</v>
      </c>
      <c r="E15" s="25">
        <v>34006520</v>
      </c>
      <c r="F15" s="25">
        <v>16745464</v>
      </c>
      <c r="G15" s="25">
        <v>7956034</v>
      </c>
      <c r="H15" s="25">
        <v>9305022</v>
      </c>
      <c r="I15" s="90">
        <v>2520</v>
      </c>
      <c r="J15" s="90">
        <v>21424</v>
      </c>
      <c r="K15" s="90">
        <v>25538029</v>
      </c>
      <c r="L15" s="90">
        <v>3444174</v>
      </c>
      <c r="M15" s="90">
        <v>10670039</v>
      </c>
      <c r="N15" s="90">
        <v>3954332</v>
      </c>
      <c r="O15" s="90">
        <v>6715707</v>
      </c>
      <c r="P15" s="92" t="s">
        <v>55</v>
      </c>
    </row>
    <row r="16" spans="1:16" s="26" customFormat="1" ht="20.25" customHeight="1">
      <c r="A16" s="294">
        <v>18</v>
      </c>
      <c r="B16" s="322" t="s">
        <v>358</v>
      </c>
      <c r="C16" s="240" t="s">
        <v>359</v>
      </c>
      <c r="D16" s="240" t="s">
        <v>360</v>
      </c>
      <c r="E16" s="240" t="s">
        <v>361</v>
      </c>
      <c r="F16" s="240" t="s">
        <v>362</v>
      </c>
      <c r="G16" s="240" t="s">
        <v>363</v>
      </c>
      <c r="H16" s="240" t="s">
        <v>364</v>
      </c>
      <c r="I16" s="90" t="s">
        <v>365</v>
      </c>
      <c r="J16" s="90" t="s">
        <v>366</v>
      </c>
      <c r="K16" s="90" t="s">
        <v>367</v>
      </c>
      <c r="L16" s="90" t="s">
        <v>368</v>
      </c>
      <c r="M16" s="90" t="s">
        <v>369</v>
      </c>
      <c r="N16" s="90" t="s">
        <v>370</v>
      </c>
      <c r="O16" s="90" t="s">
        <v>371</v>
      </c>
      <c r="P16" s="92" t="s">
        <v>55</v>
      </c>
    </row>
    <row r="17" spans="1:16" s="16" customFormat="1" ht="20.25" customHeight="1">
      <c r="A17" s="241">
        <v>19</v>
      </c>
      <c r="B17" s="323">
        <v>231695814</v>
      </c>
      <c r="C17" s="242">
        <v>50082571</v>
      </c>
      <c r="D17" s="242">
        <v>35553495</v>
      </c>
      <c r="E17" s="242">
        <v>47124628</v>
      </c>
      <c r="F17" s="242">
        <v>20775119</v>
      </c>
      <c r="G17" s="242">
        <v>13133521</v>
      </c>
      <c r="H17" s="242">
        <v>13215988</v>
      </c>
      <c r="I17" s="242">
        <v>2543</v>
      </c>
      <c r="J17" s="242">
        <v>578387</v>
      </c>
      <c r="K17" s="243">
        <v>73733957</v>
      </c>
      <c r="L17" s="243">
        <v>8028957</v>
      </c>
      <c r="M17" s="243">
        <v>16591276</v>
      </c>
      <c r="N17" s="243">
        <v>8189214</v>
      </c>
      <c r="O17" s="243">
        <v>7672941</v>
      </c>
      <c r="P17" s="295" t="s">
        <v>55</v>
      </c>
    </row>
    <row r="18" spans="1:16" s="13" customFormat="1" ht="20.25" customHeight="1">
      <c r="A18" s="318"/>
      <c r="B18" s="324"/>
      <c r="C18" s="16"/>
      <c r="D18" s="16"/>
      <c r="E18" s="16"/>
      <c r="F18" s="16" t="s">
        <v>50</v>
      </c>
      <c r="G18" s="16"/>
      <c r="H18" s="16" t="s">
        <v>51</v>
      </c>
      <c r="I18" s="257"/>
      <c r="J18" s="258" t="s">
        <v>61</v>
      </c>
      <c r="K18" s="259"/>
      <c r="L18" s="256"/>
      <c r="M18" s="256"/>
      <c r="N18" s="256"/>
      <c r="O18" s="256"/>
      <c r="P18" s="187"/>
    </row>
    <row r="19" spans="1:16" s="26" customFormat="1" ht="20.25" customHeight="1">
      <c r="A19" s="317" t="s">
        <v>341</v>
      </c>
      <c r="B19" s="321">
        <v>1550726082</v>
      </c>
      <c r="C19" s="25">
        <v>28659865</v>
      </c>
      <c r="D19" s="25">
        <v>35459550</v>
      </c>
      <c r="E19" s="25">
        <v>1347766442</v>
      </c>
      <c r="F19" s="25">
        <v>680209559</v>
      </c>
      <c r="G19" s="25">
        <v>231524273</v>
      </c>
      <c r="H19" s="25">
        <v>436032610</v>
      </c>
      <c r="I19" s="25">
        <v>33839</v>
      </c>
      <c r="J19" s="25">
        <v>22481</v>
      </c>
      <c r="K19" s="25">
        <v>1245187</v>
      </c>
      <c r="L19" s="25">
        <v>77257</v>
      </c>
      <c r="M19" s="25">
        <v>137461461</v>
      </c>
      <c r="N19" s="25">
        <v>9266070</v>
      </c>
      <c r="O19" s="25">
        <v>128195391</v>
      </c>
      <c r="P19" s="92" t="s">
        <v>55</v>
      </c>
    </row>
    <row r="20" spans="1:16" s="26" customFormat="1" ht="20.25" customHeight="1">
      <c r="A20" s="294" t="s">
        <v>342</v>
      </c>
      <c r="B20" s="321">
        <v>1538715585</v>
      </c>
      <c r="C20" s="25">
        <v>27636608</v>
      </c>
      <c r="D20" s="25">
        <v>33955586</v>
      </c>
      <c r="E20" s="25">
        <v>1342764272</v>
      </c>
      <c r="F20" s="25">
        <v>681253583</v>
      </c>
      <c r="G20" s="25">
        <v>231813335</v>
      </c>
      <c r="H20" s="25">
        <v>429697354</v>
      </c>
      <c r="I20" s="25">
        <v>33840</v>
      </c>
      <c r="J20" s="25">
        <v>22303</v>
      </c>
      <c r="K20" s="25">
        <v>1323260</v>
      </c>
      <c r="L20" s="25">
        <v>77618</v>
      </c>
      <c r="M20" s="25">
        <v>132902098</v>
      </c>
      <c r="N20" s="25">
        <v>9230127</v>
      </c>
      <c r="O20" s="25">
        <v>123671971</v>
      </c>
      <c r="P20" s="92" t="s">
        <v>55</v>
      </c>
    </row>
    <row r="21" spans="1:16" s="26" customFormat="1" ht="20.25" customHeight="1">
      <c r="A21" s="294" t="s">
        <v>343</v>
      </c>
      <c r="B21" s="321">
        <v>1523956109</v>
      </c>
      <c r="C21" s="25">
        <v>25341728</v>
      </c>
      <c r="D21" s="25">
        <v>32775513</v>
      </c>
      <c r="E21" s="25">
        <v>1338689314</v>
      </c>
      <c r="F21" s="25">
        <v>680339563</v>
      </c>
      <c r="G21" s="25">
        <v>231284379</v>
      </c>
      <c r="H21" s="25">
        <v>427065372</v>
      </c>
      <c r="I21" s="25">
        <v>38508</v>
      </c>
      <c r="J21" s="25">
        <v>22303</v>
      </c>
      <c r="K21" s="25">
        <v>1314589</v>
      </c>
      <c r="L21" s="25">
        <v>77021</v>
      </c>
      <c r="M21" s="25">
        <v>125697133</v>
      </c>
      <c r="N21" s="25">
        <v>8238464</v>
      </c>
      <c r="O21" s="25">
        <v>117458669</v>
      </c>
      <c r="P21" s="244" t="s">
        <v>190</v>
      </c>
    </row>
    <row r="22" spans="1:16" s="246" customFormat="1" ht="20.25" customHeight="1">
      <c r="A22" s="294">
        <v>18</v>
      </c>
      <c r="B22" s="322" t="s">
        <v>448</v>
      </c>
      <c r="C22" s="245" t="s">
        <v>372</v>
      </c>
      <c r="D22" s="245" t="s">
        <v>373</v>
      </c>
      <c r="E22" s="245" t="s">
        <v>437</v>
      </c>
      <c r="F22" s="245" t="s">
        <v>438</v>
      </c>
      <c r="G22" s="245" t="s">
        <v>439</v>
      </c>
      <c r="H22" s="245" t="s">
        <v>440</v>
      </c>
      <c r="I22" s="245" t="s">
        <v>441</v>
      </c>
      <c r="J22" s="245" t="s">
        <v>442</v>
      </c>
      <c r="K22" s="245" t="s">
        <v>443</v>
      </c>
      <c r="L22" s="245" t="s">
        <v>444</v>
      </c>
      <c r="M22" s="245" t="s">
        <v>445</v>
      </c>
      <c r="N22" s="245" t="s">
        <v>446</v>
      </c>
      <c r="O22" s="245" t="s">
        <v>447</v>
      </c>
      <c r="P22" s="244" t="s">
        <v>190</v>
      </c>
    </row>
    <row r="23" spans="1:16" s="16" customFormat="1" ht="20.25" customHeight="1">
      <c r="A23" s="247">
        <v>19</v>
      </c>
      <c r="B23" s="325">
        <v>1632544860</v>
      </c>
      <c r="C23" s="250">
        <v>26877176</v>
      </c>
      <c r="D23" s="250">
        <v>39129768</v>
      </c>
      <c r="E23" s="249">
        <v>1434402962</v>
      </c>
      <c r="F23" s="250">
        <v>717623963</v>
      </c>
      <c r="G23" s="250">
        <v>275587450</v>
      </c>
      <c r="H23" s="250">
        <v>441191549</v>
      </c>
      <c r="I23" s="250">
        <v>36840</v>
      </c>
      <c r="J23" s="250">
        <v>70161</v>
      </c>
      <c r="K23" s="250">
        <v>2368440</v>
      </c>
      <c r="L23" s="250">
        <v>178127</v>
      </c>
      <c r="M23" s="250">
        <v>129481386</v>
      </c>
      <c r="N23" s="250">
        <v>14306739</v>
      </c>
      <c r="O23" s="250">
        <v>111704857</v>
      </c>
      <c r="P23" s="251" t="s">
        <v>190</v>
      </c>
    </row>
    <row r="24" spans="1:16" s="6" customFormat="1" ht="13.5" customHeight="1">
      <c r="A24" s="205" t="s">
        <v>340</v>
      </c>
      <c r="B24" s="12" t="s">
        <v>208</v>
      </c>
      <c r="C24" s="12"/>
      <c r="D24" s="12"/>
      <c r="E24" s="12"/>
      <c r="F24" s="12"/>
      <c r="G24" s="12"/>
      <c r="H24" s="12"/>
      <c r="I24" s="6" t="s">
        <v>201</v>
      </c>
      <c r="J24" s="248"/>
      <c r="K24" s="248"/>
      <c r="L24" s="248"/>
      <c r="M24" s="205" t="s">
        <v>456</v>
      </c>
      <c r="N24" s="12" t="s">
        <v>457</v>
      </c>
      <c r="O24" s="248"/>
      <c r="P24" s="248"/>
    </row>
  </sheetData>
  <mergeCells count="11">
    <mergeCell ref="A1:H1"/>
    <mergeCell ref="E4:E5"/>
    <mergeCell ref="I3:I5"/>
    <mergeCell ref="J3:J5"/>
    <mergeCell ref="H4:H5"/>
    <mergeCell ref="M4:M5"/>
    <mergeCell ref="O4:O5"/>
    <mergeCell ref="P3:P5"/>
    <mergeCell ref="K3:K5"/>
    <mergeCell ref="L3:L5"/>
    <mergeCell ref="M3:O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70" bestFit="1" customWidth="1"/>
    <col min="4" max="4" width="12.7109375" style="70" bestFit="1" customWidth="1"/>
    <col min="5" max="5" width="10.28125" style="70" bestFit="1" customWidth="1"/>
    <col min="6" max="6" width="12.7109375" style="70" bestFit="1" customWidth="1"/>
    <col min="7" max="7" width="9.28125" style="70" bestFit="1" customWidth="1"/>
    <col min="8" max="8" width="10.28125" style="70" bestFit="1" customWidth="1"/>
    <col min="9" max="9" width="14.421875" style="70" bestFit="1" customWidth="1"/>
  </cols>
  <sheetData>
    <row r="1" ht="12">
      <c r="A1" t="s">
        <v>131</v>
      </c>
    </row>
    <row r="2" spans="1:9" ht="12">
      <c r="A2" s="67"/>
      <c r="B2" s="67"/>
      <c r="C2" s="355" t="s">
        <v>158</v>
      </c>
      <c r="D2" s="355"/>
      <c r="E2" s="355"/>
      <c r="F2" s="356"/>
      <c r="G2" s="357" t="s">
        <v>163</v>
      </c>
      <c r="H2" s="355"/>
      <c r="I2" s="355"/>
    </row>
    <row r="3" spans="1:9" ht="24">
      <c r="A3" s="67"/>
      <c r="B3" s="67"/>
      <c r="C3" s="71" t="s">
        <v>159</v>
      </c>
      <c r="D3" s="71" t="s">
        <v>160</v>
      </c>
      <c r="E3" s="72" t="s">
        <v>161</v>
      </c>
      <c r="F3" s="73" t="s">
        <v>162</v>
      </c>
      <c r="G3" s="74" t="s">
        <v>164</v>
      </c>
      <c r="H3" s="72" t="s">
        <v>161</v>
      </c>
      <c r="I3" s="72" t="s">
        <v>162</v>
      </c>
    </row>
    <row r="4" spans="1:9" ht="12">
      <c r="A4" s="358" t="s">
        <v>132</v>
      </c>
      <c r="B4" s="67" t="s">
        <v>133</v>
      </c>
      <c r="C4" s="75">
        <v>8783</v>
      </c>
      <c r="D4" s="75">
        <v>30505197</v>
      </c>
      <c r="E4" s="82"/>
      <c r="F4" s="76">
        <v>27560544</v>
      </c>
      <c r="G4" s="84"/>
      <c r="H4" s="82"/>
      <c r="I4" s="75">
        <v>2778124</v>
      </c>
    </row>
    <row r="5" spans="1:9" ht="24">
      <c r="A5" s="358"/>
      <c r="B5" s="68" t="s">
        <v>155</v>
      </c>
      <c r="C5" s="75"/>
      <c r="D5" s="75">
        <v>1231860</v>
      </c>
      <c r="E5" s="82"/>
      <c r="F5" s="76">
        <v>1212211</v>
      </c>
      <c r="G5" s="84"/>
      <c r="H5" s="82"/>
      <c r="I5" s="75">
        <v>32744539</v>
      </c>
    </row>
    <row r="6" spans="1:9" ht="12">
      <c r="A6" s="358" t="s">
        <v>134</v>
      </c>
      <c r="B6" s="67" t="s">
        <v>135</v>
      </c>
      <c r="C6" s="75">
        <v>1999</v>
      </c>
      <c r="D6" s="75">
        <v>13274348</v>
      </c>
      <c r="E6" s="82"/>
      <c r="F6" s="76">
        <v>11157693</v>
      </c>
      <c r="G6" s="84"/>
      <c r="H6" s="82"/>
      <c r="I6" s="75">
        <v>453647</v>
      </c>
    </row>
    <row r="7" spans="1:9" ht="24">
      <c r="A7" s="358"/>
      <c r="B7" s="68" t="s">
        <v>156</v>
      </c>
      <c r="C7" s="75">
        <v>238</v>
      </c>
      <c r="D7" s="75">
        <v>1509699</v>
      </c>
      <c r="E7" s="82"/>
      <c r="F7" s="76">
        <v>1495802</v>
      </c>
      <c r="G7" s="84"/>
      <c r="H7" s="82"/>
      <c r="I7" s="75">
        <v>46566906</v>
      </c>
    </row>
    <row r="8" spans="1:9" ht="12">
      <c r="A8" s="358" t="s">
        <v>136</v>
      </c>
      <c r="B8" s="67" t="s">
        <v>137</v>
      </c>
      <c r="C8" s="77"/>
      <c r="D8" s="75">
        <v>16722093</v>
      </c>
      <c r="E8" s="82"/>
      <c r="F8" s="76">
        <v>16277811</v>
      </c>
      <c r="G8" s="84"/>
      <c r="H8" s="82"/>
      <c r="I8" s="75">
        <v>697972485</v>
      </c>
    </row>
    <row r="9" spans="1:9" ht="12">
      <c r="A9" s="358"/>
      <c r="B9" s="67" t="s">
        <v>138</v>
      </c>
      <c r="C9" s="77"/>
      <c r="D9" s="75">
        <v>7728907</v>
      </c>
      <c r="E9" s="82"/>
      <c r="F9" s="76">
        <v>7691627</v>
      </c>
      <c r="G9" s="84"/>
      <c r="H9" s="82"/>
      <c r="I9" s="75">
        <v>236700595</v>
      </c>
    </row>
    <row r="10" spans="1:9" ht="24">
      <c r="A10" s="358"/>
      <c r="B10" s="68" t="s">
        <v>157</v>
      </c>
      <c r="C10" s="77"/>
      <c r="D10" s="75">
        <v>8710934</v>
      </c>
      <c r="E10" s="82"/>
      <c r="F10" s="76">
        <v>8698173</v>
      </c>
      <c r="G10" s="84"/>
      <c r="H10" s="82"/>
      <c r="I10" s="75">
        <v>445800249</v>
      </c>
    </row>
    <row r="11" spans="1:9" ht="12">
      <c r="A11" s="358"/>
      <c r="B11" s="69" t="s">
        <v>152</v>
      </c>
      <c r="C11" s="78">
        <v>292026</v>
      </c>
      <c r="D11" s="79">
        <f aca="true" t="shared" si="0" ref="D11:I11">SUM(D8:D10)</f>
        <v>33161934</v>
      </c>
      <c r="E11" s="82">
        <f t="shared" si="0"/>
        <v>0</v>
      </c>
      <c r="F11" s="83">
        <f t="shared" si="0"/>
        <v>32667611</v>
      </c>
      <c r="G11" s="84">
        <f t="shared" si="0"/>
        <v>0</v>
      </c>
      <c r="H11" s="82">
        <f t="shared" si="0"/>
        <v>0</v>
      </c>
      <c r="I11" s="79">
        <f t="shared" si="0"/>
        <v>1380473329</v>
      </c>
    </row>
    <row r="12" spans="1:9" ht="12">
      <c r="A12" s="354" t="s">
        <v>139</v>
      </c>
      <c r="B12" s="354"/>
      <c r="C12" s="75"/>
      <c r="D12" s="77"/>
      <c r="E12" s="77"/>
      <c r="F12" s="80"/>
      <c r="G12" s="81"/>
      <c r="H12" s="77"/>
      <c r="I12" s="77"/>
    </row>
    <row r="13" spans="1:9" ht="12">
      <c r="A13" s="354" t="s">
        <v>140</v>
      </c>
      <c r="B13" s="354"/>
      <c r="C13" s="75"/>
      <c r="D13" s="75">
        <v>2200</v>
      </c>
      <c r="E13" s="82"/>
      <c r="F13" s="76">
        <v>2200</v>
      </c>
      <c r="G13" s="84"/>
      <c r="H13" s="82"/>
      <c r="I13" s="75">
        <v>33812</v>
      </c>
    </row>
    <row r="14" spans="1:9" ht="12">
      <c r="A14" s="354" t="s">
        <v>141</v>
      </c>
      <c r="B14" s="354"/>
      <c r="C14" s="75"/>
      <c r="D14" s="75">
        <v>22151</v>
      </c>
      <c r="E14" s="82"/>
      <c r="F14" s="76">
        <v>21768</v>
      </c>
      <c r="G14" s="84"/>
      <c r="H14" s="82"/>
      <c r="I14" s="75">
        <v>22452</v>
      </c>
    </row>
    <row r="15" spans="1:9" ht="12">
      <c r="A15" s="358" t="s">
        <v>142</v>
      </c>
      <c r="B15" s="67" t="s">
        <v>143</v>
      </c>
      <c r="C15" s="75">
        <v>1263137</v>
      </c>
      <c r="D15" s="75">
        <v>30494777</v>
      </c>
      <c r="E15" s="82"/>
      <c r="F15" s="76">
        <v>25413452</v>
      </c>
      <c r="G15" s="84"/>
      <c r="H15" s="82"/>
      <c r="I15" s="75">
        <v>631761</v>
      </c>
    </row>
    <row r="16" spans="1:9" ht="12">
      <c r="A16" s="358"/>
      <c r="B16" s="67" t="s">
        <v>144</v>
      </c>
      <c r="C16" s="75"/>
      <c r="D16" s="75">
        <v>62948</v>
      </c>
      <c r="E16" s="82"/>
      <c r="F16" s="76">
        <v>62877</v>
      </c>
      <c r="G16" s="84"/>
      <c r="H16" s="82"/>
      <c r="I16" s="75">
        <v>470023</v>
      </c>
    </row>
    <row r="17" spans="1:9" ht="12">
      <c r="A17" s="354" t="s">
        <v>145</v>
      </c>
      <c r="B17" s="354"/>
      <c r="C17" s="75"/>
      <c r="D17" s="75"/>
      <c r="E17" s="82"/>
      <c r="F17" s="76"/>
      <c r="G17" s="84"/>
      <c r="H17" s="82"/>
      <c r="I17" s="75"/>
    </row>
    <row r="18" spans="1:9" ht="12">
      <c r="A18" s="354" t="s">
        <v>146</v>
      </c>
      <c r="B18" s="354"/>
      <c r="C18" s="75">
        <v>1907</v>
      </c>
      <c r="D18" s="75">
        <v>4600901</v>
      </c>
      <c r="E18" s="82"/>
      <c r="F18" s="76">
        <v>3498944</v>
      </c>
      <c r="G18" s="84"/>
      <c r="H18" s="82"/>
      <c r="I18" s="75">
        <v>77461</v>
      </c>
    </row>
    <row r="19" spans="1:9" ht="12">
      <c r="A19" s="358" t="s">
        <v>147</v>
      </c>
      <c r="B19" s="67" t="s">
        <v>148</v>
      </c>
      <c r="C19" s="75"/>
      <c r="D19" s="75">
        <v>4538466</v>
      </c>
      <c r="E19" s="82"/>
      <c r="F19" s="76">
        <v>4538402</v>
      </c>
      <c r="G19" s="84"/>
      <c r="H19" s="82"/>
      <c r="I19" s="75">
        <v>9457206</v>
      </c>
    </row>
    <row r="20" spans="1:9" ht="12">
      <c r="A20" s="358"/>
      <c r="B20" s="67" t="s">
        <v>149</v>
      </c>
      <c r="C20" s="75"/>
      <c r="D20" s="75"/>
      <c r="E20" s="82"/>
      <c r="F20" s="76"/>
      <c r="G20" s="84"/>
      <c r="H20" s="82"/>
      <c r="I20" s="75"/>
    </row>
    <row r="21" spans="1:9" ht="12">
      <c r="A21" s="358"/>
      <c r="B21" s="67" t="s">
        <v>150</v>
      </c>
      <c r="C21" s="75">
        <v>3006</v>
      </c>
      <c r="D21" s="75">
        <v>360028</v>
      </c>
      <c r="E21" s="82"/>
      <c r="F21" s="76">
        <v>360028</v>
      </c>
      <c r="G21" s="84"/>
      <c r="H21" s="82"/>
      <c r="I21" s="75">
        <v>2916098</v>
      </c>
    </row>
    <row r="22" spans="1:9" ht="12">
      <c r="A22" s="358"/>
      <c r="B22" s="67" t="s">
        <v>151</v>
      </c>
      <c r="C22" s="75">
        <v>42890</v>
      </c>
      <c r="D22" s="75">
        <v>5997022</v>
      </c>
      <c r="E22" s="82"/>
      <c r="F22" s="76">
        <v>5674161</v>
      </c>
      <c r="G22" s="84"/>
      <c r="H22" s="82"/>
      <c r="I22" s="75">
        <v>129129070</v>
      </c>
    </row>
    <row r="23" spans="1:9" ht="12">
      <c r="A23" s="358"/>
      <c r="B23" s="69" t="s">
        <v>152</v>
      </c>
      <c r="C23" s="79">
        <f>SUM(C19:C22)</f>
        <v>45896</v>
      </c>
      <c r="D23" s="79">
        <f aca="true" t="shared" si="1" ref="D23:I23">SUM(D19:D22)</f>
        <v>10895516</v>
      </c>
      <c r="E23" s="82">
        <f t="shared" si="1"/>
        <v>0</v>
      </c>
      <c r="F23" s="83">
        <f t="shared" si="1"/>
        <v>10572591</v>
      </c>
      <c r="G23" s="84">
        <f t="shared" si="1"/>
        <v>0</v>
      </c>
      <c r="H23" s="82">
        <f t="shared" si="1"/>
        <v>0</v>
      </c>
      <c r="I23" s="79">
        <f t="shared" si="1"/>
        <v>141502374</v>
      </c>
    </row>
    <row r="24" spans="1:9" ht="12">
      <c r="A24" s="354" t="s">
        <v>153</v>
      </c>
      <c r="B24" s="354"/>
      <c r="C24" s="75">
        <v>10212303</v>
      </c>
      <c r="D24" s="77"/>
      <c r="E24" s="77"/>
      <c r="F24" s="80"/>
      <c r="G24" s="84"/>
      <c r="H24" s="82"/>
      <c r="I24" s="75"/>
    </row>
    <row r="25" spans="1:9" ht="12">
      <c r="A25" s="354" t="s">
        <v>154</v>
      </c>
      <c r="B25" s="354"/>
      <c r="C25" s="75">
        <f>C24+C23+C11+SUM(C12:C18)+SUM(C4:C7)</f>
        <v>11826289</v>
      </c>
      <c r="D25" s="75">
        <f>D23+D11+SUM(D13:D18)+SUM(D4:D7)</f>
        <v>125761531</v>
      </c>
      <c r="E25" s="82">
        <f>E24+E23+E11+SUM(E11:E18)+SUM(E4:E7)</f>
        <v>0</v>
      </c>
      <c r="F25" s="76">
        <f>F24+F23+F11+SUM(F13:F18)+SUM(F4:F7)</f>
        <v>113665693</v>
      </c>
      <c r="G25" s="84">
        <f>G24+G23+G11+SUM(G13:G18)+SUM(G4:G7)</f>
        <v>0</v>
      </c>
      <c r="H25" s="82">
        <f>H24+H23+H11+SUM(H13:H18)+SUM(H4:H7)</f>
        <v>0</v>
      </c>
      <c r="I25" s="75">
        <f>I24+I23+I11+SUM(I13:I18)+SUM(I4:I7)</f>
        <v>1605754428</v>
      </c>
    </row>
  </sheetData>
  <mergeCells count="14"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  <mergeCell ref="A13:B13"/>
    <mergeCell ref="A14:B14"/>
    <mergeCell ref="A17:B17"/>
    <mergeCell ref="A18:B18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V17"/>
  <sheetViews>
    <sheetView zoomScaleSheetLayoutView="100" workbookViewId="0" topLeftCell="A1">
      <selection activeCell="B1" sqref="B1:K1"/>
    </sheetView>
  </sheetViews>
  <sheetFormatPr defaultColWidth="9.140625" defaultRowHeight="12"/>
  <cols>
    <col min="1" max="1" width="2.7109375" style="3" customWidth="1"/>
    <col min="2" max="2" width="12.140625" style="3" customWidth="1"/>
    <col min="3" max="3" width="6.7109375" style="3" customWidth="1"/>
    <col min="4" max="6" width="9.7109375" style="3" customWidth="1"/>
    <col min="7" max="7" width="6.7109375" style="3" customWidth="1"/>
    <col min="8" max="10" width="9.7109375" style="3" customWidth="1"/>
    <col min="11" max="11" width="6.7109375" style="3" customWidth="1"/>
    <col min="12" max="14" width="9.00390625" style="3" customWidth="1"/>
    <col min="15" max="15" width="5.7109375" style="3" customWidth="1"/>
    <col min="16" max="18" width="9.00390625" style="3" customWidth="1"/>
    <col min="19" max="19" width="6.7109375" style="3" customWidth="1"/>
    <col min="20" max="22" width="9.00390625" style="3" customWidth="1"/>
    <col min="23" max="16384" width="9.140625" style="3" customWidth="1"/>
  </cols>
  <sheetData>
    <row r="1" spans="2:13" s="4" customFormat="1" ht="14.25">
      <c r="B1" s="341" t="s">
        <v>171</v>
      </c>
      <c r="C1" s="341"/>
      <c r="D1" s="341"/>
      <c r="E1" s="341"/>
      <c r="F1" s="341"/>
      <c r="G1" s="341"/>
      <c r="H1" s="369"/>
      <c r="I1" s="369"/>
      <c r="J1" s="369"/>
      <c r="K1" s="369"/>
      <c r="L1" s="165" t="s">
        <v>495</v>
      </c>
      <c r="M1" s="175"/>
    </row>
    <row r="2" spans="1:22" s="6" customFormat="1" ht="12.75" customHeight="1" thickBot="1">
      <c r="A2" s="99" t="s">
        <v>90</v>
      </c>
      <c r="B2" s="5"/>
      <c r="C2" s="123"/>
      <c r="D2" s="123"/>
      <c r="E2" s="123"/>
      <c r="F2" s="123"/>
      <c r="G2" s="123"/>
      <c r="H2" s="123"/>
      <c r="I2" s="123"/>
      <c r="J2" s="122"/>
      <c r="O2" s="5"/>
      <c r="P2" s="5"/>
      <c r="Q2" s="5"/>
      <c r="R2" s="5"/>
      <c r="S2" s="5"/>
      <c r="T2" s="5"/>
      <c r="U2" s="5" t="s">
        <v>180</v>
      </c>
      <c r="V2" s="5"/>
    </row>
    <row r="3" spans="1:22" ht="16.5" customHeight="1" thickTop="1">
      <c r="A3" s="368" t="s">
        <v>237</v>
      </c>
      <c r="B3" s="369"/>
      <c r="C3" s="124"/>
      <c r="D3" s="345" t="s">
        <v>374</v>
      </c>
      <c r="E3" s="345"/>
      <c r="F3" s="126"/>
      <c r="G3" s="124"/>
      <c r="H3" s="345" t="s">
        <v>375</v>
      </c>
      <c r="I3" s="345"/>
      <c r="J3" s="126"/>
      <c r="K3" s="124"/>
      <c r="L3" s="345" t="s">
        <v>196</v>
      </c>
      <c r="M3" s="345"/>
      <c r="N3" s="125"/>
      <c r="O3" s="260"/>
      <c r="P3" s="365" t="s">
        <v>238</v>
      </c>
      <c r="Q3" s="365"/>
      <c r="R3" s="261"/>
      <c r="S3" s="262"/>
      <c r="T3" s="359" t="s">
        <v>496</v>
      </c>
      <c r="U3" s="359"/>
      <c r="V3" s="263"/>
    </row>
    <row r="4" spans="1:22" ht="16.5" customHeight="1">
      <c r="A4" s="368"/>
      <c r="B4" s="369"/>
      <c r="C4" s="363" t="s">
        <v>166</v>
      </c>
      <c r="D4" s="360" t="s">
        <v>167</v>
      </c>
      <c r="E4" s="361"/>
      <c r="F4" s="362"/>
      <c r="G4" s="363" t="s">
        <v>166</v>
      </c>
      <c r="H4" s="360" t="s">
        <v>167</v>
      </c>
      <c r="I4" s="361"/>
      <c r="J4" s="362"/>
      <c r="K4" s="363" t="s">
        <v>184</v>
      </c>
      <c r="L4" s="360" t="s">
        <v>181</v>
      </c>
      <c r="M4" s="361"/>
      <c r="N4" s="362"/>
      <c r="O4" s="366" t="s">
        <v>184</v>
      </c>
      <c r="P4" s="360" t="s">
        <v>181</v>
      </c>
      <c r="Q4" s="361"/>
      <c r="R4" s="362"/>
      <c r="S4" s="363" t="s">
        <v>184</v>
      </c>
      <c r="T4" s="360" t="s">
        <v>181</v>
      </c>
      <c r="U4" s="361"/>
      <c r="V4" s="361"/>
    </row>
    <row r="5" spans="1:22" ht="16.5" customHeight="1">
      <c r="A5" s="365"/>
      <c r="B5" s="370"/>
      <c r="C5" s="364"/>
      <c r="D5" s="116" t="s">
        <v>168</v>
      </c>
      <c r="E5" s="116" t="s">
        <v>91</v>
      </c>
      <c r="F5" s="116" t="s">
        <v>92</v>
      </c>
      <c r="G5" s="364"/>
      <c r="H5" s="116" t="s">
        <v>168</v>
      </c>
      <c r="I5" s="116" t="s">
        <v>91</v>
      </c>
      <c r="J5" s="116" t="s">
        <v>92</v>
      </c>
      <c r="K5" s="364"/>
      <c r="L5" s="179" t="s">
        <v>182</v>
      </c>
      <c r="M5" s="179" t="s">
        <v>91</v>
      </c>
      <c r="N5" s="38" t="s">
        <v>183</v>
      </c>
      <c r="O5" s="367"/>
      <c r="P5" s="179" t="s">
        <v>182</v>
      </c>
      <c r="Q5" s="179" t="s">
        <v>91</v>
      </c>
      <c r="R5" s="38" t="s">
        <v>183</v>
      </c>
      <c r="S5" s="364"/>
      <c r="T5" s="116" t="s">
        <v>182</v>
      </c>
      <c r="U5" s="116" t="s">
        <v>91</v>
      </c>
      <c r="V5" s="116" t="s">
        <v>183</v>
      </c>
    </row>
    <row r="6" spans="1:22" s="13" customFormat="1" ht="19.5" customHeight="1">
      <c r="A6" s="371" t="s">
        <v>239</v>
      </c>
      <c r="B6" s="372"/>
      <c r="C6" s="177">
        <v>480</v>
      </c>
      <c r="D6" s="134">
        <v>327340</v>
      </c>
      <c r="E6" s="134">
        <v>185210</v>
      </c>
      <c r="F6" s="134">
        <v>142130</v>
      </c>
      <c r="G6" s="177">
        <v>472</v>
      </c>
      <c r="H6" s="134">
        <v>304325</v>
      </c>
      <c r="I6" s="134">
        <v>173794</v>
      </c>
      <c r="J6" s="134">
        <v>130531</v>
      </c>
      <c r="K6" s="327">
        <v>429</v>
      </c>
      <c r="L6" s="328">
        <v>294632</v>
      </c>
      <c r="M6" s="328">
        <v>160877</v>
      </c>
      <c r="N6" s="328">
        <v>133755</v>
      </c>
      <c r="O6" s="329">
        <v>602</v>
      </c>
      <c r="P6" s="330" t="s">
        <v>481</v>
      </c>
      <c r="Q6" s="330" t="s">
        <v>482</v>
      </c>
      <c r="R6" s="330" t="s">
        <v>483</v>
      </c>
      <c r="S6" s="130">
        <v>653</v>
      </c>
      <c r="T6" s="129">
        <v>354824.62</v>
      </c>
      <c r="U6" s="129">
        <v>176988.51</v>
      </c>
      <c r="V6" s="129">
        <v>177836.11</v>
      </c>
    </row>
    <row r="7" spans="1:22" ht="19.5" customHeight="1">
      <c r="A7" s="11"/>
      <c r="B7" s="331" t="s">
        <v>484</v>
      </c>
      <c r="C7" s="177">
        <v>241</v>
      </c>
      <c r="D7" s="134">
        <v>139626</v>
      </c>
      <c r="E7" s="134">
        <v>84204</v>
      </c>
      <c r="F7" s="134">
        <v>53084</v>
      </c>
      <c r="G7" s="177">
        <v>220</v>
      </c>
      <c r="H7" s="134">
        <v>137471</v>
      </c>
      <c r="I7" s="134">
        <v>80052</v>
      </c>
      <c r="J7" s="134">
        <v>57419</v>
      </c>
      <c r="K7" s="177">
        <v>196</v>
      </c>
      <c r="L7" s="134">
        <v>114773</v>
      </c>
      <c r="M7" s="134">
        <v>72839</v>
      </c>
      <c r="N7" s="134">
        <v>41934</v>
      </c>
      <c r="O7" s="51">
        <v>216</v>
      </c>
      <c r="P7" s="200" t="s">
        <v>376</v>
      </c>
      <c r="Q7" s="200" t="s">
        <v>377</v>
      </c>
      <c r="R7" s="200" t="s">
        <v>378</v>
      </c>
      <c r="S7" s="130">
        <v>292</v>
      </c>
      <c r="T7" s="129">
        <v>135821</v>
      </c>
      <c r="U7" s="129">
        <v>66545</v>
      </c>
      <c r="V7" s="129">
        <v>69276</v>
      </c>
    </row>
    <row r="8" spans="1:22" ht="19.5" customHeight="1">
      <c r="A8" s="11"/>
      <c r="B8" s="331" t="s">
        <v>485</v>
      </c>
      <c r="C8" s="177">
        <v>46</v>
      </c>
      <c r="D8" s="134">
        <v>30753</v>
      </c>
      <c r="E8" s="134">
        <v>18531</v>
      </c>
      <c r="F8" s="134">
        <v>12222</v>
      </c>
      <c r="G8" s="177">
        <v>59</v>
      </c>
      <c r="H8" s="134">
        <v>29517</v>
      </c>
      <c r="I8" s="134">
        <v>18244</v>
      </c>
      <c r="J8" s="134">
        <v>11273</v>
      </c>
      <c r="K8" s="177">
        <v>77</v>
      </c>
      <c r="L8" s="134">
        <v>38240</v>
      </c>
      <c r="M8" s="134">
        <v>15860</v>
      </c>
      <c r="N8" s="134">
        <v>22380</v>
      </c>
      <c r="O8" s="51">
        <v>82</v>
      </c>
      <c r="P8" s="200" t="s">
        <v>379</v>
      </c>
      <c r="Q8" s="200" t="s">
        <v>380</v>
      </c>
      <c r="R8" s="200" t="s">
        <v>381</v>
      </c>
      <c r="S8" s="130">
        <v>83</v>
      </c>
      <c r="T8" s="129">
        <v>37691.57</v>
      </c>
      <c r="U8" s="129">
        <v>19037.47</v>
      </c>
      <c r="V8" s="129">
        <v>18654.1</v>
      </c>
    </row>
    <row r="9" spans="1:22" ht="19.5" customHeight="1">
      <c r="A9" s="11"/>
      <c r="B9" s="331" t="s">
        <v>486</v>
      </c>
      <c r="C9" s="177">
        <v>9</v>
      </c>
      <c r="D9" s="134">
        <v>13102</v>
      </c>
      <c r="E9" s="134">
        <v>1210</v>
      </c>
      <c r="F9" s="134">
        <v>11892</v>
      </c>
      <c r="G9" s="177">
        <v>7</v>
      </c>
      <c r="H9" s="134">
        <v>4622</v>
      </c>
      <c r="I9" s="134">
        <v>214</v>
      </c>
      <c r="J9" s="134">
        <v>4408</v>
      </c>
      <c r="K9" s="177">
        <v>11</v>
      </c>
      <c r="L9" s="134">
        <v>26768</v>
      </c>
      <c r="M9" s="134">
        <v>5960</v>
      </c>
      <c r="N9" s="134">
        <v>20808</v>
      </c>
      <c r="O9" s="51">
        <v>8</v>
      </c>
      <c r="P9" s="200" t="s">
        <v>382</v>
      </c>
      <c r="Q9" s="200" t="s">
        <v>383</v>
      </c>
      <c r="R9" s="200" t="s">
        <v>384</v>
      </c>
      <c r="S9" s="130">
        <v>20</v>
      </c>
      <c r="T9" s="129">
        <v>10981.91</v>
      </c>
      <c r="U9" s="129">
        <v>3920.91</v>
      </c>
      <c r="V9" s="129">
        <v>7061</v>
      </c>
    </row>
    <row r="10" spans="1:22" ht="19.5" customHeight="1">
      <c r="A10" s="11"/>
      <c r="B10" s="331" t="s">
        <v>487</v>
      </c>
      <c r="C10" s="177">
        <v>29</v>
      </c>
      <c r="D10" s="134">
        <v>12110</v>
      </c>
      <c r="E10" s="134">
        <v>5657</v>
      </c>
      <c r="F10" s="134">
        <v>6453</v>
      </c>
      <c r="G10" s="177">
        <v>31</v>
      </c>
      <c r="H10" s="134">
        <v>22158</v>
      </c>
      <c r="I10" s="134">
        <v>6870</v>
      </c>
      <c r="J10" s="134">
        <v>15288</v>
      </c>
      <c r="K10" s="177">
        <v>22</v>
      </c>
      <c r="L10" s="134">
        <v>12371</v>
      </c>
      <c r="M10" s="134">
        <v>6691</v>
      </c>
      <c r="N10" s="134">
        <v>5680</v>
      </c>
      <c r="O10" s="51">
        <v>30</v>
      </c>
      <c r="P10" s="200" t="s">
        <v>385</v>
      </c>
      <c r="Q10" s="200" t="s">
        <v>386</v>
      </c>
      <c r="R10" s="200" t="s">
        <v>387</v>
      </c>
      <c r="S10" s="130">
        <v>23</v>
      </c>
      <c r="T10" s="129">
        <v>17970</v>
      </c>
      <c r="U10" s="129">
        <v>12368</v>
      </c>
      <c r="V10" s="129">
        <v>5602</v>
      </c>
    </row>
    <row r="11" spans="1:22" ht="19.5" customHeight="1">
      <c r="A11" s="11"/>
      <c r="B11" s="331" t="s">
        <v>489</v>
      </c>
      <c r="C11" s="177">
        <v>68</v>
      </c>
      <c r="D11" s="134">
        <v>71288</v>
      </c>
      <c r="E11" s="134">
        <v>36013</v>
      </c>
      <c r="F11" s="134">
        <v>35275</v>
      </c>
      <c r="G11" s="177">
        <v>57</v>
      </c>
      <c r="H11" s="134">
        <v>53659</v>
      </c>
      <c r="I11" s="134">
        <v>31217</v>
      </c>
      <c r="J11" s="134">
        <v>22442</v>
      </c>
      <c r="K11" s="177">
        <v>50</v>
      </c>
      <c r="L11" s="134">
        <v>51933</v>
      </c>
      <c r="M11" s="134">
        <v>30648</v>
      </c>
      <c r="N11" s="134">
        <v>21285</v>
      </c>
      <c r="O11" s="51">
        <v>68</v>
      </c>
      <c r="P11" s="200" t="s">
        <v>388</v>
      </c>
      <c r="Q11" s="200" t="s">
        <v>389</v>
      </c>
      <c r="R11" s="200" t="s">
        <v>390</v>
      </c>
      <c r="S11" s="130">
        <v>43</v>
      </c>
      <c r="T11" s="129">
        <v>29309.83</v>
      </c>
      <c r="U11" s="129">
        <v>10074</v>
      </c>
      <c r="V11" s="129">
        <v>19235.83</v>
      </c>
    </row>
    <row r="12" spans="1:22" ht="19.5" customHeight="1">
      <c r="A12" s="11"/>
      <c r="B12" s="331" t="s">
        <v>488</v>
      </c>
      <c r="C12" s="177">
        <v>51</v>
      </c>
      <c r="D12" s="134">
        <v>35457</v>
      </c>
      <c r="E12" s="134">
        <v>21977</v>
      </c>
      <c r="F12" s="134">
        <v>13480</v>
      </c>
      <c r="G12" s="177">
        <v>68</v>
      </c>
      <c r="H12" s="134">
        <v>38385</v>
      </c>
      <c r="I12" s="134">
        <v>28219</v>
      </c>
      <c r="J12" s="134">
        <v>10166</v>
      </c>
      <c r="K12" s="177">
        <v>47</v>
      </c>
      <c r="L12" s="134">
        <v>30447</v>
      </c>
      <c r="M12" s="134">
        <v>15884</v>
      </c>
      <c r="N12" s="134">
        <v>14563</v>
      </c>
      <c r="O12" s="51">
        <v>45</v>
      </c>
      <c r="P12" s="200" t="s">
        <v>391</v>
      </c>
      <c r="Q12" s="200" t="s">
        <v>392</v>
      </c>
      <c r="R12" s="200" t="s">
        <v>393</v>
      </c>
      <c r="S12" s="130">
        <v>36</v>
      </c>
      <c r="T12" s="129">
        <v>19185.21</v>
      </c>
      <c r="U12" s="129">
        <v>16097</v>
      </c>
      <c r="V12" s="129">
        <v>3088.21</v>
      </c>
    </row>
    <row r="13" spans="1:22" ht="19.5" customHeight="1">
      <c r="A13" s="11"/>
      <c r="B13" s="331" t="s">
        <v>490</v>
      </c>
      <c r="C13" s="177">
        <v>36</v>
      </c>
      <c r="D13" s="134">
        <v>27342</v>
      </c>
      <c r="E13" s="134">
        <v>17618</v>
      </c>
      <c r="F13" s="134">
        <v>9724</v>
      </c>
      <c r="G13" s="177">
        <v>30</v>
      </c>
      <c r="H13" s="134">
        <v>18513</v>
      </c>
      <c r="I13" s="134">
        <v>8978</v>
      </c>
      <c r="J13" s="134">
        <v>9535</v>
      </c>
      <c r="K13" s="177">
        <v>26</v>
      </c>
      <c r="L13" s="134">
        <v>20101</v>
      </c>
      <c r="M13" s="134">
        <v>12995</v>
      </c>
      <c r="N13" s="134">
        <v>7106</v>
      </c>
      <c r="O13" s="51">
        <v>26</v>
      </c>
      <c r="P13" s="200" t="s">
        <v>394</v>
      </c>
      <c r="Q13" s="200" t="s">
        <v>395</v>
      </c>
      <c r="R13" s="200" t="s">
        <v>396</v>
      </c>
      <c r="S13" s="130">
        <v>17</v>
      </c>
      <c r="T13" s="129">
        <v>8885.3</v>
      </c>
      <c r="U13" s="129">
        <v>5933</v>
      </c>
      <c r="V13" s="129">
        <v>2952.3</v>
      </c>
    </row>
    <row r="14" spans="1:22" ht="19.5" customHeight="1">
      <c r="A14" s="11"/>
      <c r="B14" s="331" t="s">
        <v>491</v>
      </c>
      <c r="C14" s="51" t="s">
        <v>397</v>
      </c>
      <c r="D14" s="51" t="s">
        <v>397</v>
      </c>
      <c r="E14" s="51" t="s">
        <v>397</v>
      </c>
      <c r="F14" s="51" t="s">
        <v>397</v>
      </c>
      <c r="G14" s="51" t="s">
        <v>397</v>
      </c>
      <c r="H14" s="51" t="s">
        <v>397</v>
      </c>
      <c r="I14" s="51" t="s">
        <v>397</v>
      </c>
      <c r="J14" s="51" t="s">
        <v>397</v>
      </c>
      <c r="K14" s="51" t="s">
        <v>397</v>
      </c>
      <c r="L14" s="51" t="s">
        <v>397</v>
      </c>
      <c r="M14" s="51" t="s">
        <v>397</v>
      </c>
      <c r="N14" s="51" t="s">
        <v>397</v>
      </c>
      <c r="O14" s="51">
        <v>70</v>
      </c>
      <c r="P14" s="200" t="s">
        <v>398</v>
      </c>
      <c r="Q14" s="200" t="s">
        <v>399</v>
      </c>
      <c r="R14" s="200" t="s">
        <v>400</v>
      </c>
      <c r="S14" s="130">
        <v>76</v>
      </c>
      <c r="T14" s="129">
        <v>59133.3</v>
      </c>
      <c r="U14" s="129">
        <v>27394.63</v>
      </c>
      <c r="V14" s="129">
        <v>31738.67</v>
      </c>
    </row>
    <row r="15" spans="1:22" ht="19.5" customHeight="1">
      <c r="A15" s="11"/>
      <c r="B15" s="331" t="s">
        <v>492</v>
      </c>
      <c r="C15" s="51" t="s">
        <v>401</v>
      </c>
      <c r="D15" s="51" t="s">
        <v>401</v>
      </c>
      <c r="E15" s="51" t="s">
        <v>401</v>
      </c>
      <c r="F15" s="51" t="s">
        <v>401</v>
      </c>
      <c r="G15" s="51" t="s">
        <v>401</v>
      </c>
      <c r="H15" s="51" t="s">
        <v>401</v>
      </c>
      <c r="I15" s="51" t="s">
        <v>401</v>
      </c>
      <c r="J15" s="51" t="s">
        <v>401</v>
      </c>
      <c r="K15" s="51" t="s">
        <v>401</v>
      </c>
      <c r="L15" s="51" t="s">
        <v>401</v>
      </c>
      <c r="M15" s="51" t="s">
        <v>401</v>
      </c>
      <c r="N15" s="51" t="s">
        <v>401</v>
      </c>
      <c r="O15" s="51">
        <v>27</v>
      </c>
      <c r="P15" s="200" t="s">
        <v>402</v>
      </c>
      <c r="Q15" s="200" t="s">
        <v>403</v>
      </c>
      <c r="R15" s="200" t="s">
        <v>404</v>
      </c>
      <c r="S15" s="130">
        <v>26</v>
      </c>
      <c r="T15" s="129">
        <v>13481.5</v>
      </c>
      <c r="U15" s="129">
        <v>4613.5</v>
      </c>
      <c r="V15" s="129">
        <v>8868</v>
      </c>
    </row>
    <row r="16" spans="1:22" ht="19.5" customHeight="1">
      <c r="A16" s="217"/>
      <c r="B16" s="332" t="s">
        <v>493</v>
      </c>
      <c r="C16" s="51" t="s">
        <v>397</v>
      </c>
      <c r="D16" s="51" t="s">
        <v>397</v>
      </c>
      <c r="E16" s="51" t="s">
        <v>397</v>
      </c>
      <c r="F16" s="51" t="s">
        <v>397</v>
      </c>
      <c r="G16" s="51" t="s">
        <v>397</v>
      </c>
      <c r="H16" s="51" t="s">
        <v>397</v>
      </c>
      <c r="I16" s="51" t="s">
        <v>397</v>
      </c>
      <c r="J16" s="51" t="s">
        <v>397</v>
      </c>
      <c r="K16" s="201" t="s">
        <v>397</v>
      </c>
      <c r="L16" s="201" t="s">
        <v>397</v>
      </c>
      <c r="M16" s="201" t="s">
        <v>397</v>
      </c>
      <c r="N16" s="201" t="s">
        <v>397</v>
      </c>
      <c r="O16" s="201">
        <v>30</v>
      </c>
      <c r="P16" s="181" t="s">
        <v>405</v>
      </c>
      <c r="Q16" s="181" t="s">
        <v>406</v>
      </c>
      <c r="R16" s="181" t="s">
        <v>407</v>
      </c>
      <c r="S16" s="333">
        <v>37</v>
      </c>
      <c r="T16" s="180">
        <v>22365</v>
      </c>
      <c r="U16" s="180">
        <v>11005</v>
      </c>
      <c r="V16" s="180">
        <v>11360</v>
      </c>
    </row>
    <row r="17" spans="1:22" ht="12">
      <c r="A17" s="270" t="s">
        <v>302</v>
      </c>
      <c r="C17" s="119"/>
      <c r="D17" s="119"/>
      <c r="E17" s="119"/>
      <c r="F17" s="119"/>
      <c r="G17" s="119"/>
      <c r="H17" s="119"/>
      <c r="I17" s="119"/>
      <c r="J17" s="119"/>
      <c r="V17" s="11"/>
    </row>
  </sheetData>
  <mergeCells count="18">
    <mergeCell ref="H3:I3"/>
    <mergeCell ref="A3:B5"/>
    <mergeCell ref="A6:B6"/>
    <mergeCell ref="B1:K1"/>
    <mergeCell ref="D3:E3"/>
    <mergeCell ref="D4:F4"/>
    <mergeCell ref="C4:C5"/>
    <mergeCell ref="G4:G5"/>
    <mergeCell ref="H4:J4"/>
    <mergeCell ref="L3:M3"/>
    <mergeCell ref="T3:U3"/>
    <mergeCell ref="L4:N4"/>
    <mergeCell ref="K4:K5"/>
    <mergeCell ref="P3:Q3"/>
    <mergeCell ref="T4:V4"/>
    <mergeCell ref="S4:S5"/>
    <mergeCell ref="P4:R4"/>
    <mergeCell ref="O4:O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PROJECTWEB3</cp:lastModifiedBy>
  <cp:lastPrinted>2008-04-24T03:06:05Z</cp:lastPrinted>
  <dcterms:created xsi:type="dcterms:W3CDTF">1998-06-12T02:50:49Z</dcterms:created>
  <dcterms:modified xsi:type="dcterms:W3CDTF">2008-06-20T07:17:58Z</dcterms:modified>
  <cp:category/>
  <cp:version/>
  <cp:contentType/>
  <cp:contentStatus/>
</cp:coreProperties>
</file>