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675" windowWidth="11655" windowHeight="5760" tabRatio="737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</sheets>
  <externalReferences>
    <externalReference r:id="rId13"/>
  </externalReferences>
  <definedNames>
    <definedName name="_Fill" hidden="1">#REF!</definedName>
    <definedName name="_xlnm.Print_Area" localSheetId="0">'2-1'!$A$1:$K$52</definedName>
    <definedName name="_xlnm.Print_Area" localSheetId="9">'2-10'!$A$1:$P$133</definedName>
    <definedName name="_xlnm.Print_Area" localSheetId="1">'2-2'!$A$1:$L$51</definedName>
    <definedName name="_xlnm.Print_Area" localSheetId="2">'2-3'!$A$1:$J$25</definedName>
    <definedName name="_xlnm.Print_Area" localSheetId="3">'2-4'!$A$1:$M$25</definedName>
    <definedName name="_xlnm.Print_Area" localSheetId="4">'2-5'!$A$1:$I$29</definedName>
    <definedName name="_xlnm.Print_Area" localSheetId="5">'2-6'!$A$1:$N$36</definedName>
    <definedName name="_xlnm.Print_Area" localSheetId="6">'2-7'!$A$1:$R$330</definedName>
    <definedName name="_xlnm.Print_Area" localSheetId="7">'2-8'!$A$1:$J$13</definedName>
    <definedName name="_xlnm.Print_Area" localSheetId="8">'2-9'!$A$1:$H$62</definedName>
    <definedName name="PRINT_AREA_MI">#REF!</definedName>
    <definedName name="_xlnm.Print_Titles" localSheetId="9">'2-10'!$1:$4</definedName>
    <definedName name="_xlnm.Print_Titles" localSheetId="6">'2-7'!$1:$5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<sst xmlns="http://schemas.openxmlformats.org/spreadsheetml/2006/main" count="735" uniqueCount="510">
  <si>
    <t>転 入</t>
  </si>
  <si>
    <t>転 出</t>
  </si>
  <si>
    <t>統 計 係</t>
  </si>
  <si>
    <t>総  数</t>
  </si>
  <si>
    <t>男</t>
  </si>
  <si>
    <t>社  会  増  加  数</t>
  </si>
  <si>
    <t>転                  入</t>
  </si>
  <si>
    <t>転               出</t>
  </si>
  <si>
    <t>古  城  町</t>
  </si>
  <si>
    <t>北 川 内 町</t>
  </si>
  <si>
    <t>源  藤  町</t>
  </si>
  <si>
    <t>江南１丁目</t>
  </si>
  <si>
    <t>福島町１丁目</t>
  </si>
  <si>
    <t>福  島  町</t>
  </si>
  <si>
    <t>花山手西１丁目</t>
  </si>
  <si>
    <t>花山手東１丁目</t>
  </si>
  <si>
    <t>大  坪  町</t>
  </si>
  <si>
    <t>大坪西１丁目</t>
  </si>
  <si>
    <t>大坪東１丁目</t>
  </si>
  <si>
    <t>京  塚  町</t>
  </si>
  <si>
    <t>京塚１丁目</t>
  </si>
  <si>
    <t>天  満  町</t>
  </si>
  <si>
    <t>天満１丁目</t>
  </si>
  <si>
    <t>谷川１丁目</t>
  </si>
  <si>
    <t>淀川1丁目</t>
  </si>
  <si>
    <t>恒   　　　　 久</t>
  </si>
  <si>
    <t>恒 久 １ 丁 目</t>
  </si>
  <si>
    <t>恒久南１丁目</t>
  </si>
  <si>
    <t>城ヶ崎１丁目</t>
  </si>
  <si>
    <t>総         数</t>
  </si>
  <si>
    <t>大工１丁目</t>
  </si>
  <si>
    <t>中央西地区</t>
  </si>
  <si>
    <t>鶴島１丁目</t>
  </si>
  <si>
    <t>松橋１丁目</t>
  </si>
  <si>
    <t>末広１丁目</t>
  </si>
  <si>
    <t>元  宮  町</t>
  </si>
  <si>
    <t>高  松  町</t>
  </si>
  <si>
    <t>西 高 松 町</t>
  </si>
  <si>
    <t>南 高 松 町</t>
  </si>
  <si>
    <t>北 高 松 町</t>
  </si>
  <si>
    <t>千  草  町</t>
  </si>
  <si>
    <t>中  央  通</t>
  </si>
  <si>
    <t>上  野  町</t>
  </si>
  <si>
    <t>橘通西 １丁目</t>
  </si>
  <si>
    <t>中 央 南 地 区</t>
  </si>
  <si>
    <t>橘通東１丁目</t>
  </si>
  <si>
    <t>松山１丁目</t>
  </si>
  <si>
    <t>川  原  町</t>
  </si>
  <si>
    <t>宮  田  町</t>
  </si>
  <si>
    <t>別  府  町</t>
  </si>
  <si>
    <t>広島１丁目</t>
  </si>
  <si>
    <t>老松１丁目</t>
  </si>
  <si>
    <t>瀬頭１丁目</t>
  </si>
  <si>
    <t>中 央 東 地 区</t>
  </si>
  <si>
    <t>錦  本  町</t>
  </si>
  <si>
    <t>錦            町</t>
  </si>
  <si>
    <t>江平東１丁目</t>
  </si>
  <si>
    <t>江平町１丁目</t>
  </si>
  <si>
    <t>江 平 中 町</t>
  </si>
  <si>
    <t>江 平 東 町</t>
  </si>
  <si>
    <t>高千穂通１丁目</t>
  </si>
  <si>
    <t>丸  島  町</t>
  </si>
  <si>
    <t>橘通東４丁目</t>
  </si>
  <si>
    <t>中 央 北 地 区</t>
  </si>
  <si>
    <t>橘通西４丁目</t>
  </si>
  <si>
    <t>清水１丁目</t>
  </si>
  <si>
    <t>大橋１丁目</t>
  </si>
  <si>
    <t>和知川原１丁目</t>
  </si>
  <si>
    <t>西    池    町</t>
  </si>
  <si>
    <t>原             町</t>
  </si>
  <si>
    <t>花    殿    町</t>
  </si>
  <si>
    <t>中 津 瀬 町</t>
  </si>
  <si>
    <t>江平西１丁目</t>
  </si>
  <si>
    <t>丸山１丁目</t>
  </si>
  <si>
    <t>船塚１丁目</t>
  </si>
  <si>
    <t>霧島１丁目</t>
  </si>
  <si>
    <t>祇園１丁目</t>
  </si>
  <si>
    <t>池   内   町</t>
  </si>
  <si>
    <t>南    方    町</t>
  </si>
  <si>
    <t>平和が丘東町</t>
  </si>
  <si>
    <t>下 北 方 町</t>
  </si>
  <si>
    <t>花 ヶ 島 町</t>
  </si>
  <si>
    <t>南花ヶ島町</t>
  </si>
  <si>
    <t>神宮西１丁目</t>
  </si>
  <si>
    <t>矢 の 先 町</t>
  </si>
  <si>
    <t>神宮１丁目</t>
  </si>
  <si>
    <t>神   宮   町</t>
  </si>
  <si>
    <t>神宮東１丁目</t>
  </si>
  <si>
    <t>大   島   町</t>
  </si>
  <si>
    <t>波島１丁目</t>
  </si>
  <si>
    <t>東大宮１丁目</t>
  </si>
  <si>
    <t>村   角   町</t>
  </si>
  <si>
    <t>檍    地    区</t>
  </si>
  <si>
    <t>山   崎   町</t>
  </si>
  <si>
    <t>阿 波 岐 原 町</t>
  </si>
  <si>
    <t>新 別 府 町</t>
  </si>
  <si>
    <t>昭   栄   町</t>
  </si>
  <si>
    <t>新   栄   町</t>
  </si>
  <si>
    <t>稗   原   町</t>
  </si>
  <si>
    <t>吉   村   町</t>
  </si>
  <si>
    <t>浮   城   町</t>
  </si>
  <si>
    <t>新   城   町</t>
  </si>
  <si>
    <t>曽   師   町</t>
  </si>
  <si>
    <t>青葉・権現地区</t>
  </si>
  <si>
    <t>権   現   町</t>
  </si>
  <si>
    <t>北 権 現 町</t>
  </si>
  <si>
    <t>柳   丸   町</t>
  </si>
  <si>
    <t>青   葉   町</t>
  </si>
  <si>
    <t>下   原   町</t>
  </si>
  <si>
    <t>大   和   町</t>
  </si>
  <si>
    <t>宮   脇   町</t>
  </si>
  <si>
    <t>浄 土 江 町</t>
  </si>
  <si>
    <t>潮  見  地  区</t>
  </si>
  <si>
    <t>昭   和   町</t>
  </si>
  <si>
    <t>堀   川   町</t>
  </si>
  <si>
    <t>永   楽   町</t>
  </si>
  <si>
    <t>吾   妻   町</t>
  </si>
  <si>
    <t>瀬   頭   町</t>
  </si>
  <si>
    <t>潮   見   町</t>
  </si>
  <si>
    <t>大   王   町</t>
  </si>
  <si>
    <t>出 来 島 町</t>
  </si>
  <si>
    <t>前   原   町</t>
  </si>
  <si>
    <t>中   西   町</t>
  </si>
  <si>
    <t>高   洲   町</t>
  </si>
  <si>
    <t>一 の 宮 町</t>
  </si>
  <si>
    <t>日 ノ 出 町</t>
  </si>
  <si>
    <t>田   代   町</t>
  </si>
  <si>
    <t>小   戸   町</t>
  </si>
  <si>
    <t>港 １ 丁 目</t>
  </si>
  <si>
    <t>大  塚  地  区</t>
  </si>
  <si>
    <t>大   塚   町</t>
  </si>
  <si>
    <t>桜 ケ 丘 町</t>
  </si>
  <si>
    <t>大塚台東１丁目</t>
  </si>
  <si>
    <t>大塚台西１丁目</t>
  </si>
  <si>
    <t>生目台東１丁目</t>
  </si>
  <si>
    <t>生目台西１丁目</t>
  </si>
  <si>
    <t>小松台東１丁目</t>
  </si>
  <si>
    <t>小松台西１丁目</t>
  </si>
  <si>
    <t>大  淀  地  区</t>
  </si>
  <si>
    <t>大淀１丁目</t>
  </si>
  <si>
    <t>東大淀１丁目</t>
  </si>
  <si>
    <t>太田１丁目</t>
  </si>
  <si>
    <t>中村東１丁目</t>
  </si>
  <si>
    <t>中村西１丁目</t>
  </si>
  <si>
    <t>宮の元町</t>
  </si>
  <si>
    <t>田    吉</t>
  </si>
  <si>
    <t>赤    江</t>
  </si>
  <si>
    <t>月見ヶ丘１丁目</t>
  </si>
  <si>
    <t>本 郷 北 方</t>
  </si>
  <si>
    <t>本 郷 南 方</t>
  </si>
  <si>
    <t>希望ヶ丘１丁目</t>
  </si>
  <si>
    <t>本郷１丁目</t>
  </si>
  <si>
    <t>郡  司  分</t>
  </si>
  <si>
    <t>木花支所管内</t>
  </si>
  <si>
    <t>熊            野</t>
  </si>
  <si>
    <t>加  江  田</t>
  </si>
  <si>
    <t>鏡            洲</t>
  </si>
  <si>
    <t>学園木花台西１丁目</t>
  </si>
  <si>
    <t>学園木花台西2丁目</t>
  </si>
  <si>
    <t>学園木花台北１丁目</t>
  </si>
  <si>
    <t>学園木花台南１丁目</t>
  </si>
  <si>
    <t>学園木花台桜１丁目</t>
  </si>
  <si>
    <t>青島支所管内</t>
  </si>
  <si>
    <t>青島１丁目</t>
  </si>
  <si>
    <t>青島西１丁目</t>
  </si>
  <si>
    <t>折  生  迫</t>
  </si>
  <si>
    <t>内            海</t>
  </si>
  <si>
    <t>芳             士</t>
  </si>
  <si>
    <t>新  名  爪</t>
  </si>
  <si>
    <t>島  之  内</t>
  </si>
  <si>
    <t>広            原</t>
  </si>
  <si>
    <t>塩            路</t>
  </si>
  <si>
    <t>港東1丁目</t>
  </si>
  <si>
    <t>旭１丁目</t>
  </si>
  <si>
    <t>〃２丁目</t>
  </si>
  <si>
    <t xml:space="preserve">  〃  ４丁目</t>
  </si>
  <si>
    <t xml:space="preserve">  〃  ５丁目</t>
  </si>
  <si>
    <t xml:space="preserve">   　〃      西町</t>
  </si>
  <si>
    <t xml:space="preserve">   　〃      北町</t>
  </si>
  <si>
    <t>〃３丁目</t>
  </si>
  <si>
    <t xml:space="preserve">   〃    ４丁目</t>
  </si>
  <si>
    <t xml:space="preserve">   〃       ３丁目</t>
  </si>
  <si>
    <t xml:space="preserve">   〃       ４丁目</t>
  </si>
  <si>
    <t xml:space="preserve">   〃       ５丁目</t>
  </si>
  <si>
    <t xml:space="preserve">  〃  ６丁目</t>
  </si>
  <si>
    <t xml:space="preserve">   〃       ６丁目</t>
  </si>
  <si>
    <t>総 数</t>
  </si>
  <si>
    <t>（女＝１００）</t>
  </si>
  <si>
    <t>人                   口</t>
  </si>
  <si>
    <t xml:space="preserve">    統 計 係</t>
  </si>
  <si>
    <t>転                    入</t>
  </si>
  <si>
    <t>転                    出</t>
  </si>
  <si>
    <t>社    会    増     加     数</t>
  </si>
  <si>
    <t>総数</t>
  </si>
  <si>
    <t>県外</t>
  </si>
  <si>
    <t>総 数</t>
  </si>
  <si>
    <t>人            口</t>
  </si>
  <si>
    <t>町 ・丁 ・大字</t>
  </si>
  <si>
    <t xml:space="preserve">  〃  ２丁目</t>
  </si>
  <si>
    <t xml:space="preserve">  〃  ３丁目</t>
  </si>
  <si>
    <t xml:space="preserve">   〃    ３丁目</t>
  </si>
  <si>
    <t xml:space="preserve">     〃    ２丁目</t>
  </si>
  <si>
    <t xml:space="preserve">     〃    ３丁目</t>
  </si>
  <si>
    <t xml:space="preserve">   〃       ２丁目</t>
  </si>
  <si>
    <t xml:space="preserve">   〃    ５丁目</t>
  </si>
  <si>
    <t xml:space="preserve">  〃        ２丁目</t>
  </si>
  <si>
    <t xml:space="preserve">  〃        ３丁目</t>
  </si>
  <si>
    <t>南町３丁目</t>
  </si>
  <si>
    <t>総        数</t>
  </si>
  <si>
    <t>各年１０月１日現在</t>
  </si>
  <si>
    <t>男</t>
  </si>
  <si>
    <t>女</t>
  </si>
  <si>
    <t>大正13年</t>
  </si>
  <si>
    <t>〃</t>
  </si>
  <si>
    <t>昭和 5年</t>
  </si>
  <si>
    <t>檍村合併</t>
  </si>
  <si>
    <t>４か村合併</t>
  </si>
  <si>
    <t>住吉村合併</t>
  </si>
  <si>
    <t>生目村合併</t>
  </si>
  <si>
    <t>平成元年</t>
  </si>
  <si>
    <t>統 計 係</t>
  </si>
  <si>
    <t>総  数</t>
  </si>
  <si>
    <t xml:space="preserve">   注）  婚姻 ・ 離婚件数については、人口動態統計による。</t>
  </si>
  <si>
    <t>世帯数</t>
  </si>
  <si>
    <t>男</t>
  </si>
  <si>
    <t>女</t>
  </si>
  <si>
    <t>本         庁</t>
  </si>
  <si>
    <t>死      亡</t>
  </si>
  <si>
    <t>県     内</t>
  </si>
  <si>
    <t>県     外</t>
  </si>
  <si>
    <t xml:space="preserve"> ０～４ </t>
  </si>
  <si>
    <t xml:space="preserve"> 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</si>
  <si>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</si>
  <si>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</si>
  <si>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</si>
  <si>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</si>
  <si>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</si>
  <si>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</si>
  <si>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</si>
  <si>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</si>
  <si>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</si>
  <si>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</si>
  <si>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</si>
  <si>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</si>
  <si>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</si>
  <si>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</si>
  <si>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</si>
  <si>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</si>
  <si>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</si>
  <si>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</si>
  <si>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不   詳</t>
  </si>
  <si>
    <t>（再掲）</t>
  </si>
  <si>
    <t>出 生</t>
  </si>
  <si>
    <t>計</t>
  </si>
  <si>
    <t>大  宮  地  区</t>
  </si>
  <si>
    <t xml:space="preserve">   〃    ２丁目</t>
  </si>
  <si>
    <t>赤江支所管内</t>
  </si>
  <si>
    <t>住吉支所管内</t>
  </si>
  <si>
    <t>世帯数</t>
  </si>
  <si>
    <t>人口密度</t>
  </si>
  <si>
    <t>総       数</t>
  </si>
  <si>
    <t>本       庁</t>
  </si>
  <si>
    <t>青       島</t>
  </si>
  <si>
    <t>住       吉</t>
  </si>
  <si>
    <t>０～４</t>
  </si>
  <si>
    <t>７０～７４</t>
  </si>
  <si>
    <t>1</t>
  </si>
  <si>
    <t>５～９</t>
  </si>
  <si>
    <t>４０～４４</t>
  </si>
  <si>
    <t>７５～７９</t>
  </si>
  <si>
    <t>１０～１４</t>
  </si>
  <si>
    <t>４５～４９</t>
  </si>
  <si>
    <t>８０～８４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</si>
  <si>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</si>
  <si>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</si>
  <si>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</si>
  <si>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</si>
  <si>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</si>
  <si>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</si>
  <si>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</si>
  <si>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</si>
  <si>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</si>
  <si>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</si>
  <si>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</si>
  <si>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１００歳以上</t>
  </si>
  <si>
    <t>（再掲）</t>
  </si>
  <si>
    <t>１５歳未満</t>
  </si>
  <si>
    <t>１５～６４歳</t>
  </si>
  <si>
    <t>６５歳以上</t>
  </si>
  <si>
    <t>面   積</t>
  </si>
  <si>
    <t>（ｋ㎡）</t>
  </si>
  <si>
    <t>市政施行</t>
  </si>
  <si>
    <t>第２回国勢調査</t>
  </si>
  <si>
    <t>第３回国勢調査</t>
  </si>
  <si>
    <t>第４回国勢調査</t>
  </si>
  <si>
    <t>第５回国勢調査</t>
  </si>
  <si>
    <t>赤江町合併</t>
  </si>
  <si>
    <t>第６回国勢調査</t>
  </si>
  <si>
    <t>第７回国勢調査</t>
  </si>
  <si>
    <t>第８回国勢調査</t>
  </si>
  <si>
    <t>第９回国勢調査</t>
  </si>
  <si>
    <t>第１０回国勢調査</t>
  </si>
  <si>
    <t>第１１回国勢調査</t>
  </si>
  <si>
    <t>第１２回国勢調査</t>
  </si>
  <si>
    <t>第１３回国勢調査</t>
  </si>
  <si>
    <t>第１４回国勢調査</t>
  </si>
  <si>
    <t>第１５回国勢調査</t>
  </si>
  <si>
    <t>第１６回国勢調査</t>
  </si>
  <si>
    <t>世 帯 数</t>
  </si>
  <si>
    <t>備         考</t>
  </si>
  <si>
    <t>年    次</t>
  </si>
  <si>
    <t xml:space="preserve">      14</t>
  </si>
  <si>
    <t>総     数</t>
  </si>
  <si>
    <t>人                    口</t>
  </si>
  <si>
    <t>自  然  増  加  数</t>
  </si>
  <si>
    <t>総  数</t>
  </si>
  <si>
    <t>出                生</t>
  </si>
  <si>
    <t>死                亡</t>
  </si>
  <si>
    <t>離   婚</t>
  </si>
  <si>
    <t>婚   姻</t>
  </si>
  <si>
    <t>管  内  別</t>
  </si>
  <si>
    <t>面 積</t>
  </si>
  <si>
    <t>性 比</t>
  </si>
  <si>
    <t>人口比率</t>
  </si>
  <si>
    <t>（Ｋ㎡）</t>
  </si>
  <si>
    <t>総    数</t>
  </si>
  <si>
    <t>赤       江</t>
  </si>
  <si>
    <t>木       花</t>
  </si>
  <si>
    <t>生       目</t>
  </si>
  <si>
    <t>北</t>
  </si>
  <si>
    <t>性 比</t>
  </si>
  <si>
    <t>（女＝１００ ）</t>
  </si>
  <si>
    <t>１世帯当たり</t>
  </si>
  <si>
    <t>人       員</t>
  </si>
  <si>
    <t>（１ｋ㎡あたり）</t>
  </si>
  <si>
    <t>人口密度</t>
  </si>
  <si>
    <t>職権</t>
  </si>
  <si>
    <t>職権</t>
  </si>
  <si>
    <t>職権</t>
  </si>
  <si>
    <t>県外</t>
  </si>
  <si>
    <t>県内</t>
  </si>
  <si>
    <t>年･月次</t>
  </si>
  <si>
    <t>年  齢</t>
  </si>
  <si>
    <t>転          入</t>
  </si>
  <si>
    <t>転          出</t>
  </si>
  <si>
    <t>１００歳以上</t>
  </si>
  <si>
    <t>６５歳以上</t>
  </si>
  <si>
    <t>男</t>
  </si>
  <si>
    <t xml:space="preserve">      職権の転入 ･ 転出数は県内に含む。</t>
  </si>
  <si>
    <t>１５歳未満</t>
  </si>
  <si>
    <t>（件数）</t>
  </si>
  <si>
    <t>年･月次</t>
  </si>
  <si>
    <t>１５～６4歳</t>
  </si>
  <si>
    <t>11</t>
  </si>
  <si>
    <t xml:space="preserve">  △ 73</t>
  </si>
  <si>
    <t>平       成       １２      年</t>
  </si>
  <si>
    <t xml:space="preserve">     〃      ２丁目</t>
  </si>
  <si>
    <t xml:space="preserve">     〃      ３丁目</t>
  </si>
  <si>
    <t>各年１０月１日現在</t>
  </si>
  <si>
    <t xml:space="preserve">    統 計 係</t>
  </si>
  <si>
    <t>総    数</t>
  </si>
  <si>
    <t>３５～３９</t>
  </si>
  <si>
    <t>不         詳</t>
  </si>
  <si>
    <t>12</t>
  </si>
  <si>
    <t>第１７回国勢調査</t>
  </si>
  <si>
    <t>平成９年</t>
  </si>
  <si>
    <t>…</t>
  </si>
  <si>
    <t>平     成    　１１     　年</t>
  </si>
  <si>
    <t>平     成    　１２     　年</t>
  </si>
  <si>
    <t>女</t>
  </si>
  <si>
    <t>生目支所管内</t>
  </si>
  <si>
    <t>年･月次</t>
  </si>
  <si>
    <t>平成９年</t>
  </si>
  <si>
    <t>都 道 府 県 名</t>
  </si>
  <si>
    <t>社会増加数</t>
  </si>
  <si>
    <t>北支所管内</t>
  </si>
  <si>
    <t>各年１２月末日現在</t>
  </si>
  <si>
    <t>市 民 課</t>
  </si>
  <si>
    <t>年         次</t>
  </si>
  <si>
    <t>国         籍          別</t>
  </si>
  <si>
    <t>韓国・朝鮮</t>
  </si>
  <si>
    <t>中   国</t>
  </si>
  <si>
    <t>アメリカ</t>
  </si>
  <si>
    <t>その他</t>
  </si>
  <si>
    <t>平成  ８ 年</t>
  </si>
  <si>
    <t>一世帯当</t>
  </si>
  <si>
    <t>たり人員</t>
  </si>
  <si>
    <t>総       数</t>
  </si>
  <si>
    <t>性                別</t>
  </si>
  <si>
    <t>２-１．  人    口    の    推    移</t>
  </si>
  <si>
    <t>２-２．自 然 動 態 人 口 及び 婚 姻 ・ 離 婚</t>
  </si>
  <si>
    <t>２-３．社 会 動 態 人 口   （ 男 女 別 ）</t>
  </si>
  <si>
    <t>２-４．  社    会     動    態    人    口  （ 地 域 別 ）</t>
  </si>
  <si>
    <t>２-５．  社    会     動    態    人    口  （ 都 道 府 県 別 ）</t>
  </si>
  <si>
    <t xml:space="preserve">２-７． 町 ・ 丁 ・ 大字 別 世 帯 数 及 び 人 口 </t>
  </si>
  <si>
    <t>２-８． 管内別面積 及び 世帯数 と 人 口</t>
  </si>
  <si>
    <t>２-９． 外  国  人  登  録  人  口</t>
  </si>
  <si>
    <t>２-１０． 年     齢     別     人      口</t>
  </si>
  <si>
    <t>１３</t>
  </si>
  <si>
    <t>総数</t>
  </si>
  <si>
    <t>総数</t>
  </si>
  <si>
    <t>県内</t>
  </si>
  <si>
    <t>県外</t>
  </si>
  <si>
    <t>人口増減</t>
  </si>
  <si>
    <t>実質</t>
  </si>
  <si>
    <t>率(%)</t>
  </si>
  <si>
    <t>各年１０月１日現在</t>
  </si>
  <si>
    <t>東宮１丁目</t>
  </si>
  <si>
    <t>浮田</t>
  </si>
  <si>
    <t>生目</t>
  </si>
  <si>
    <t>長嶺</t>
  </si>
  <si>
    <t>細江</t>
  </si>
  <si>
    <t>富吉</t>
  </si>
  <si>
    <t>有田</t>
  </si>
  <si>
    <t>柏原</t>
  </si>
  <si>
    <t>跡江</t>
  </si>
  <si>
    <t>小松</t>
  </si>
  <si>
    <t>小松台北町</t>
  </si>
  <si>
    <t>上北方</t>
  </si>
  <si>
    <t>瓜生野</t>
  </si>
  <si>
    <t>大瀬町</t>
  </si>
  <si>
    <t>糸原</t>
  </si>
  <si>
    <t>金崎</t>
  </si>
  <si>
    <t>吉野</t>
  </si>
  <si>
    <t>堤内</t>
  </si>
  <si>
    <t>年       齢</t>
  </si>
  <si>
    <t>平成１４年</t>
  </si>
  <si>
    <t>平成１０年</t>
  </si>
  <si>
    <t>平成 ９ 年</t>
  </si>
  <si>
    <t>増       減
（出生を除く）</t>
  </si>
  <si>
    <t>（１Ｋ㎡当たり）</t>
  </si>
  <si>
    <t>１４</t>
  </si>
  <si>
    <t>〃</t>
  </si>
  <si>
    <t>平       成       １５     年</t>
  </si>
  <si>
    <t>平成１５年</t>
  </si>
  <si>
    <t>統計係、保健総務課</t>
  </si>
  <si>
    <t>福岡県</t>
  </si>
  <si>
    <t>鹿児島県</t>
  </si>
  <si>
    <t>東京都</t>
  </si>
  <si>
    <t>熊本県</t>
  </si>
  <si>
    <t>大阪府</t>
  </si>
  <si>
    <t>大分県</t>
  </si>
  <si>
    <t>神奈川県</t>
  </si>
  <si>
    <t>長崎県</t>
  </si>
  <si>
    <t>千葉県</t>
  </si>
  <si>
    <t>兵庫県</t>
  </si>
  <si>
    <t>愛知県</t>
  </si>
  <si>
    <t>埼玉県</t>
  </si>
  <si>
    <t>佐賀県</t>
  </si>
  <si>
    <t>広島県</t>
  </si>
  <si>
    <t>沖縄県</t>
  </si>
  <si>
    <t>山口県</t>
  </si>
  <si>
    <t>京都府</t>
  </si>
  <si>
    <t>静岡県</t>
  </si>
  <si>
    <t>岡山県</t>
  </si>
  <si>
    <t>札幌市</t>
  </si>
  <si>
    <t>仙台市</t>
  </si>
  <si>
    <t>さいたま市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</si>
  <si>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</si>
  <si>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</si>
  <si>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</si>
  <si>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</si>
  <si>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</si>
  <si>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</si>
  <si>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</si>
  <si>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</si>
  <si>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</si>
  <si>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</si>
  <si>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</si>
  <si>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r>
      <t>（再掲）</t>
    </r>
    <r>
      <rPr>
        <sz val="10"/>
        <rFont val="ＭＳ Ｐ明朝"/>
        <family val="1"/>
      </rPr>
      <t xml:space="preserve"> 十 四 大 都 市</t>
    </r>
  </si>
  <si>
    <t>　　　　高　知　県</t>
  </si>
  <si>
    <t>　　　　岐　阜　県</t>
  </si>
  <si>
    <t>　　　　滋　賀　県</t>
  </si>
  <si>
    <t>　　　　そ　の　他</t>
  </si>
  <si>
    <t>　　　　職　　　 権</t>
  </si>
  <si>
    <t>まなび野１丁目　　　</t>
  </si>
  <si>
    <t xml:space="preserve">   〃       ５丁目</t>
  </si>
  <si>
    <t>月見ヶ丘７丁目</t>
  </si>
  <si>
    <t>　〃　　２丁目　　　</t>
  </si>
  <si>
    <t>　〃　　３丁目　　　</t>
  </si>
  <si>
    <t>　　〃　　２丁目</t>
  </si>
  <si>
    <t>高齢化率</t>
  </si>
  <si>
    <t>平成１2年</t>
  </si>
  <si>
    <t>１３</t>
  </si>
  <si>
    <t>１５</t>
  </si>
  <si>
    <t>　 平成11年</t>
  </si>
  <si>
    <t>平成１6年</t>
  </si>
  <si>
    <t>２-６．  年 齢 別 （５歳階級） 人 口 動 態 （平成１５．１０．１～平成１６．９．３０）</t>
  </si>
  <si>
    <t>注） 年齢は平成１６年９月３０日を基準とする。</t>
  </si>
  <si>
    <t>平       成       １６     年</t>
  </si>
  <si>
    <t>小松台南町</t>
  </si>
  <si>
    <t>平成１６年１０月１日現在</t>
  </si>
  <si>
    <t>１５</t>
  </si>
  <si>
    <t>13</t>
  </si>
  <si>
    <t>14</t>
  </si>
  <si>
    <t>15</t>
  </si>
  <si>
    <t xml:space="preserve">  〃  ３丁目</t>
  </si>
  <si>
    <t>谷川町３丁目</t>
  </si>
  <si>
    <t>14</t>
  </si>
  <si>
    <t>宮城県</t>
  </si>
  <si>
    <t>茨城県</t>
  </si>
  <si>
    <t>　　　　三　重　県</t>
  </si>
  <si>
    <t>　　　　香　川　県</t>
  </si>
  <si>
    <t>　　　　北　海　道</t>
  </si>
  <si>
    <t>　　　　島　根　県</t>
  </si>
  <si>
    <t>　　　　愛　媛　県</t>
  </si>
  <si>
    <t xml:space="preserve">     （平成１６年）    統 計 係</t>
  </si>
  <si>
    <t>注）　外国人の県外からの転入者数及び県外への転出者数は県外の「その他」に一括計上。</t>
  </si>
  <si>
    <t xml:space="preserve">      注）  昭和２６年の４か村合併は瓜生野村、倉岡村、木花村、青島村。</t>
  </si>
  <si>
    <t>１月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</si>
</sst>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  <numFmt numFmtId="178" formatCode="_ ##\ ###\ ###\ ##0_ ;_ * \-#,##0_ ;_ * &quot;-&quot;_ ;_ @_ "/>
    <numFmt numFmtId="179" formatCode="0.0_);[Red]\(0.0\)"/>
    <numFmt numFmtId="180" formatCode="0.0;[Red]0.0"/>
    <numFmt numFmtId="181" formatCode="0.00;[Red]0.00"/>
    <numFmt numFmtId="182" formatCode="###\ ###\ ###"/>
    <numFmt numFmtId="183" formatCode="0.00_);[Red]\(0.00\)"/>
    <numFmt numFmtId="184" formatCode="#\ ###;&quot;△ &quot;#\ ###"/>
    <numFmt numFmtId="185" formatCode="#\ ###;&quot;△&quot;#\ ###;* &quot;－&quot;;"/>
    <numFmt numFmtId="186" formatCode="###\ ###\ ###;&quot;△&quot;###\ ###;0;"/>
    <numFmt numFmtId="187" formatCode="0.0_ ;&quot;△&quot;0.0_;"/>
    <numFmt numFmtId="188" formatCode="0.0;&quot;△ &quot;0.0"/>
    <numFmt numFmtId="189" formatCode="###\ ###;&quot;△&quot;0;0;"/>
    <numFmt numFmtId="190" formatCode="###\ ###\ ###;&quot;△&quot;###\ ###;&quot;-&quot;;"/>
    <numFmt numFmtId="191" formatCode="&quot;｝ &quot;###\ ###\ ###;&quot;△&quot;###\ ###;0;"/>
    <numFmt numFmtId="192" formatCode="###\ ###\ ###;&quot;△&quot;###\ ###\ ###;&quot;－&quot;"/>
    <numFmt numFmtId="193" formatCode="###\ ###\ ###;&quot;△&quot;###\ ###;&quot;－&quot;"/>
    <numFmt numFmtId="194" formatCode="&quot;｝ &quot;###\ ###\ ###;&quot;｝　△&quot;###\ ###;0;"/>
    <numFmt numFmtId="195" formatCode="###\ ###;&quot;△&quot;###\ ###;&quot;－&quot;"/>
    <numFmt numFmtId="196" formatCode="###\ ###\ ###.#"/>
    <numFmt numFmtId="197" formatCode="###\ ###\ ###.0"/>
    <numFmt numFmtId="198" formatCode="_ ##\ ###\ ###\ ##0_ ;_ * &quot;△&quot;#,##0_ ;_ * &quot;-&quot;_ ;_ @_ "/>
    <numFmt numFmtId="199" formatCode="_ ##\ ###\ ###\ ##0_ ;_ * &quot;△ &quot;#,##0_ ;_ * &quot;-&quot;_ ;_ @_ "/>
    <numFmt numFmtId="200" formatCode="_ ##\ ###\ ###\ ##0_ ;_ * &quot;△ &quot;#\ ##0_ ;_ * &quot;-&quot;_ ;_ @_ "/>
    <numFmt numFmtId="201" formatCode="0.00;&quot;△ &quot;0.00"/>
    <numFmt numFmtId="202" formatCode="0.00_ "/>
    <numFmt numFmtId="203" formatCode="0_ "/>
    <numFmt numFmtId="204" formatCode="0;[Red]0"/>
    <numFmt numFmtId="205" formatCode="#\ ###\ ###"/>
    <numFmt numFmtId="206" formatCode="_ ##\ ###\ ###\ ##0.0_ ;_ * \-#,##0_ ;_ * &quot;-&quot;_ ;_ @_ "/>
    <numFmt numFmtId="207" formatCode="_ ##\ ###\ ###\ ##;_ * \-#,##0_ ;_ * &quot;-&quot;_ ;_ @_ "/>
    <numFmt numFmtId="208" formatCode="0_);[Red]\(0\)"/>
    <numFmt numFmtId="209" formatCode="0.0"/>
    <numFmt numFmtId="210" formatCode="###.0\ ###\ ###"/>
    <numFmt numFmtId="211" formatCode="###.\ ###\ ###"/>
    <numFmt numFmtId="212" formatCode="##.\ ###\ ###"/>
    <numFmt numFmtId="213" formatCode="###.00\ ###\ ###"/>
    <numFmt numFmtId="214" formatCode="###\ ###.\ ###\ ###"/>
    <numFmt numFmtId="215" formatCode="####\ ###.\ ###\ ###"/>
    <numFmt numFmtId="216" formatCode="#####\ ###.\ ###\ ###"/>
    <numFmt numFmtId="217" formatCode="####\ ###.\ 0##"/>
    <numFmt numFmtId="218" formatCode="#\ ###\ ###.\ 0##"/>
    <numFmt numFmtId="219" formatCode="#\ ###\ ###\ ###"/>
    <numFmt numFmtId="220" formatCode="###\ ###\ ###;&quot;-&quot;###\ ###\ ###;&quot;-&quot;"/>
    <numFmt numFmtId="221" formatCode="0.0_];&quot;-&quot;###;&quot;-&quot;"/>
    <numFmt numFmtId="222" formatCode="#,##0_);[Red]\(#,##0\)"/>
    <numFmt numFmtId="223" formatCode="#,###;&quot;△&quot;#,###;&quot;－&quot;"/>
    <numFmt numFmtId="224" formatCode="0.0;&quot;△&quot;0.0;\-"/>
    <numFmt numFmtId="225" formatCode="###.0\ ###;&quot;△&quot;0.0;0.0;"/>
    <numFmt numFmtId="226" formatCode="0.0%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2" fontId="7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distributed"/>
    </xf>
    <xf numFmtId="0" fontId="4" fillId="0" borderId="0" xfId="0" applyFont="1" applyAlignment="1" applyProtection="1" quotePrefix="1">
      <alignment horizontal="center"/>
      <protection/>
    </xf>
    <xf numFmtId="0" fontId="7" fillId="0" borderId="4" xfId="0" applyFont="1" applyBorder="1" applyAlignment="1" applyProtection="1" quotePrefix="1">
      <alignment horizontal="distributed"/>
      <protection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 applyProtection="1" quotePrefix="1">
      <alignment horizontal="distributed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4" xfId="0" applyFont="1" applyBorder="1" applyAlignment="1" applyProtection="1" quotePrefix="1">
      <alignment horizontal="left"/>
      <protection/>
    </xf>
    <xf numFmtId="0" fontId="7" fillId="0" borderId="6" xfId="0" applyFont="1" applyBorder="1" applyAlignment="1">
      <alignment horizontal="centerContinuous"/>
    </xf>
    <xf numFmtId="0" fontId="7" fillId="0" borderId="6" xfId="0" applyFont="1" applyBorder="1" applyAlignment="1" quotePrefix="1">
      <alignment horizontal="centerContinuous"/>
    </xf>
    <xf numFmtId="182" fontId="7" fillId="0" borderId="7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0" fontId="10" fillId="0" borderId="6" xfId="0" applyFont="1" applyBorder="1" applyAlignment="1">
      <alignment horizontal="centerContinuous"/>
    </xf>
    <xf numFmtId="182" fontId="10" fillId="0" borderId="0" xfId="0" applyNumberFormat="1" applyFont="1" applyAlignment="1">
      <alignment/>
    </xf>
    <xf numFmtId="0" fontId="10" fillId="0" borderId="6" xfId="0" applyFont="1" applyBorder="1" applyAlignment="1" quotePrefix="1">
      <alignment horizontal="centerContinuous"/>
    </xf>
    <xf numFmtId="0" fontId="10" fillId="0" borderId="6" xfId="0" applyFont="1" applyBorder="1" applyAlignment="1">
      <alignment horizontal="centerContinuous" vertical="center"/>
    </xf>
    <xf numFmtId="18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horizontal="centerContinuous"/>
    </xf>
    <xf numFmtId="182" fontId="10" fillId="0" borderId="7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38" fontId="7" fillId="0" borderId="0" xfId="17" applyFont="1" applyAlignment="1">
      <alignment/>
    </xf>
    <xf numFmtId="189" fontId="10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7" fillId="0" borderId="4" xfId="0" applyNumberFormat="1" applyFont="1" applyBorder="1" applyAlignment="1">
      <alignment/>
    </xf>
    <xf numFmtId="189" fontId="10" fillId="0" borderId="0" xfId="0" applyNumberFormat="1" applyFont="1" applyAlignment="1">
      <alignment vertical="center"/>
    </xf>
    <xf numFmtId="190" fontId="7" fillId="0" borderId="7" xfId="0" applyNumberFormat="1" applyFont="1" applyBorder="1" applyAlignment="1" applyProtection="1">
      <alignment horizontal="right" vertical="center"/>
      <protection/>
    </xf>
    <xf numFmtId="190" fontId="7" fillId="0" borderId="0" xfId="0" applyNumberFormat="1" applyFont="1" applyAlignment="1" applyProtection="1">
      <alignment horizontal="right" vertical="center"/>
      <protection/>
    </xf>
    <xf numFmtId="190" fontId="7" fillId="0" borderId="7" xfId="0" applyNumberFormat="1" applyFont="1" applyBorder="1" applyAlignment="1" applyProtection="1">
      <alignment horizontal="center" vertical="center"/>
      <protection/>
    </xf>
    <xf numFmtId="190" fontId="7" fillId="0" borderId="0" xfId="0" applyNumberFormat="1" applyFont="1" applyBorder="1" applyAlignment="1" applyProtection="1">
      <alignment horizontal="center" vertical="center"/>
      <protection/>
    </xf>
    <xf numFmtId="190" fontId="10" fillId="0" borderId="7" xfId="0" applyNumberFormat="1" applyFont="1" applyBorder="1" applyAlignment="1" applyProtection="1">
      <alignment/>
      <protection/>
    </xf>
    <xf numFmtId="190" fontId="10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>
      <alignment/>
    </xf>
    <xf numFmtId="190" fontId="7" fillId="0" borderId="7" xfId="0" applyNumberFormat="1" applyFont="1" applyBorder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190" fontId="7" fillId="0" borderId="0" xfId="0" applyNumberFormat="1" applyFont="1" applyAlignment="1">
      <alignment/>
    </xf>
    <xf numFmtId="190" fontId="7" fillId="0" borderId="7" xfId="0" applyNumberFormat="1" applyFont="1" applyBorder="1" applyAlignment="1">
      <alignment/>
    </xf>
    <xf numFmtId="190" fontId="7" fillId="0" borderId="1" xfId="0" applyNumberFormat="1" applyFont="1" applyBorder="1" applyAlignment="1">
      <alignment/>
    </xf>
    <xf numFmtId="190" fontId="7" fillId="0" borderId="4" xfId="0" applyNumberFormat="1" applyFont="1" applyBorder="1" applyAlignment="1">
      <alignment/>
    </xf>
    <xf numFmtId="190" fontId="10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/>
      <protection/>
    </xf>
    <xf numFmtId="190" fontId="7" fillId="0" borderId="1" xfId="0" applyNumberFormat="1" applyFont="1" applyBorder="1" applyAlignment="1" applyProtection="1">
      <alignment/>
      <protection/>
    </xf>
    <xf numFmtId="190" fontId="7" fillId="0" borderId="4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>
      <alignment/>
    </xf>
    <xf numFmtId="190" fontId="7" fillId="0" borderId="7" xfId="0" applyNumberFormat="1" applyFont="1" applyBorder="1" applyAlignment="1">
      <alignment horizontal="right"/>
    </xf>
    <xf numFmtId="186" fontId="7" fillId="0" borderId="0" xfId="21" applyNumberFormat="1" applyFont="1" applyBorder="1" applyAlignment="1">
      <alignment vertical="center"/>
      <protection/>
    </xf>
    <xf numFmtId="192" fontId="15" fillId="0" borderId="7" xfId="21" applyNumberFormat="1" applyFont="1" applyBorder="1" applyAlignment="1">
      <alignment vertical="center"/>
      <protection/>
    </xf>
    <xf numFmtId="192" fontId="15" fillId="0" borderId="0" xfId="21" applyNumberFormat="1" applyFont="1" applyBorder="1" applyAlignment="1">
      <alignment vertical="center"/>
      <protection/>
    </xf>
    <xf numFmtId="192" fontId="7" fillId="0" borderId="0" xfId="21" applyNumberFormat="1" applyFont="1" applyBorder="1" applyAlignment="1">
      <alignment vertical="center"/>
      <protection/>
    </xf>
    <xf numFmtId="0" fontId="7" fillId="0" borderId="0" xfId="0" applyFont="1" applyBorder="1" applyAlignment="1" applyProtection="1" quotePrefix="1">
      <alignment horizontal="right"/>
      <protection/>
    </xf>
    <xf numFmtId="0" fontId="7" fillId="0" borderId="4" xfId="0" applyFont="1" applyBorder="1" applyAlignment="1" applyProtection="1" quotePrefix="1">
      <alignment horizontal="right"/>
      <protection/>
    </xf>
    <xf numFmtId="192" fontId="15" fillId="0" borderId="1" xfId="21" applyNumberFormat="1" applyFont="1" applyBorder="1" applyAlignment="1">
      <alignment vertical="center"/>
      <protection/>
    </xf>
    <xf numFmtId="192" fontId="15" fillId="0" borderId="4" xfId="21" applyNumberFormat="1" applyFont="1" applyBorder="1" applyAlignment="1">
      <alignment vertical="center"/>
      <protection/>
    </xf>
    <xf numFmtId="192" fontId="7" fillId="0" borderId="4" xfId="21" applyNumberFormat="1" applyFont="1" applyBorder="1" applyAlignment="1">
      <alignment vertical="center"/>
      <protection/>
    </xf>
    <xf numFmtId="190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distributed"/>
      <protection/>
    </xf>
    <xf numFmtId="0" fontId="7" fillId="0" borderId="4" xfId="0" applyFont="1" applyBorder="1" applyAlignment="1" applyProtection="1">
      <alignment horizontal="distributed"/>
      <protection/>
    </xf>
    <xf numFmtId="193" fontId="7" fillId="0" borderId="0" xfId="21" applyNumberFormat="1" applyFont="1" applyBorder="1" applyAlignment="1">
      <alignment vertical="center"/>
      <protection/>
    </xf>
    <xf numFmtId="0" fontId="7" fillId="0" borderId="7" xfId="21" applyNumberFormat="1" applyFont="1" applyBorder="1" applyAlignment="1">
      <alignment vertical="center"/>
      <protection/>
    </xf>
    <xf numFmtId="0" fontId="7" fillId="0" borderId="0" xfId="21" applyNumberFormat="1" applyFont="1" applyBorder="1" applyAlignment="1">
      <alignment vertical="center"/>
      <protection/>
    </xf>
    <xf numFmtId="195" fontId="15" fillId="0" borderId="7" xfId="21" applyNumberFormat="1" applyFont="1" applyBorder="1" applyAlignment="1">
      <alignment vertical="center"/>
      <protection/>
    </xf>
    <xf numFmtId="195" fontId="15" fillId="0" borderId="0" xfId="21" applyNumberFormat="1" applyFont="1" applyBorder="1" applyAlignment="1">
      <alignment vertical="center"/>
      <protection/>
    </xf>
    <xf numFmtId="198" fontId="7" fillId="0" borderId="0" xfId="0" applyNumberFormat="1" applyFont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4" fontId="11" fillId="0" borderId="7" xfId="0" applyNumberFormat="1" applyFont="1" applyFill="1" applyBorder="1" applyAlignment="1">
      <alignment horizontal="right"/>
    </xf>
    <xf numFmtId="184" fontId="11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4" fontId="1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/>
    </xf>
    <xf numFmtId="199" fontId="11" fillId="0" borderId="13" xfId="0" applyNumberFormat="1" applyFont="1" applyFill="1" applyBorder="1" applyAlignment="1">
      <alignment horizontal="right"/>
    </xf>
    <xf numFmtId="199" fontId="11" fillId="0" borderId="0" xfId="0" applyNumberFormat="1" applyFont="1" applyFill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199" fontId="13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 horizontal="right"/>
    </xf>
    <xf numFmtId="199" fontId="11" fillId="0" borderId="0" xfId="0" applyNumberFormat="1" applyFont="1" applyFill="1" applyAlignment="1">
      <alignment/>
    </xf>
    <xf numFmtId="199" fontId="11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 quotePrefix="1">
      <alignment horizontal="center"/>
    </xf>
    <xf numFmtId="0" fontId="7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195" fontId="7" fillId="0" borderId="7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 quotePrefix="1">
      <alignment horizontal="right"/>
    </xf>
    <xf numFmtId="195" fontId="7" fillId="0" borderId="7" xfId="0" applyNumberFormat="1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199" fontId="10" fillId="0" borderId="15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horizontal="right"/>
    </xf>
    <xf numFmtId="200" fontId="7" fillId="0" borderId="15" xfId="0" applyNumberFormat="1" applyFont="1" applyFill="1" applyBorder="1" applyAlignment="1">
      <alignment/>
    </xf>
    <xf numFmtId="200" fontId="7" fillId="0" borderId="0" xfId="0" applyNumberFormat="1" applyFont="1" applyFill="1" applyAlignment="1">
      <alignment/>
    </xf>
    <xf numFmtId="199" fontId="7" fillId="0" borderId="7" xfId="0" applyNumberFormat="1" applyFont="1" applyFill="1" applyBorder="1" applyAlignment="1">
      <alignment/>
    </xf>
    <xf numFmtId="200" fontId="7" fillId="0" borderId="0" xfId="0" applyNumberFormat="1" applyFont="1" applyFill="1" applyAlignment="1">
      <alignment horizontal="right"/>
    </xf>
    <xf numFmtId="200" fontId="7" fillId="0" borderId="7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 horizontal="right"/>
    </xf>
    <xf numFmtId="200" fontId="7" fillId="0" borderId="18" xfId="0" applyNumberFormat="1" applyFont="1" applyFill="1" applyBorder="1" applyAlignment="1">
      <alignment horizontal="right"/>
    </xf>
    <xf numFmtId="200" fontId="7" fillId="0" borderId="1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200" fontId="10" fillId="0" borderId="19" xfId="0" applyNumberFormat="1" applyFont="1" applyFill="1" applyBorder="1" applyAlignment="1">
      <alignment horizontal="right"/>
    </xf>
    <xf numFmtId="200" fontId="7" fillId="0" borderId="18" xfId="0" applyNumberFormat="1" applyFont="1" applyFill="1" applyBorder="1" applyAlignment="1">
      <alignment/>
    </xf>
    <xf numFmtId="200" fontId="7" fillId="0" borderId="0" xfId="0" applyNumberFormat="1" applyFont="1" applyAlignment="1">
      <alignment/>
    </xf>
    <xf numFmtId="200" fontId="7" fillId="0" borderId="4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distributed" indent="1"/>
    </xf>
    <xf numFmtId="0" fontId="7" fillId="0" borderId="0" xfId="0" applyFont="1" applyFill="1" applyBorder="1" applyAlignment="1">
      <alignment horizontal="distributed" indent="1"/>
    </xf>
    <xf numFmtId="0" fontId="7" fillId="0" borderId="0" xfId="0" applyFont="1" applyFill="1" applyAlignment="1">
      <alignment horizontal="distributed" indent="1"/>
    </xf>
    <xf numFmtId="224" fontId="19" fillId="0" borderId="0" xfId="22" applyNumberFormat="1" applyFont="1">
      <alignment/>
      <protection/>
    </xf>
    <xf numFmtId="0" fontId="19" fillId="0" borderId="0" xfId="22" applyFont="1" applyAlignment="1">
      <alignment horizontal="right"/>
      <protection/>
    </xf>
    <xf numFmtId="0" fontId="19" fillId="0" borderId="0" xfId="22" applyFont="1">
      <alignment/>
      <protection/>
    </xf>
    <xf numFmtId="0" fontId="19" fillId="0" borderId="0" xfId="22" applyFont="1" applyBorder="1" applyAlignment="1">
      <alignment horizontal="center"/>
      <protection/>
    </xf>
    <xf numFmtId="224" fontId="19" fillId="0" borderId="0" xfId="22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right"/>
    </xf>
    <xf numFmtId="224" fontId="19" fillId="0" borderId="9" xfId="22" applyNumberFormat="1" applyFont="1" applyBorder="1" applyAlignment="1">
      <alignment horizontal="centerContinuous"/>
      <protection/>
    </xf>
    <xf numFmtId="223" fontId="10" fillId="0" borderId="0" xfId="22" applyNumberFormat="1" applyFont="1" applyFill="1" applyBorder="1" applyAlignment="1">
      <alignment horizontal="right"/>
      <protection/>
    </xf>
    <xf numFmtId="224" fontId="10" fillId="0" borderId="0" xfId="22" applyNumberFormat="1" applyFont="1" applyFill="1" applyBorder="1" applyAlignment="1">
      <alignment horizontal="center"/>
      <protection/>
    </xf>
    <xf numFmtId="224" fontId="15" fillId="0" borderId="0" xfId="22" applyNumberFormat="1" applyFont="1" applyFill="1">
      <alignment/>
      <protection/>
    </xf>
    <xf numFmtId="223" fontId="10" fillId="0" borderId="0" xfId="22" applyNumberFormat="1" applyFont="1" applyFill="1">
      <alignment/>
      <protection/>
    </xf>
    <xf numFmtId="224" fontId="10" fillId="0" borderId="0" xfId="22" applyNumberFormat="1" applyFont="1" applyFill="1">
      <alignment/>
      <protection/>
    </xf>
    <xf numFmtId="224" fontId="15" fillId="0" borderId="4" xfId="22" applyNumberFormat="1" applyFont="1" applyFill="1" applyBorder="1">
      <alignment/>
      <protection/>
    </xf>
    <xf numFmtId="0" fontId="19" fillId="0" borderId="4" xfId="22" applyFont="1" applyBorder="1" applyAlignment="1">
      <alignment horizontal="center" vertical="center"/>
      <protection/>
    </xf>
    <xf numFmtId="0" fontId="19" fillId="0" borderId="2" xfId="22" applyFont="1" applyBorder="1" applyAlignment="1">
      <alignment horizontal="center" vertical="center"/>
      <protection/>
    </xf>
    <xf numFmtId="0" fontId="19" fillId="0" borderId="10" xfId="22" applyFont="1" applyBorder="1" applyAlignment="1">
      <alignment horizontal="centerContinuous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 quotePrefix="1">
      <alignment horizontal="justify"/>
      <protection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 applyProtection="1" quotePrefix="1">
      <alignment horizontal="distributed"/>
      <protection/>
    </xf>
    <xf numFmtId="0" fontId="7" fillId="0" borderId="6" xfId="0" applyFont="1" applyBorder="1" applyAlignment="1" applyProtection="1" quotePrefix="1">
      <alignment horizontal="distributed"/>
      <protection/>
    </xf>
    <xf numFmtId="0" fontId="7" fillId="0" borderId="6" xfId="0" applyFont="1" applyBorder="1" applyAlignment="1" applyProtection="1">
      <alignment horizontal="distributed"/>
      <protection/>
    </xf>
    <xf numFmtId="0" fontId="7" fillId="0" borderId="8" xfId="0" applyFont="1" applyBorder="1" applyAlignment="1" applyProtection="1" quotePrefix="1">
      <alignment horizontal="distributed"/>
      <protection/>
    </xf>
    <xf numFmtId="0" fontId="7" fillId="0" borderId="6" xfId="0" applyFont="1" applyBorder="1" applyAlignment="1">
      <alignment horizontal="distributed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10" fillId="0" borderId="6" xfId="0" applyFont="1" applyBorder="1" applyAlignment="1">
      <alignment/>
    </xf>
    <xf numFmtId="0" fontId="7" fillId="0" borderId="6" xfId="0" applyFont="1" applyBorder="1" applyAlignment="1" applyProtection="1" quotePrefix="1">
      <alignment horizontal="left"/>
      <protection/>
    </xf>
    <xf numFmtId="0" fontId="7" fillId="0" borderId="8" xfId="0" applyFont="1" applyBorder="1" applyAlignment="1" applyProtection="1" quotePrefix="1">
      <alignment horizontal="left"/>
      <protection/>
    </xf>
    <xf numFmtId="0" fontId="10" fillId="0" borderId="6" xfId="0" applyFont="1" applyBorder="1" applyAlignment="1" applyProtection="1" quotePrefix="1">
      <alignment horizontal="left"/>
      <protection/>
    </xf>
    <xf numFmtId="0" fontId="7" fillId="0" borderId="6" xfId="0" applyFont="1" applyBorder="1" applyAlignment="1" applyProtection="1" quotePrefix="1">
      <alignment horizontal="justify"/>
      <protection/>
    </xf>
    <xf numFmtId="0" fontId="10" fillId="0" borderId="6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distributed"/>
      <protection/>
    </xf>
    <xf numFmtId="0" fontId="9" fillId="0" borderId="0" xfId="0" applyFont="1" applyBorder="1" applyAlignment="1" applyProtection="1" quotePrefix="1">
      <alignment horizontal="distributed"/>
      <protection/>
    </xf>
    <xf numFmtId="190" fontId="7" fillId="0" borderId="6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 quotePrefix="1">
      <alignment horizontal="right"/>
      <protection/>
    </xf>
    <xf numFmtId="190" fontId="10" fillId="0" borderId="6" xfId="0" applyNumberFormat="1" applyFont="1" applyBorder="1" applyAlignment="1" applyProtection="1">
      <alignment/>
      <protection/>
    </xf>
    <xf numFmtId="190" fontId="7" fillId="0" borderId="8" xfId="0" applyNumberFormat="1" applyFont="1" applyBorder="1" applyAlignment="1" applyProtection="1">
      <alignment/>
      <protection/>
    </xf>
    <xf numFmtId="190" fontId="10" fillId="0" borderId="20" xfId="0" applyNumberFormat="1" applyFont="1" applyBorder="1" applyAlignment="1">
      <alignment/>
    </xf>
    <xf numFmtId="190" fontId="7" fillId="0" borderId="20" xfId="0" applyNumberFormat="1" applyFont="1" applyBorder="1" applyAlignment="1">
      <alignment/>
    </xf>
    <xf numFmtId="190" fontId="7" fillId="0" borderId="21" xfId="0" applyNumberFormat="1" applyFont="1" applyBorder="1" applyAlignment="1">
      <alignment/>
    </xf>
    <xf numFmtId="186" fontId="7" fillId="0" borderId="20" xfId="21" applyNumberFormat="1" applyFont="1" applyBorder="1" applyAlignment="1">
      <alignment vertical="center"/>
      <protection/>
    </xf>
    <xf numFmtId="193" fontId="7" fillId="0" borderId="20" xfId="21" applyNumberFormat="1" applyFont="1" applyBorder="1" applyAlignment="1">
      <alignment vertical="center"/>
      <protection/>
    </xf>
    <xf numFmtId="192" fontId="7" fillId="0" borderId="20" xfId="21" applyNumberFormat="1" applyFont="1" applyBorder="1" applyAlignment="1">
      <alignment vertical="center"/>
      <protection/>
    </xf>
    <xf numFmtId="192" fontId="7" fillId="0" borderId="21" xfId="21" applyNumberFormat="1" applyFont="1" applyBorder="1" applyAlignment="1">
      <alignment vertical="center"/>
      <protection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9" fillId="0" borderId="22" xfId="22" applyFont="1" applyBorder="1" applyAlignment="1">
      <alignment horizontal="center"/>
      <protection/>
    </xf>
    <xf numFmtId="0" fontId="11" fillId="0" borderId="0" xfId="0" applyFont="1" applyBorder="1" applyAlignment="1" applyProtection="1">
      <alignment horizontal="distributed"/>
      <protection/>
    </xf>
    <xf numFmtId="0" fontId="9" fillId="0" borderId="5" xfId="0" applyFont="1" applyFill="1" applyBorder="1" applyAlignment="1" quotePrefix="1">
      <alignment horizontal="left"/>
    </xf>
    <xf numFmtId="182" fontId="9" fillId="0" borderId="5" xfId="0" applyNumberFormat="1" applyFont="1" applyFill="1" applyBorder="1" applyAlignment="1" applyProtection="1">
      <alignment/>
      <protection/>
    </xf>
    <xf numFmtId="182" fontId="7" fillId="0" borderId="23" xfId="0" applyNumberFormat="1" applyFont="1" applyFill="1" applyBorder="1" applyAlignment="1" applyProtection="1">
      <alignment horizontal="center"/>
      <protection/>
    </xf>
    <xf numFmtId="182" fontId="7" fillId="0" borderId="24" xfId="0" applyNumberFormat="1" applyFont="1" applyFill="1" applyBorder="1" applyAlignment="1" applyProtection="1">
      <alignment horizontal="center"/>
      <protection/>
    </xf>
    <xf numFmtId="182" fontId="7" fillId="0" borderId="1" xfId="0" applyNumberFormat="1" applyFont="1" applyFill="1" applyBorder="1" applyAlignment="1" applyProtection="1">
      <alignment horizontal="center" vertical="top"/>
      <protection/>
    </xf>
    <xf numFmtId="182" fontId="7" fillId="0" borderId="3" xfId="0" applyNumberFormat="1" applyFont="1" applyFill="1" applyBorder="1" applyAlignment="1" applyProtection="1">
      <alignment horizontal="center" vertical="center"/>
      <protection/>
    </xf>
    <xf numFmtId="182" fontId="7" fillId="0" borderId="4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" vertical="top"/>
      <protection/>
    </xf>
    <xf numFmtId="182" fontId="7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83" fontId="7" fillId="0" borderId="7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Alignment="1" applyProtection="1">
      <alignment/>
      <protection/>
    </xf>
    <xf numFmtId="182" fontId="7" fillId="0" borderId="0" xfId="0" applyNumberFormat="1" applyFont="1" applyFill="1" applyAlignment="1" applyProtection="1">
      <alignment horizontal="right"/>
      <protection/>
    </xf>
    <xf numFmtId="179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 quotePrefix="1">
      <alignment horizontal="left"/>
      <protection/>
    </xf>
    <xf numFmtId="182" fontId="9" fillId="0" borderId="13" xfId="0" applyNumberFormat="1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 horizontal="left"/>
      <protection/>
    </xf>
    <xf numFmtId="182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center"/>
      <protection/>
    </xf>
    <xf numFmtId="200" fontId="7" fillId="0" borderId="15" xfId="0" applyNumberFormat="1" applyFont="1" applyFill="1" applyBorder="1" applyAlignment="1" applyProtection="1">
      <alignment horizontal="right"/>
      <protection/>
    </xf>
    <xf numFmtId="200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200" fontId="7" fillId="0" borderId="7" xfId="0" applyNumberFormat="1" applyFont="1" applyFill="1" applyBorder="1" applyAlignment="1" applyProtection="1">
      <alignment horizontal="right"/>
      <protection/>
    </xf>
    <xf numFmtId="200" fontId="7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 quotePrefix="1">
      <alignment horizontal="center"/>
      <protection/>
    </xf>
    <xf numFmtId="182" fontId="7" fillId="0" borderId="13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 quotePrefix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6" xfId="0" applyNumberFormat="1" applyFont="1" applyFill="1" applyBorder="1" applyAlignment="1">
      <alignment/>
    </xf>
    <xf numFmtId="181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5" xfId="0" applyFont="1" applyFill="1" applyBorder="1" applyAlignment="1" quotePrefix="1">
      <alignment/>
    </xf>
    <xf numFmtId="49" fontId="10" fillId="0" borderId="0" xfId="0" applyNumberFormat="1" applyFont="1" applyFill="1" applyAlignment="1">
      <alignment horizontal="center"/>
    </xf>
    <xf numFmtId="185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/>
    </xf>
    <xf numFmtId="185" fontId="7" fillId="0" borderId="7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185" fontId="7" fillId="0" borderId="1" xfId="0" applyNumberFormat="1" applyFont="1" applyFill="1" applyBorder="1" applyAlignment="1">
      <alignment/>
    </xf>
    <xf numFmtId="185" fontId="7" fillId="0" borderId="4" xfId="0" applyNumberFormat="1" applyFont="1" applyFill="1" applyBorder="1" applyAlignment="1">
      <alignment/>
    </xf>
    <xf numFmtId="184" fontId="7" fillId="0" borderId="4" xfId="0" applyNumberFormat="1" applyFont="1" applyFill="1" applyBorder="1" applyAlignment="1">
      <alignment/>
    </xf>
    <xf numFmtId="184" fontId="7" fillId="0" borderId="0" xfId="0" applyNumberFormat="1" applyFont="1" applyFill="1" applyAlignment="1">
      <alignment/>
    </xf>
    <xf numFmtId="184" fontId="7" fillId="0" borderId="2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 quotePrefix="1">
      <alignment horizontal="left"/>
    </xf>
    <xf numFmtId="184" fontId="7" fillId="0" borderId="0" xfId="0" applyNumberFormat="1" applyFont="1" applyFill="1" applyAlignment="1">
      <alignment vertical="top"/>
    </xf>
    <xf numFmtId="223" fontId="7" fillId="0" borderId="0" xfId="22" applyNumberFormat="1" applyFont="1" applyFill="1" applyAlignment="1">
      <alignment horizontal="right"/>
      <protection/>
    </xf>
    <xf numFmtId="223" fontId="7" fillId="0" borderId="0" xfId="22" applyNumberFormat="1" applyFont="1" applyFill="1">
      <alignment/>
      <protection/>
    </xf>
    <xf numFmtId="223" fontId="7" fillId="0" borderId="4" xfId="22" applyNumberFormat="1" applyFont="1" applyFill="1" applyBorder="1">
      <alignment/>
      <protection/>
    </xf>
    <xf numFmtId="183" fontId="10" fillId="0" borderId="7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Fill="1" applyBorder="1" applyAlignment="1" applyProtection="1">
      <alignment/>
      <protection/>
    </xf>
    <xf numFmtId="179" fontId="10" fillId="0" borderId="0" xfId="0" applyNumberFormat="1" applyFont="1" applyFill="1" applyBorder="1" applyAlignment="1" applyProtection="1">
      <alignment horizontal="right"/>
      <protection/>
    </xf>
    <xf numFmtId="183" fontId="10" fillId="0" borderId="0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 applyProtection="1">
      <alignment horizontal="right"/>
      <protection/>
    </xf>
    <xf numFmtId="190" fontId="7" fillId="0" borderId="25" xfId="0" applyNumberFormat="1" applyFont="1" applyBorder="1" applyAlignment="1">
      <alignment/>
    </xf>
    <xf numFmtId="182" fontId="7" fillId="0" borderId="26" xfId="0" applyNumberFormat="1" applyFont="1" applyFill="1" applyBorder="1" applyAlignment="1" applyProtection="1">
      <alignment horizontal="center"/>
      <protection/>
    </xf>
    <xf numFmtId="182" fontId="7" fillId="0" borderId="4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quotePrefix="1">
      <alignment horizontal="center"/>
    </xf>
    <xf numFmtId="0" fontId="10" fillId="0" borderId="6" xfId="0" applyFont="1" applyFill="1" applyBorder="1" applyAlignment="1" quotePrefix="1">
      <alignment horizontal="center"/>
    </xf>
    <xf numFmtId="0" fontId="7" fillId="0" borderId="6" xfId="0" applyFont="1" applyFill="1" applyBorder="1" applyAlignment="1" quotePrefix="1">
      <alignment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Alignment="1" quotePrefix="1">
      <alignment/>
    </xf>
    <xf numFmtId="0" fontId="9" fillId="0" borderId="0" xfId="0" applyFont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91" fontId="7" fillId="0" borderId="25" xfId="21" applyNumberFormat="1" applyFont="1" applyBorder="1" applyAlignment="1">
      <alignment vertical="center"/>
      <protection/>
    </xf>
    <xf numFmtId="186" fontId="7" fillId="0" borderId="0" xfId="21" applyNumberFormat="1" applyFont="1" applyAlignment="1">
      <alignment vertical="center"/>
      <protection/>
    </xf>
    <xf numFmtId="178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10" fillId="0" borderId="6" xfId="0" applyFont="1" applyBorder="1" applyAlignment="1" applyProtection="1" quotePrefix="1">
      <alignment horizontal="justify" vertical="top"/>
      <protection/>
    </xf>
    <xf numFmtId="190" fontId="13" fillId="0" borderId="7" xfId="0" applyNumberFormat="1" applyFont="1" applyBorder="1" applyAlignment="1" applyProtection="1">
      <alignment vertical="top"/>
      <protection/>
    </xf>
    <xf numFmtId="190" fontId="13" fillId="0" borderId="0" xfId="0" applyNumberFormat="1" applyFont="1" applyAlignment="1" applyProtection="1">
      <alignment vertical="top"/>
      <protection/>
    </xf>
    <xf numFmtId="190" fontId="13" fillId="0" borderId="0" xfId="0" applyNumberFormat="1" applyFont="1" applyAlignment="1">
      <alignment vertical="top"/>
    </xf>
    <xf numFmtId="190" fontId="13" fillId="0" borderId="20" xfId="0" applyNumberFormat="1" applyFont="1" applyBorder="1" applyAlignment="1">
      <alignment vertical="top"/>
    </xf>
    <xf numFmtId="223" fontId="10" fillId="0" borderId="0" xfId="22" applyNumberFormat="1" applyFont="1" applyFill="1" applyBorder="1" applyAlignment="1">
      <alignment horizontal="right" vertical="top"/>
      <protection/>
    </xf>
    <xf numFmtId="224" fontId="10" fillId="0" borderId="0" xfId="22" applyNumberFormat="1" applyFont="1" applyFill="1" applyBorder="1" applyAlignment="1">
      <alignment horizontal="center" vertical="top"/>
      <protection/>
    </xf>
    <xf numFmtId="0" fontId="10" fillId="0" borderId="0" xfId="0" applyFont="1" applyAlignment="1">
      <alignment vertical="top"/>
    </xf>
    <xf numFmtId="223" fontId="7" fillId="0" borderId="0" xfId="22" applyNumberFormat="1" applyFont="1" applyFill="1" applyBorder="1">
      <alignment/>
      <protection/>
    </xf>
    <xf numFmtId="224" fontId="15" fillId="0" borderId="0" xfId="22" applyNumberFormat="1" applyFont="1" applyFill="1" applyBorder="1">
      <alignment/>
      <protection/>
    </xf>
    <xf numFmtId="0" fontId="10" fillId="0" borderId="0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quotePrefix="1">
      <alignment horizontal="left"/>
    </xf>
    <xf numFmtId="0" fontId="10" fillId="0" borderId="4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/>
    </xf>
    <xf numFmtId="184" fontId="11" fillId="0" borderId="28" xfId="0" applyNumberFormat="1" applyFont="1" applyFill="1" applyBorder="1" applyAlignment="1">
      <alignment horizontal="right"/>
    </xf>
    <xf numFmtId="184" fontId="11" fillId="0" borderId="29" xfId="0" applyNumberFormat="1" applyFont="1" applyFill="1" applyBorder="1" applyAlignment="1">
      <alignment horizontal="right"/>
    </xf>
    <xf numFmtId="184" fontId="13" fillId="0" borderId="7" xfId="0" applyNumberFormat="1" applyFont="1" applyFill="1" applyBorder="1" applyAlignment="1">
      <alignment horizontal="right"/>
    </xf>
    <xf numFmtId="184" fontId="13" fillId="0" borderId="0" xfId="0" applyNumberFormat="1" applyFont="1" applyFill="1" applyBorder="1" applyAlignment="1">
      <alignment horizontal="right"/>
    </xf>
    <xf numFmtId="10" fontId="7" fillId="0" borderId="4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179" fontId="9" fillId="0" borderId="5" xfId="0" applyNumberFormat="1" applyFont="1" applyFill="1" applyBorder="1" applyAlignment="1">
      <alignment/>
    </xf>
    <xf numFmtId="179" fontId="7" fillId="0" borderId="24" xfId="0" applyNumberFormat="1" applyFont="1" applyFill="1" applyBorder="1" applyAlignment="1" applyProtection="1">
      <alignment horizontal="center"/>
      <protection/>
    </xf>
    <xf numFmtId="179" fontId="8" fillId="0" borderId="12" xfId="0" applyNumberFormat="1" applyFont="1" applyFill="1" applyBorder="1" applyAlignment="1" applyProtection="1">
      <alignment horizontal="center" vertical="top"/>
      <protection/>
    </xf>
    <xf numFmtId="179" fontId="13" fillId="0" borderId="0" xfId="0" applyNumberFormat="1" applyFont="1" applyFill="1" applyBorder="1" applyAlignment="1" applyProtection="1">
      <alignment horizontal="right"/>
      <protection/>
    </xf>
    <xf numFmtId="179" fontId="11" fillId="0" borderId="0" xfId="0" applyNumberFormat="1" applyFont="1" applyFill="1" applyBorder="1" applyAlignment="1" applyProtection="1">
      <alignment horizontal="right"/>
      <protection/>
    </xf>
    <xf numFmtId="179" fontId="9" fillId="0" borderId="13" xfId="0" applyNumberFormat="1" applyFont="1" applyFill="1" applyBorder="1" applyAlignment="1">
      <alignment/>
    </xf>
    <xf numFmtId="179" fontId="7" fillId="0" borderId="0" xfId="0" applyNumberFormat="1" applyFont="1" applyAlignment="1">
      <alignment/>
    </xf>
    <xf numFmtId="0" fontId="10" fillId="0" borderId="8" xfId="0" applyFont="1" applyBorder="1" applyAlignment="1">
      <alignment horizontal="center"/>
    </xf>
    <xf numFmtId="0" fontId="11" fillId="0" borderId="0" xfId="0" applyFont="1" applyBorder="1" applyAlignment="1" applyProtection="1" quotePrefix="1">
      <alignment horizontal="distributed"/>
      <protection/>
    </xf>
    <xf numFmtId="0" fontId="11" fillId="0" borderId="4" xfId="0" applyFont="1" applyBorder="1" applyAlignment="1" applyProtection="1">
      <alignment horizontal="distributed"/>
      <protection/>
    </xf>
    <xf numFmtId="184" fontId="11" fillId="0" borderId="4" xfId="0" applyNumberFormat="1" applyFont="1" applyFill="1" applyBorder="1" applyAlignment="1">
      <alignment horizontal="right"/>
    </xf>
    <xf numFmtId="184" fontId="11" fillId="0" borderId="1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6" xfId="0" applyFont="1" applyFill="1" applyBorder="1" applyAlignment="1" quotePrefix="1">
      <alignment horizontal="center"/>
    </xf>
    <xf numFmtId="0" fontId="22" fillId="0" borderId="0" xfId="0" applyFont="1" applyBorder="1" applyAlignment="1">
      <alignment/>
    </xf>
    <xf numFmtId="0" fontId="1" fillId="0" borderId="6" xfId="0" applyFont="1" applyFill="1" applyBorder="1" applyAlignment="1" quotePrefix="1">
      <alignment horizontal="center"/>
    </xf>
    <xf numFmtId="185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 quotePrefix="1">
      <alignment horizontal="center"/>
      <protection/>
    </xf>
    <xf numFmtId="200" fontId="10" fillId="0" borderId="1" xfId="0" applyNumberFormat="1" applyFont="1" applyFill="1" applyBorder="1" applyAlignment="1" applyProtection="1">
      <alignment horizontal="right"/>
      <protection/>
    </xf>
    <xf numFmtId="200" fontId="10" fillId="0" borderId="0" xfId="0" applyNumberFormat="1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30" xfId="0" applyFont="1" applyBorder="1" applyAlignment="1">
      <alignment/>
    </xf>
    <xf numFmtId="226" fontId="7" fillId="0" borderId="4" xfId="0" applyNumberFormat="1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9" fillId="0" borderId="16" xfId="22" applyFont="1" applyBorder="1" applyAlignment="1">
      <alignment horizontal="center" vertical="center"/>
      <protection/>
    </xf>
    <xf numFmtId="0" fontId="19" fillId="0" borderId="12" xfId="22" applyFont="1" applyBorder="1" applyAlignment="1">
      <alignment horizontal="center" vertical="center"/>
      <protection/>
    </xf>
    <xf numFmtId="0" fontId="7" fillId="0" borderId="10" xfId="22" applyFont="1" applyBorder="1" applyAlignment="1" quotePrefix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34" xfId="22" applyFont="1" applyBorder="1" applyAlignment="1">
      <alignment horizontal="center" vertical="center"/>
      <protection/>
    </xf>
    <xf numFmtId="0" fontId="10" fillId="0" borderId="13" xfId="0" applyFont="1" applyBorder="1" applyAlignment="1" applyProtection="1">
      <alignment horizontal="distributed"/>
      <protection/>
    </xf>
    <xf numFmtId="0" fontId="10" fillId="0" borderId="13" xfId="0" applyFont="1" applyBorder="1" applyAlignment="1" applyProtection="1" quotePrefix="1">
      <alignment horizontal="distributed"/>
      <protection/>
    </xf>
    <xf numFmtId="184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6" fontId="11" fillId="0" borderId="35" xfId="19" applyFont="1" applyFill="1" applyBorder="1" applyAlignment="1">
      <alignment horizontal="center" vertical="center"/>
    </xf>
    <xf numFmtId="6" fontId="11" fillId="0" borderId="8" xfId="19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6" fontId="9" fillId="0" borderId="37" xfId="19" applyFont="1" applyFill="1" applyBorder="1" applyAlignment="1">
      <alignment horizontal="center" vertical="center" textRotation="255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distributed"/>
      <protection/>
    </xf>
    <xf numFmtId="0" fontId="10" fillId="0" borderId="0" xfId="0" applyFont="1" applyBorder="1" applyAlignment="1" applyProtection="1" quotePrefix="1">
      <alignment horizontal="distributed"/>
      <protection/>
    </xf>
    <xf numFmtId="182" fontId="7" fillId="0" borderId="0" xfId="0" applyNumberFormat="1" applyFont="1" applyAlignment="1" applyProtection="1">
      <alignment horizontal="center" vertical="center"/>
      <protection/>
    </xf>
    <xf numFmtId="186" fontId="7" fillId="0" borderId="0" xfId="21" applyNumberFormat="1" applyFont="1" applyAlignment="1">
      <alignment vertical="center"/>
      <protection/>
    </xf>
    <xf numFmtId="190" fontId="7" fillId="0" borderId="0" xfId="0" applyNumberFormat="1" applyFont="1" applyAlignment="1" applyProtection="1">
      <alignment horizontal="right" vertical="center"/>
      <protection/>
    </xf>
    <xf numFmtId="191" fontId="7" fillId="0" borderId="7" xfId="21" applyNumberFormat="1" applyFont="1" applyBorder="1" applyAlignment="1">
      <alignment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7" fillId="0" borderId="26" xfId="0" applyFont="1" applyBorder="1" applyAlignment="1" applyProtection="1">
      <alignment horizontal="distributed" vertical="center"/>
      <protection/>
    </xf>
    <xf numFmtId="0" fontId="7" fillId="0" borderId="35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 quotePrefix="1">
      <alignment horizontal="center" vertical="center"/>
      <protection/>
    </xf>
    <xf numFmtId="0" fontId="7" fillId="0" borderId="9" xfId="0" applyFont="1" applyBorder="1" applyAlignment="1" applyProtection="1" quotePrefix="1">
      <alignment horizontal="center" vertical="center"/>
      <protection/>
    </xf>
    <xf numFmtId="0" fontId="7" fillId="0" borderId="34" xfId="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 quotePrefix="1">
      <alignment horizontal="distributed" vertical="top"/>
      <protection/>
    </xf>
    <xf numFmtId="0" fontId="10" fillId="0" borderId="0" xfId="0" applyFont="1" applyBorder="1" applyAlignment="1" applyProtection="1">
      <alignment horizontal="distributed" vertical="top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224" fontId="19" fillId="0" borderId="15" xfId="22" applyNumberFormat="1" applyFont="1" applyBorder="1" applyAlignment="1">
      <alignment horizontal="center" vertical="center"/>
      <protection/>
    </xf>
    <xf numFmtId="224" fontId="19" fillId="0" borderId="1" xfId="22" applyNumberFormat="1" applyFont="1" applyBorder="1" applyAlignment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191" fontId="7" fillId="0" borderId="7" xfId="0" applyNumberFormat="1" applyFont="1" applyBorder="1" applyAlignment="1" applyProtection="1">
      <alignment horizontal="right" vertical="center"/>
      <protection/>
    </xf>
    <xf numFmtId="182" fontId="7" fillId="0" borderId="23" xfId="0" applyNumberFormat="1" applyFont="1" applyFill="1" applyBorder="1" applyAlignment="1" applyProtection="1">
      <alignment horizontal="center" vertical="center"/>
      <protection/>
    </xf>
    <xf numFmtId="182" fontId="7" fillId="0" borderId="1" xfId="0" applyNumberFormat="1" applyFont="1" applyFill="1" applyBorder="1" applyAlignment="1" applyProtection="1">
      <alignment horizontal="center"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182" fontId="7" fillId="0" borderId="9" xfId="0" applyNumberFormat="1" applyFont="1" applyFill="1" applyBorder="1" applyAlignment="1" applyProtection="1">
      <alignment horizontal="center" vertical="center"/>
      <protection/>
    </xf>
    <xf numFmtId="182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6" fontId="7" fillId="0" borderId="24" xfId="19" applyFont="1" applyFill="1" applyBorder="1" applyAlignment="1" applyProtection="1">
      <alignment horizontal="center" vertical="center"/>
      <protection/>
    </xf>
    <xf numFmtId="6" fontId="7" fillId="0" borderId="12" xfId="19" applyFont="1" applyFill="1" applyBorder="1" applyAlignment="1" applyProtection="1">
      <alignment horizontal="center" vertical="center"/>
      <protection/>
    </xf>
    <xf numFmtId="182" fontId="7" fillId="0" borderId="24" xfId="0" applyNumberFormat="1" applyFont="1" applyFill="1" applyBorder="1" applyAlignment="1" applyProtection="1">
      <alignment horizontal="center" vertical="center"/>
      <protection/>
    </xf>
    <xf numFmtId="182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34" xfId="0" applyFont="1" applyBorder="1" applyAlignment="1" quotePrefix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34" xfId="0" applyFont="1" applyBorder="1" applyAlignment="1">
      <alignment horizontal="distributed" vertical="center" inden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宮崎市の人口（原本）" xfId="21"/>
    <cellStyle name="標準_町丁大字別年間増減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208</xdr:row>
      <xdr:rowOff>47625</xdr:rowOff>
    </xdr:from>
    <xdr:to>
      <xdr:col>8</xdr:col>
      <xdr:colOff>247650</xdr:colOff>
      <xdr:row>209</xdr:row>
      <xdr:rowOff>76200</xdr:rowOff>
    </xdr:to>
    <xdr:sp>
      <xdr:nvSpPr>
        <xdr:cNvPr id="1" name="AutoShape 13"/>
        <xdr:cNvSpPr>
          <a:spLocks/>
        </xdr:cNvSpPr>
      </xdr:nvSpPr>
      <xdr:spPr>
        <a:xfrm>
          <a:off x="1295400" y="37480875"/>
          <a:ext cx="13335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136</xdr:row>
      <xdr:rowOff>66675</xdr:rowOff>
    </xdr:from>
    <xdr:to>
      <xdr:col>8</xdr:col>
      <xdr:colOff>200025</xdr:colOff>
      <xdr:row>137</xdr:row>
      <xdr:rowOff>104775</xdr:rowOff>
    </xdr:to>
    <xdr:sp>
      <xdr:nvSpPr>
        <xdr:cNvPr id="2" name="AutoShape 14"/>
        <xdr:cNvSpPr>
          <a:spLocks/>
        </xdr:cNvSpPr>
      </xdr:nvSpPr>
      <xdr:spPr>
        <a:xfrm>
          <a:off x="1276350" y="24564975"/>
          <a:ext cx="104775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284</xdr:row>
      <xdr:rowOff>47625</xdr:rowOff>
    </xdr:from>
    <xdr:to>
      <xdr:col>8</xdr:col>
      <xdr:colOff>200025</xdr:colOff>
      <xdr:row>285</xdr:row>
      <xdr:rowOff>104775</xdr:rowOff>
    </xdr:to>
    <xdr:sp>
      <xdr:nvSpPr>
        <xdr:cNvPr id="3" name="AutoShape 15"/>
        <xdr:cNvSpPr>
          <a:spLocks/>
        </xdr:cNvSpPr>
      </xdr:nvSpPr>
      <xdr:spPr>
        <a:xfrm>
          <a:off x="1257300" y="50111025"/>
          <a:ext cx="1238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136</xdr:row>
      <xdr:rowOff>66675</xdr:rowOff>
    </xdr:from>
    <xdr:to>
      <xdr:col>12</xdr:col>
      <xdr:colOff>200025</xdr:colOff>
      <xdr:row>137</xdr:row>
      <xdr:rowOff>104775</xdr:rowOff>
    </xdr:to>
    <xdr:sp>
      <xdr:nvSpPr>
        <xdr:cNvPr id="4" name="AutoShape 16"/>
        <xdr:cNvSpPr>
          <a:spLocks/>
        </xdr:cNvSpPr>
      </xdr:nvSpPr>
      <xdr:spPr>
        <a:xfrm>
          <a:off x="3486150" y="24564975"/>
          <a:ext cx="104775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155</xdr:row>
      <xdr:rowOff>95250</xdr:rowOff>
    </xdr:from>
    <xdr:to>
      <xdr:col>12</xdr:col>
      <xdr:colOff>190500</xdr:colOff>
      <xdr:row>159</xdr:row>
      <xdr:rowOff>104775</xdr:rowOff>
    </xdr:to>
    <xdr:sp>
      <xdr:nvSpPr>
        <xdr:cNvPr id="5" name="AutoShape 17"/>
        <xdr:cNvSpPr>
          <a:spLocks/>
        </xdr:cNvSpPr>
      </xdr:nvSpPr>
      <xdr:spPr>
        <a:xfrm>
          <a:off x="3467100" y="27851100"/>
          <a:ext cx="1143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208</xdr:row>
      <xdr:rowOff>47625</xdr:rowOff>
    </xdr:from>
    <xdr:to>
      <xdr:col>12</xdr:col>
      <xdr:colOff>247650</xdr:colOff>
      <xdr:row>209</xdr:row>
      <xdr:rowOff>76200</xdr:rowOff>
    </xdr:to>
    <xdr:sp>
      <xdr:nvSpPr>
        <xdr:cNvPr id="6" name="AutoShape 18"/>
        <xdr:cNvSpPr>
          <a:spLocks/>
        </xdr:cNvSpPr>
      </xdr:nvSpPr>
      <xdr:spPr>
        <a:xfrm>
          <a:off x="3505200" y="37480875"/>
          <a:ext cx="13335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229</xdr:row>
      <xdr:rowOff>66675</xdr:rowOff>
    </xdr:from>
    <xdr:to>
      <xdr:col>8</xdr:col>
      <xdr:colOff>133350</xdr:colOff>
      <xdr:row>230</xdr:row>
      <xdr:rowOff>133350</xdr:rowOff>
    </xdr:to>
    <xdr:sp>
      <xdr:nvSpPr>
        <xdr:cNvPr id="7" name="AutoShape 19"/>
        <xdr:cNvSpPr>
          <a:spLocks/>
        </xdr:cNvSpPr>
      </xdr:nvSpPr>
      <xdr:spPr>
        <a:xfrm>
          <a:off x="1238250" y="409765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229</xdr:row>
      <xdr:rowOff>47625</xdr:rowOff>
    </xdr:from>
    <xdr:to>
      <xdr:col>12</xdr:col>
      <xdr:colOff>104775</xdr:colOff>
      <xdr:row>230</xdr:row>
      <xdr:rowOff>123825</xdr:rowOff>
    </xdr:to>
    <xdr:sp>
      <xdr:nvSpPr>
        <xdr:cNvPr id="8" name="AutoShape 20"/>
        <xdr:cNvSpPr>
          <a:spLocks/>
        </xdr:cNvSpPr>
      </xdr:nvSpPr>
      <xdr:spPr>
        <a:xfrm>
          <a:off x="3419475" y="409575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284</xdr:row>
      <xdr:rowOff>38100</xdr:rowOff>
    </xdr:from>
    <xdr:to>
      <xdr:col>12</xdr:col>
      <xdr:colOff>123825</xdr:colOff>
      <xdr:row>285</xdr:row>
      <xdr:rowOff>152400</xdr:rowOff>
    </xdr:to>
    <xdr:sp>
      <xdr:nvSpPr>
        <xdr:cNvPr id="9" name="AutoShape 22"/>
        <xdr:cNvSpPr>
          <a:spLocks/>
        </xdr:cNvSpPr>
      </xdr:nvSpPr>
      <xdr:spPr>
        <a:xfrm>
          <a:off x="3438525" y="50101500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76200</xdr:rowOff>
    </xdr:from>
    <xdr:to>
      <xdr:col>8</xdr:col>
      <xdr:colOff>200025</xdr:colOff>
      <xdr:row>154</xdr:row>
      <xdr:rowOff>114300</xdr:rowOff>
    </xdr:to>
    <xdr:sp>
      <xdr:nvSpPr>
        <xdr:cNvPr id="10" name="AutoShape 24"/>
        <xdr:cNvSpPr>
          <a:spLocks/>
        </xdr:cNvSpPr>
      </xdr:nvSpPr>
      <xdr:spPr>
        <a:xfrm>
          <a:off x="1276350" y="27489150"/>
          <a:ext cx="104775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90800" y="8058150"/>
          <a:ext cx="0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所属（課名）　：
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
　担当者氏名　：　　　　　　　
　連絡先℡　：　　　　　　　　　内線（　　　　　　　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5"/>
  <sheetViews>
    <sheetView tabSelected="1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3.5"/>
  <cols>
    <col min="1" max="1" width="8.125" style="6" customWidth="1"/>
    <col min="2" max="2" width="9.75390625" style="6" customWidth="1"/>
    <col min="3" max="3" width="9.875" style="6" customWidth="1"/>
    <col min="4" max="4" width="9.75390625" style="6" customWidth="1"/>
    <col min="5" max="5" width="10.00390625" style="6" customWidth="1"/>
    <col min="6" max="7" width="6.125" style="6" customWidth="1"/>
    <col min="8" max="8" width="6.625" style="6" customWidth="1"/>
    <col min="9" max="9" width="13.375" style="6" customWidth="1"/>
    <col min="10" max="10" width="6.50390625" style="6" customWidth="1"/>
    <col min="11" max="16384" width="9.00390625" style="6" customWidth="1"/>
  </cols>
  <sheetData>
    <row r="1" spans="1:10" s="1" customFormat="1" ht="18.75" customHeight="1">
      <c r="A1" s="354" t="s">
        <v>389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9" customFormat="1" ht="11.25" customHeight="1" thickBot="1">
      <c r="A2" s="85" t="s">
        <v>209</v>
      </c>
      <c r="B2" s="85"/>
      <c r="C2" s="85"/>
      <c r="D2" s="85"/>
      <c r="E2" s="85"/>
      <c r="F2" s="85"/>
      <c r="G2" s="85"/>
      <c r="H2" s="85"/>
      <c r="I2" s="85"/>
      <c r="J2" s="86" t="s">
        <v>220</v>
      </c>
    </row>
    <row r="3" spans="1:11" s="11" customFormat="1" ht="19.5" customHeight="1" thickTop="1">
      <c r="A3" s="356" t="s">
        <v>310</v>
      </c>
      <c r="B3" s="358" t="s">
        <v>308</v>
      </c>
      <c r="C3" s="360" t="s">
        <v>313</v>
      </c>
      <c r="D3" s="361"/>
      <c r="E3" s="362"/>
      <c r="F3" s="229" t="s">
        <v>330</v>
      </c>
      <c r="G3" s="230" t="s">
        <v>332</v>
      </c>
      <c r="H3" s="231" t="s">
        <v>335</v>
      </c>
      <c r="I3" s="358" t="s">
        <v>309</v>
      </c>
      <c r="J3" s="229" t="s">
        <v>289</v>
      </c>
      <c r="K3" s="283" t="s">
        <v>289</v>
      </c>
    </row>
    <row r="4" spans="1:11" s="11" customFormat="1" ht="19.5" customHeight="1">
      <c r="A4" s="357"/>
      <c r="B4" s="359"/>
      <c r="C4" s="88" t="s">
        <v>312</v>
      </c>
      <c r="D4" s="102" t="s">
        <v>210</v>
      </c>
      <c r="E4" s="102" t="s">
        <v>211</v>
      </c>
      <c r="F4" s="232" t="s">
        <v>331</v>
      </c>
      <c r="G4" s="232" t="s">
        <v>333</v>
      </c>
      <c r="H4" s="232" t="s">
        <v>334</v>
      </c>
      <c r="I4" s="359"/>
      <c r="J4" s="88" t="s">
        <v>290</v>
      </c>
      <c r="K4" s="284" t="s">
        <v>290</v>
      </c>
    </row>
    <row r="5" spans="1:11" ht="15" customHeight="1">
      <c r="A5" s="95" t="s">
        <v>212</v>
      </c>
      <c r="B5" s="233">
        <v>7800</v>
      </c>
      <c r="C5" s="234">
        <v>42920</v>
      </c>
      <c r="D5" s="234">
        <v>20768</v>
      </c>
      <c r="E5" s="234">
        <v>22152</v>
      </c>
      <c r="F5" s="235">
        <f aca="true" t="shared" si="0" ref="F5:F42">+D5/E5*100</f>
        <v>93.75225713253882</v>
      </c>
      <c r="G5" s="236">
        <f aca="true" t="shared" si="1" ref="G5:G42">+C5/B5</f>
        <v>5.5025641025641026</v>
      </c>
      <c r="H5" s="237">
        <f aca="true" t="shared" si="2" ref="H5:H42">+C5/K5</f>
        <v>950.609080841639</v>
      </c>
      <c r="I5" s="238" t="s">
        <v>291</v>
      </c>
      <c r="J5" s="236">
        <v>45.15</v>
      </c>
      <c r="K5" s="6">
        <v>45.15</v>
      </c>
    </row>
    <row r="6" spans="1:11" ht="15" customHeight="1">
      <c r="A6" s="239" t="s">
        <v>311</v>
      </c>
      <c r="B6" s="233">
        <v>8780</v>
      </c>
      <c r="C6" s="234">
        <v>42945</v>
      </c>
      <c r="D6" s="234">
        <v>20913</v>
      </c>
      <c r="E6" s="234">
        <v>22032</v>
      </c>
      <c r="F6" s="235">
        <f t="shared" si="0"/>
        <v>94.92102396514161</v>
      </c>
      <c r="G6" s="236">
        <f t="shared" si="1"/>
        <v>4.89123006833713</v>
      </c>
      <c r="H6" s="237">
        <f t="shared" si="2"/>
        <v>951.1627906976745</v>
      </c>
      <c r="I6" s="238" t="s">
        <v>292</v>
      </c>
      <c r="J6" s="240" t="s">
        <v>213</v>
      </c>
      <c r="K6" s="6">
        <v>45.15</v>
      </c>
    </row>
    <row r="7" spans="1:11" ht="15" customHeight="1">
      <c r="A7" s="95" t="s">
        <v>214</v>
      </c>
      <c r="B7" s="233">
        <v>10652</v>
      </c>
      <c r="C7" s="234">
        <v>54600</v>
      </c>
      <c r="D7" s="234">
        <v>27055</v>
      </c>
      <c r="E7" s="234">
        <v>27545</v>
      </c>
      <c r="F7" s="235">
        <f t="shared" si="0"/>
        <v>98.22109275730622</v>
      </c>
      <c r="G7" s="236">
        <f t="shared" si="1"/>
        <v>5.1257979722117915</v>
      </c>
      <c r="H7" s="237">
        <f t="shared" si="2"/>
        <v>1209.3023255813953</v>
      </c>
      <c r="I7" s="238" t="s">
        <v>293</v>
      </c>
      <c r="J7" s="240" t="s">
        <v>213</v>
      </c>
      <c r="K7" s="6">
        <v>45.15</v>
      </c>
    </row>
    <row r="8" spans="1:11" ht="15" customHeight="1">
      <c r="A8" s="241">
        <v>7</v>
      </c>
      <c r="B8" s="233">
        <v>12355</v>
      </c>
      <c r="C8" s="234">
        <v>63132</v>
      </c>
      <c r="D8" s="234">
        <v>31477</v>
      </c>
      <c r="E8" s="234">
        <v>31655</v>
      </c>
      <c r="F8" s="235">
        <f t="shared" si="0"/>
        <v>99.43768756910441</v>
      </c>
      <c r="G8" s="236">
        <f t="shared" si="1"/>
        <v>5.109834075273168</v>
      </c>
      <c r="H8" s="237">
        <f t="shared" si="2"/>
        <v>1031.7372119627391</v>
      </c>
      <c r="I8" s="238" t="s">
        <v>215</v>
      </c>
      <c r="J8" s="236">
        <v>61.19</v>
      </c>
      <c r="K8" s="6">
        <v>61.19</v>
      </c>
    </row>
    <row r="9" spans="1:11" ht="15" customHeight="1">
      <c r="A9" s="241">
        <v>10</v>
      </c>
      <c r="B9" s="233">
        <v>12925</v>
      </c>
      <c r="C9" s="234">
        <v>64726</v>
      </c>
      <c r="D9" s="234">
        <v>32032</v>
      </c>
      <c r="E9" s="234">
        <v>32694</v>
      </c>
      <c r="F9" s="235">
        <f t="shared" si="0"/>
        <v>97.97516363858813</v>
      </c>
      <c r="G9" s="236">
        <f t="shared" si="1"/>
        <v>5.007814313346228</v>
      </c>
      <c r="H9" s="237">
        <f t="shared" si="2"/>
        <v>1057.787220134009</v>
      </c>
      <c r="I9" s="238" t="s">
        <v>294</v>
      </c>
      <c r="J9" s="240" t="s">
        <v>213</v>
      </c>
      <c r="K9" s="6">
        <v>61.19</v>
      </c>
    </row>
    <row r="10" spans="1:11" ht="15" customHeight="1">
      <c r="A10" s="241">
        <v>15</v>
      </c>
      <c r="B10" s="233">
        <v>13258</v>
      </c>
      <c r="C10" s="234">
        <v>66497</v>
      </c>
      <c r="D10" s="234">
        <v>31746</v>
      </c>
      <c r="E10" s="234">
        <v>34751</v>
      </c>
      <c r="F10" s="235">
        <f t="shared" si="0"/>
        <v>91.35276682685391</v>
      </c>
      <c r="G10" s="236">
        <f t="shared" si="1"/>
        <v>5.015613214662845</v>
      </c>
      <c r="H10" s="237">
        <f t="shared" si="2"/>
        <v>1086.7298578199052</v>
      </c>
      <c r="I10" s="238" t="s">
        <v>295</v>
      </c>
      <c r="J10" s="240" t="s">
        <v>213</v>
      </c>
      <c r="K10" s="6">
        <v>61.19</v>
      </c>
    </row>
    <row r="11" spans="1:11" ht="15" customHeight="1">
      <c r="A11" s="241">
        <v>18</v>
      </c>
      <c r="B11" s="233">
        <v>16053</v>
      </c>
      <c r="C11" s="234">
        <v>80576</v>
      </c>
      <c r="D11" s="234">
        <v>37324</v>
      </c>
      <c r="E11" s="234">
        <v>43252</v>
      </c>
      <c r="F11" s="235">
        <f t="shared" si="0"/>
        <v>86.29427540922963</v>
      </c>
      <c r="G11" s="236">
        <f t="shared" si="1"/>
        <v>5.019373325858095</v>
      </c>
      <c r="H11" s="237">
        <f t="shared" si="2"/>
        <v>920.1324654562065</v>
      </c>
      <c r="I11" s="238" t="s">
        <v>296</v>
      </c>
      <c r="J11" s="236">
        <v>87.57</v>
      </c>
      <c r="K11" s="6">
        <v>87.57</v>
      </c>
    </row>
    <row r="12" spans="1:11" ht="15" customHeight="1">
      <c r="A12" s="241">
        <v>22</v>
      </c>
      <c r="B12" s="233">
        <v>20666</v>
      </c>
      <c r="C12" s="234">
        <v>92144</v>
      </c>
      <c r="D12" s="234">
        <v>45877</v>
      </c>
      <c r="E12" s="234">
        <v>46267</v>
      </c>
      <c r="F12" s="235">
        <f t="shared" si="0"/>
        <v>99.15706659173925</v>
      </c>
      <c r="G12" s="236">
        <f t="shared" si="1"/>
        <v>4.458724474983064</v>
      </c>
      <c r="H12" s="237">
        <f t="shared" si="2"/>
        <v>1052.2324997145142</v>
      </c>
      <c r="I12" s="238" t="s">
        <v>297</v>
      </c>
      <c r="J12" s="240" t="s">
        <v>213</v>
      </c>
      <c r="K12" s="6">
        <v>87.57</v>
      </c>
    </row>
    <row r="13" spans="1:11" ht="15" customHeight="1">
      <c r="A13" s="241">
        <v>25</v>
      </c>
      <c r="B13" s="233">
        <v>22658</v>
      </c>
      <c r="C13" s="234">
        <v>103443</v>
      </c>
      <c r="D13" s="234">
        <v>51161</v>
      </c>
      <c r="E13" s="234">
        <v>52282</v>
      </c>
      <c r="F13" s="235">
        <f t="shared" si="0"/>
        <v>97.85585861290693</v>
      </c>
      <c r="G13" s="236">
        <f t="shared" si="1"/>
        <v>4.5654073616382735</v>
      </c>
      <c r="H13" s="237">
        <f t="shared" si="2"/>
        <v>1181.2607057211374</v>
      </c>
      <c r="I13" s="238" t="s">
        <v>298</v>
      </c>
      <c r="J13" s="240" t="s">
        <v>213</v>
      </c>
      <c r="K13" s="6">
        <v>87.57</v>
      </c>
    </row>
    <row r="14" spans="1:11" ht="15" customHeight="1">
      <c r="A14" s="241">
        <v>26</v>
      </c>
      <c r="B14" s="233">
        <v>27416</v>
      </c>
      <c r="C14" s="234">
        <v>127976</v>
      </c>
      <c r="D14" s="234">
        <v>62910</v>
      </c>
      <c r="E14" s="234">
        <v>65066</v>
      </c>
      <c r="F14" s="235">
        <f t="shared" si="0"/>
        <v>96.68644145944118</v>
      </c>
      <c r="G14" s="236">
        <f t="shared" si="1"/>
        <v>4.667931135103589</v>
      </c>
      <c r="H14" s="237">
        <f t="shared" si="2"/>
        <v>571.3469351310326</v>
      </c>
      <c r="I14" s="238" t="s">
        <v>216</v>
      </c>
      <c r="J14" s="236">
        <v>223.99</v>
      </c>
      <c r="K14" s="6">
        <v>223.99</v>
      </c>
    </row>
    <row r="15" spans="1:11" ht="15" customHeight="1">
      <c r="A15" s="241">
        <v>30</v>
      </c>
      <c r="B15" s="233">
        <v>30593</v>
      </c>
      <c r="C15" s="234">
        <v>140782</v>
      </c>
      <c r="D15" s="234">
        <v>69070</v>
      </c>
      <c r="E15" s="234">
        <v>71712</v>
      </c>
      <c r="F15" s="235">
        <f t="shared" si="0"/>
        <v>96.31581883087907</v>
      </c>
      <c r="G15" s="236">
        <f t="shared" si="1"/>
        <v>4.601771647108816</v>
      </c>
      <c r="H15" s="237">
        <f t="shared" si="2"/>
        <v>628.3788609176933</v>
      </c>
      <c r="I15" s="238" t="s">
        <v>299</v>
      </c>
      <c r="J15" s="236">
        <v>224.04</v>
      </c>
      <c r="K15" s="6">
        <v>224.04</v>
      </c>
    </row>
    <row r="16" spans="1:11" ht="15.75" customHeight="1">
      <c r="A16" s="241">
        <v>32</v>
      </c>
      <c r="B16" s="233">
        <v>35081</v>
      </c>
      <c r="C16" s="234">
        <v>149423</v>
      </c>
      <c r="D16" s="234">
        <v>72798</v>
      </c>
      <c r="E16" s="234">
        <v>76625</v>
      </c>
      <c r="F16" s="235">
        <f t="shared" si="0"/>
        <v>95.00554649265905</v>
      </c>
      <c r="G16" s="236">
        <f t="shared" si="1"/>
        <v>4.259371169578975</v>
      </c>
      <c r="H16" s="237">
        <f t="shared" si="2"/>
        <v>593.9383098815485</v>
      </c>
      <c r="I16" s="238" t="s">
        <v>217</v>
      </c>
      <c r="J16" s="236">
        <v>251.58</v>
      </c>
      <c r="K16" s="6">
        <v>251.58</v>
      </c>
    </row>
    <row r="17" spans="1:11" ht="15.75" customHeight="1">
      <c r="A17" s="241">
        <v>35</v>
      </c>
      <c r="B17" s="233">
        <v>39072</v>
      </c>
      <c r="C17" s="234">
        <v>158328</v>
      </c>
      <c r="D17" s="234">
        <v>76404</v>
      </c>
      <c r="E17" s="234">
        <v>81924</v>
      </c>
      <c r="F17" s="235">
        <f t="shared" si="0"/>
        <v>93.26204775157463</v>
      </c>
      <c r="G17" s="236">
        <f t="shared" si="1"/>
        <v>4.052211302211302</v>
      </c>
      <c r="H17" s="237">
        <f t="shared" si="2"/>
        <v>628.909632571996</v>
      </c>
      <c r="I17" s="238" t="s">
        <v>300</v>
      </c>
      <c r="J17" s="236">
        <v>251.75</v>
      </c>
      <c r="K17" s="6">
        <v>251.75</v>
      </c>
    </row>
    <row r="18" spans="1:11" ht="15.75" customHeight="1">
      <c r="A18" s="241">
        <v>38</v>
      </c>
      <c r="B18" s="233">
        <v>45722</v>
      </c>
      <c r="C18" s="234">
        <v>171916</v>
      </c>
      <c r="D18" s="234">
        <v>82204</v>
      </c>
      <c r="E18" s="234">
        <v>89712</v>
      </c>
      <c r="F18" s="235">
        <f t="shared" si="0"/>
        <v>91.63099696807562</v>
      </c>
      <c r="G18" s="236">
        <f t="shared" si="1"/>
        <v>3.7600279952757973</v>
      </c>
      <c r="H18" s="237">
        <f t="shared" si="2"/>
        <v>601.2941135322304</v>
      </c>
      <c r="I18" s="238" t="s">
        <v>218</v>
      </c>
      <c r="J18" s="236">
        <v>285.91</v>
      </c>
      <c r="K18" s="6">
        <v>285.91</v>
      </c>
    </row>
    <row r="19" spans="1:11" ht="15.75" customHeight="1">
      <c r="A19" s="241">
        <v>40</v>
      </c>
      <c r="B19" s="233">
        <v>49446</v>
      </c>
      <c r="C19" s="234">
        <v>182870</v>
      </c>
      <c r="D19" s="234">
        <v>87506</v>
      </c>
      <c r="E19" s="234">
        <v>95364</v>
      </c>
      <c r="F19" s="235">
        <f t="shared" si="0"/>
        <v>91.75999328887211</v>
      </c>
      <c r="G19" s="236">
        <f t="shared" si="1"/>
        <v>3.698378028556405</v>
      </c>
      <c r="H19" s="237">
        <f t="shared" si="2"/>
        <v>639.5397635867664</v>
      </c>
      <c r="I19" s="238" t="s">
        <v>301</v>
      </c>
      <c r="J19" s="236">
        <v>285.94</v>
      </c>
      <c r="K19" s="6">
        <v>285.94</v>
      </c>
    </row>
    <row r="20" spans="1:11" ht="15.75" customHeight="1">
      <c r="A20" s="241">
        <v>45</v>
      </c>
      <c r="B20" s="233">
        <v>60765</v>
      </c>
      <c r="C20" s="234">
        <v>202862</v>
      </c>
      <c r="D20" s="234">
        <v>96022</v>
      </c>
      <c r="E20" s="234">
        <v>106840</v>
      </c>
      <c r="F20" s="235">
        <f t="shared" si="0"/>
        <v>89.87457880943467</v>
      </c>
      <c r="G20" s="236">
        <f t="shared" si="1"/>
        <v>3.3384678680161275</v>
      </c>
      <c r="H20" s="237">
        <f t="shared" si="2"/>
        <v>709.45652934182</v>
      </c>
      <c r="I20" s="238" t="s">
        <v>302</v>
      </c>
      <c r="J20" s="240" t="s">
        <v>213</v>
      </c>
      <c r="K20" s="6">
        <v>285.94</v>
      </c>
    </row>
    <row r="21" spans="1:11" ht="15.75" customHeight="1">
      <c r="A21" s="241">
        <v>50</v>
      </c>
      <c r="B21" s="233">
        <v>75496</v>
      </c>
      <c r="C21" s="234">
        <v>234347</v>
      </c>
      <c r="D21" s="234">
        <v>111447</v>
      </c>
      <c r="E21" s="234">
        <v>122900</v>
      </c>
      <c r="F21" s="235">
        <f t="shared" si="0"/>
        <v>90.68104149715217</v>
      </c>
      <c r="G21" s="236">
        <f t="shared" si="1"/>
        <v>3.104098230369821</v>
      </c>
      <c r="H21" s="237">
        <f t="shared" si="2"/>
        <v>819.5097216393901</v>
      </c>
      <c r="I21" s="238" t="s">
        <v>303</v>
      </c>
      <c r="J21" s="236">
        <v>285.96</v>
      </c>
      <c r="K21" s="6">
        <v>285.96</v>
      </c>
    </row>
    <row r="22" spans="1:11" ht="15.75" customHeight="1">
      <c r="A22" s="241">
        <v>51</v>
      </c>
      <c r="B22" s="233">
        <v>77136</v>
      </c>
      <c r="C22" s="234">
        <v>240000</v>
      </c>
      <c r="D22" s="234">
        <v>114491</v>
      </c>
      <c r="E22" s="234">
        <v>125509</v>
      </c>
      <c r="F22" s="235">
        <f t="shared" si="0"/>
        <v>91.22134667633397</v>
      </c>
      <c r="G22" s="236">
        <f t="shared" si="1"/>
        <v>3.1113876789047916</v>
      </c>
      <c r="H22" s="237">
        <f t="shared" si="2"/>
        <v>839.4543546694649</v>
      </c>
      <c r="I22" s="238"/>
      <c r="J22" s="236">
        <v>285.9</v>
      </c>
      <c r="K22" s="6">
        <v>285.9</v>
      </c>
    </row>
    <row r="23" spans="1:11" ht="15.75" customHeight="1">
      <c r="A23" s="241">
        <v>52</v>
      </c>
      <c r="B23" s="233">
        <v>78995</v>
      </c>
      <c r="C23" s="234">
        <v>246390</v>
      </c>
      <c r="D23" s="234">
        <v>117790</v>
      </c>
      <c r="E23" s="234">
        <v>128600</v>
      </c>
      <c r="F23" s="235">
        <f t="shared" si="0"/>
        <v>91.5940902021773</v>
      </c>
      <c r="G23" s="236">
        <f t="shared" si="1"/>
        <v>3.119058168238496</v>
      </c>
      <c r="H23" s="237">
        <f t="shared" si="2"/>
        <v>861.8349714925322</v>
      </c>
      <c r="I23" s="238"/>
      <c r="J23" s="236">
        <v>285.89</v>
      </c>
      <c r="K23" s="6">
        <v>285.89</v>
      </c>
    </row>
    <row r="24" spans="1:11" ht="15.75" customHeight="1">
      <c r="A24" s="241">
        <v>53</v>
      </c>
      <c r="B24" s="233">
        <v>81227</v>
      </c>
      <c r="C24" s="234">
        <v>252578</v>
      </c>
      <c r="D24" s="234">
        <v>120822</v>
      </c>
      <c r="E24" s="234">
        <v>131756</v>
      </c>
      <c r="F24" s="235">
        <f t="shared" si="0"/>
        <v>91.70132669479948</v>
      </c>
      <c r="G24" s="236">
        <f t="shared" si="1"/>
        <v>3.10953254459724</v>
      </c>
      <c r="H24" s="237">
        <f t="shared" si="2"/>
        <v>883.4796600090945</v>
      </c>
      <c r="I24" s="238"/>
      <c r="J24" s="240" t="s">
        <v>213</v>
      </c>
      <c r="K24" s="6">
        <v>285.89</v>
      </c>
    </row>
    <row r="25" spans="1:11" ht="15.75" customHeight="1">
      <c r="A25" s="241">
        <v>54</v>
      </c>
      <c r="B25" s="233">
        <v>84003</v>
      </c>
      <c r="C25" s="234">
        <v>259159</v>
      </c>
      <c r="D25" s="234">
        <v>124064</v>
      </c>
      <c r="E25" s="234">
        <v>135095</v>
      </c>
      <c r="F25" s="235">
        <f t="shared" si="0"/>
        <v>91.8346348865613</v>
      </c>
      <c r="G25" s="236">
        <f t="shared" si="1"/>
        <v>3.0851160077616275</v>
      </c>
      <c r="H25" s="237">
        <f t="shared" si="2"/>
        <v>906.4990031130855</v>
      </c>
      <c r="I25" s="238"/>
      <c r="J25" s="240" t="s">
        <v>213</v>
      </c>
      <c r="K25" s="6">
        <v>285.89</v>
      </c>
    </row>
    <row r="26" spans="1:11" ht="15.75" customHeight="1">
      <c r="A26" s="241">
        <v>55</v>
      </c>
      <c r="B26" s="233">
        <v>91283</v>
      </c>
      <c r="C26" s="234">
        <v>264855</v>
      </c>
      <c r="D26" s="234">
        <v>126924</v>
      </c>
      <c r="E26" s="234">
        <v>137931</v>
      </c>
      <c r="F26" s="235">
        <f t="shared" si="0"/>
        <v>92.01992300498075</v>
      </c>
      <c r="G26" s="236">
        <f t="shared" si="1"/>
        <v>2.901471248753875</v>
      </c>
      <c r="H26" s="237">
        <f t="shared" si="2"/>
        <v>926.3903462749214</v>
      </c>
      <c r="I26" s="238" t="s">
        <v>304</v>
      </c>
      <c r="J26" s="236">
        <v>285.9</v>
      </c>
      <c r="K26" s="6">
        <v>285.9</v>
      </c>
    </row>
    <row r="27" spans="1:11" ht="15.75" customHeight="1">
      <c r="A27" s="241">
        <v>56</v>
      </c>
      <c r="B27" s="233">
        <v>93419</v>
      </c>
      <c r="C27" s="234">
        <v>268783</v>
      </c>
      <c r="D27" s="234">
        <v>128725</v>
      </c>
      <c r="E27" s="234">
        <v>140058</v>
      </c>
      <c r="F27" s="235">
        <f t="shared" si="0"/>
        <v>91.90835225406617</v>
      </c>
      <c r="G27" s="236">
        <f t="shared" si="1"/>
        <v>2.877177019664094</v>
      </c>
      <c r="H27" s="237">
        <f t="shared" si="2"/>
        <v>940.1294158796783</v>
      </c>
      <c r="I27" s="238"/>
      <c r="J27" s="240" t="s">
        <v>213</v>
      </c>
      <c r="K27" s="6">
        <v>285.9</v>
      </c>
    </row>
    <row r="28" spans="1:11" ht="15.75" customHeight="1">
      <c r="A28" s="241">
        <v>57</v>
      </c>
      <c r="B28" s="233">
        <v>95376</v>
      </c>
      <c r="C28" s="234">
        <v>272316</v>
      </c>
      <c r="D28" s="234">
        <v>130294</v>
      </c>
      <c r="E28" s="234">
        <v>142022</v>
      </c>
      <c r="F28" s="235">
        <f t="shared" si="0"/>
        <v>91.74212445959077</v>
      </c>
      <c r="G28" s="236">
        <f t="shared" si="1"/>
        <v>2.855183694011072</v>
      </c>
      <c r="H28" s="237">
        <f t="shared" si="2"/>
        <v>952.4868835257083</v>
      </c>
      <c r="I28" s="238"/>
      <c r="J28" s="240" t="s">
        <v>213</v>
      </c>
      <c r="K28" s="6">
        <v>285.9</v>
      </c>
    </row>
    <row r="29" spans="1:11" ht="15.75" customHeight="1">
      <c r="A29" s="241">
        <v>58</v>
      </c>
      <c r="B29" s="233">
        <v>96901</v>
      </c>
      <c r="C29" s="234">
        <v>274918</v>
      </c>
      <c r="D29" s="234">
        <v>131526</v>
      </c>
      <c r="E29" s="234">
        <v>143392</v>
      </c>
      <c r="F29" s="235">
        <f t="shared" si="0"/>
        <v>91.72478241463959</v>
      </c>
      <c r="G29" s="236">
        <f t="shared" si="1"/>
        <v>2.837101784295312</v>
      </c>
      <c r="H29" s="237">
        <f t="shared" si="2"/>
        <v>961.5879678209164</v>
      </c>
      <c r="I29" s="238"/>
      <c r="J29" s="240" t="s">
        <v>213</v>
      </c>
      <c r="K29" s="6">
        <v>285.9</v>
      </c>
    </row>
    <row r="30" spans="1:11" ht="15.75" customHeight="1">
      <c r="A30" s="241">
        <v>59</v>
      </c>
      <c r="B30" s="233">
        <v>98468</v>
      </c>
      <c r="C30" s="234">
        <v>277840</v>
      </c>
      <c r="D30" s="234">
        <v>132640</v>
      </c>
      <c r="E30" s="234">
        <v>145200</v>
      </c>
      <c r="F30" s="235">
        <f t="shared" si="0"/>
        <v>91.34986225895317</v>
      </c>
      <c r="G30" s="236">
        <f t="shared" si="1"/>
        <v>2.8216273307064226</v>
      </c>
      <c r="H30" s="237">
        <f t="shared" si="2"/>
        <v>971.8083245890172</v>
      </c>
      <c r="I30" s="238"/>
      <c r="J30" s="240" t="s">
        <v>213</v>
      </c>
      <c r="K30" s="6">
        <v>285.9</v>
      </c>
    </row>
    <row r="31" spans="1:11" ht="15.75" customHeight="1">
      <c r="A31" s="241">
        <v>60</v>
      </c>
      <c r="B31" s="233">
        <v>97434</v>
      </c>
      <c r="C31" s="234">
        <v>279114</v>
      </c>
      <c r="D31" s="234">
        <v>132618</v>
      </c>
      <c r="E31" s="234">
        <v>146496</v>
      </c>
      <c r="F31" s="235">
        <f t="shared" si="0"/>
        <v>90.52670380078636</v>
      </c>
      <c r="G31" s="236">
        <f t="shared" si="1"/>
        <v>2.8646468378594743</v>
      </c>
      <c r="H31" s="237">
        <f t="shared" si="2"/>
        <v>976.2644281217209</v>
      </c>
      <c r="I31" s="238" t="s">
        <v>305</v>
      </c>
      <c r="J31" s="240" t="s">
        <v>213</v>
      </c>
      <c r="K31" s="6">
        <v>285.9</v>
      </c>
    </row>
    <row r="32" spans="1:11" ht="15.75" customHeight="1">
      <c r="A32" s="241">
        <v>61</v>
      </c>
      <c r="B32" s="233">
        <v>98910</v>
      </c>
      <c r="C32" s="234">
        <v>281526</v>
      </c>
      <c r="D32" s="234">
        <v>133376</v>
      </c>
      <c r="E32" s="234">
        <v>148150</v>
      </c>
      <c r="F32" s="235">
        <f t="shared" si="0"/>
        <v>90.02767465406683</v>
      </c>
      <c r="G32" s="236">
        <f t="shared" si="1"/>
        <v>2.846284501061571</v>
      </c>
      <c r="H32" s="237">
        <f t="shared" si="2"/>
        <v>984.7009443861491</v>
      </c>
      <c r="I32" s="238"/>
      <c r="J32" s="240" t="s">
        <v>213</v>
      </c>
      <c r="K32" s="6">
        <v>285.9</v>
      </c>
    </row>
    <row r="33" spans="1:11" ht="15.75" customHeight="1">
      <c r="A33" s="241">
        <v>62</v>
      </c>
      <c r="B33" s="233">
        <v>100173</v>
      </c>
      <c r="C33" s="234">
        <v>283541</v>
      </c>
      <c r="D33" s="234">
        <v>134288</v>
      </c>
      <c r="E33" s="234">
        <v>149253</v>
      </c>
      <c r="F33" s="235">
        <f t="shared" si="0"/>
        <v>89.97340086966426</v>
      </c>
      <c r="G33" s="236">
        <f t="shared" si="1"/>
        <v>2.830513212142993</v>
      </c>
      <c r="H33" s="237">
        <f t="shared" si="2"/>
        <v>991.714175789584</v>
      </c>
      <c r="I33" s="238"/>
      <c r="J33" s="236">
        <v>285.91</v>
      </c>
      <c r="K33" s="6">
        <v>285.91</v>
      </c>
    </row>
    <row r="34" spans="1:11" ht="15.75" customHeight="1">
      <c r="A34" s="241">
        <v>63</v>
      </c>
      <c r="B34" s="233">
        <v>101399</v>
      </c>
      <c r="C34" s="234">
        <v>285427</v>
      </c>
      <c r="D34" s="234">
        <v>134884</v>
      </c>
      <c r="E34" s="234">
        <v>150543</v>
      </c>
      <c r="F34" s="235">
        <f t="shared" si="0"/>
        <v>89.59832074556772</v>
      </c>
      <c r="G34" s="236">
        <f t="shared" si="1"/>
        <v>2.8148896931922405</v>
      </c>
      <c r="H34" s="237">
        <f t="shared" si="2"/>
        <v>997.0552275823524</v>
      </c>
      <c r="I34" s="238"/>
      <c r="J34" s="236">
        <v>286.27</v>
      </c>
      <c r="K34" s="6">
        <v>286.27</v>
      </c>
    </row>
    <row r="35" spans="1:11" ht="15.75" customHeight="1">
      <c r="A35" s="241" t="s">
        <v>219</v>
      </c>
      <c r="B35" s="233">
        <v>102693</v>
      </c>
      <c r="C35" s="234">
        <v>286857</v>
      </c>
      <c r="D35" s="234">
        <v>135333</v>
      </c>
      <c r="E35" s="234">
        <v>151524</v>
      </c>
      <c r="F35" s="235">
        <f t="shared" si="0"/>
        <v>89.31456402946067</v>
      </c>
      <c r="G35" s="236">
        <f t="shared" si="1"/>
        <v>2.7933452134030556</v>
      </c>
      <c r="H35" s="237">
        <f t="shared" si="2"/>
        <v>1001.9105165729454</v>
      </c>
      <c r="I35" s="238"/>
      <c r="J35" s="236">
        <v>286.31</v>
      </c>
      <c r="K35" s="6">
        <v>286.31</v>
      </c>
    </row>
    <row r="36" spans="1:11" ht="15.75" customHeight="1">
      <c r="A36" s="241">
        <v>2</v>
      </c>
      <c r="B36" s="233">
        <v>104349</v>
      </c>
      <c r="C36" s="234">
        <v>287352</v>
      </c>
      <c r="D36" s="234">
        <v>135242</v>
      </c>
      <c r="E36" s="234">
        <v>152110</v>
      </c>
      <c r="F36" s="235">
        <f t="shared" si="0"/>
        <v>88.91065676155414</v>
      </c>
      <c r="G36" s="236">
        <f t="shared" si="1"/>
        <v>2.7537590202110227</v>
      </c>
      <c r="H36" s="237">
        <f t="shared" si="2"/>
        <v>1003.6394118263421</v>
      </c>
      <c r="I36" s="238" t="s">
        <v>306</v>
      </c>
      <c r="J36" s="240" t="s">
        <v>213</v>
      </c>
      <c r="K36" s="6">
        <v>286.31</v>
      </c>
    </row>
    <row r="37" spans="1:11" ht="15.75" customHeight="1">
      <c r="A37" s="241">
        <v>3</v>
      </c>
      <c r="B37" s="233">
        <v>106201</v>
      </c>
      <c r="C37" s="234">
        <v>289080</v>
      </c>
      <c r="D37" s="234">
        <v>135730</v>
      </c>
      <c r="E37" s="234">
        <v>153350</v>
      </c>
      <c r="F37" s="235">
        <f t="shared" si="0"/>
        <v>88.50994457124226</v>
      </c>
      <c r="G37" s="236">
        <f t="shared" si="1"/>
        <v>2.7220082673421153</v>
      </c>
      <c r="H37" s="237">
        <f t="shared" si="2"/>
        <v>1009.3223001990153</v>
      </c>
      <c r="I37" s="238"/>
      <c r="J37" s="236">
        <v>286.41</v>
      </c>
      <c r="K37" s="6">
        <v>286.41</v>
      </c>
    </row>
    <row r="38" spans="1:11" ht="15.75" customHeight="1">
      <c r="A38" s="241">
        <v>4</v>
      </c>
      <c r="B38" s="233">
        <v>108086</v>
      </c>
      <c r="C38" s="234">
        <v>291036</v>
      </c>
      <c r="D38" s="234">
        <v>136682</v>
      </c>
      <c r="E38" s="234">
        <v>154354</v>
      </c>
      <c r="F38" s="235">
        <f t="shared" si="0"/>
        <v>88.55099317154075</v>
      </c>
      <c r="G38" s="236">
        <f t="shared" si="1"/>
        <v>2.692633643580112</v>
      </c>
      <c r="H38" s="237">
        <f t="shared" si="2"/>
        <v>1015.5134512718519</v>
      </c>
      <c r="I38" s="238"/>
      <c r="J38" s="236">
        <v>286.59</v>
      </c>
      <c r="K38" s="6">
        <v>286.59</v>
      </c>
    </row>
    <row r="39" spans="1:11" ht="15.75" customHeight="1">
      <c r="A39" s="241">
        <v>5</v>
      </c>
      <c r="B39" s="233">
        <v>110526</v>
      </c>
      <c r="C39" s="234">
        <v>293590</v>
      </c>
      <c r="D39" s="234">
        <v>137903</v>
      </c>
      <c r="E39" s="234">
        <v>155687</v>
      </c>
      <c r="F39" s="235">
        <f t="shared" si="0"/>
        <v>88.57708093803593</v>
      </c>
      <c r="G39" s="236">
        <f t="shared" si="1"/>
        <v>2.656298065613521</v>
      </c>
      <c r="H39" s="237">
        <f t="shared" si="2"/>
        <v>1024.4251369552323</v>
      </c>
      <c r="I39" s="238"/>
      <c r="J39" s="240" t="s">
        <v>213</v>
      </c>
      <c r="K39" s="6">
        <v>286.59</v>
      </c>
    </row>
    <row r="40" spans="1:11" ht="15.75" customHeight="1">
      <c r="A40" s="241">
        <v>6</v>
      </c>
      <c r="B40" s="233">
        <v>113130</v>
      </c>
      <c r="C40" s="234">
        <v>296201</v>
      </c>
      <c r="D40" s="234">
        <v>139055</v>
      </c>
      <c r="E40" s="234">
        <v>157146</v>
      </c>
      <c r="F40" s="235">
        <f t="shared" si="0"/>
        <v>88.48777569903147</v>
      </c>
      <c r="G40" s="236">
        <f t="shared" si="1"/>
        <v>2.61823565809246</v>
      </c>
      <c r="H40" s="237">
        <f t="shared" si="2"/>
        <v>1033.535713039534</v>
      </c>
      <c r="I40" s="238"/>
      <c r="J40" s="240" t="s">
        <v>213</v>
      </c>
      <c r="K40" s="6">
        <v>286.59</v>
      </c>
    </row>
    <row r="41" spans="1:11" ht="15.75" customHeight="1">
      <c r="A41" s="241">
        <v>7</v>
      </c>
      <c r="B41" s="233">
        <v>116735</v>
      </c>
      <c r="C41" s="234">
        <v>300068</v>
      </c>
      <c r="D41" s="234">
        <v>141082</v>
      </c>
      <c r="E41" s="234">
        <v>158986</v>
      </c>
      <c r="F41" s="235">
        <f t="shared" si="0"/>
        <v>88.73863107443422</v>
      </c>
      <c r="G41" s="236">
        <f t="shared" si="1"/>
        <v>2.570505846575577</v>
      </c>
      <c r="H41" s="237">
        <f t="shared" si="2"/>
        <v>1047.02885655466</v>
      </c>
      <c r="I41" s="238" t="s">
        <v>307</v>
      </c>
      <c r="J41" s="240" t="s">
        <v>213</v>
      </c>
      <c r="K41" s="6">
        <v>286.59</v>
      </c>
    </row>
    <row r="42" spans="1:11" ht="15.75" customHeight="1">
      <c r="A42" s="241">
        <v>8</v>
      </c>
      <c r="B42" s="233">
        <v>119146</v>
      </c>
      <c r="C42" s="234">
        <v>302731</v>
      </c>
      <c r="D42" s="234">
        <v>142530</v>
      </c>
      <c r="E42" s="234">
        <v>160201</v>
      </c>
      <c r="F42" s="235">
        <f t="shared" si="0"/>
        <v>88.9694820881268</v>
      </c>
      <c r="G42" s="236">
        <f t="shared" si="1"/>
        <v>2.540840649287429</v>
      </c>
      <c r="H42" s="237">
        <f t="shared" si="2"/>
        <v>1056.3208765134862</v>
      </c>
      <c r="I42" s="238"/>
      <c r="J42" s="98">
        <v>286.61</v>
      </c>
      <c r="K42" s="6">
        <v>286.59</v>
      </c>
    </row>
    <row r="43" spans="1:11" ht="15.75" customHeight="1">
      <c r="A43" s="241">
        <v>9</v>
      </c>
      <c r="B43" s="233">
        <v>120680</v>
      </c>
      <c r="C43" s="242">
        <v>303784</v>
      </c>
      <c r="D43" s="242">
        <v>142976</v>
      </c>
      <c r="E43" s="242">
        <v>160808</v>
      </c>
      <c r="F43" s="243">
        <f>+D43/E43*100</f>
        <v>88.91099945276353</v>
      </c>
      <c r="G43" s="244">
        <f aca="true" t="shared" si="3" ref="G43:G48">+C43/B43</f>
        <v>2.5172688100762346</v>
      </c>
      <c r="H43" s="245">
        <f>+C43/K43</f>
        <v>1059.921147203517</v>
      </c>
      <c r="I43" s="246"/>
      <c r="J43" s="240" t="s">
        <v>213</v>
      </c>
      <c r="K43" s="6">
        <v>286.61</v>
      </c>
    </row>
    <row r="44" spans="1:11" ht="15.75" customHeight="1">
      <c r="A44" s="241">
        <v>10</v>
      </c>
      <c r="B44" s="233">
        <v>122177</v>
      </c>
      <c r="C44" s="242">
        <v>305004</v>
      </c>
      <c r="D44" s="242">
        <v>143331</v>
      </c>
      <c r="E44" s="242">
        <v>161673</v>
      </c>
      <c r="F44" s="243">
        <f>+D44/E44*100</f>
        <v>88.6548774377911</v>
      </c>
      <c r="G44" s="244">
        <f t="shared" si="3"/>
        <v>2.4964109447768403</v>
      </c>
      <c r="H44" s="245">
        <f>+C44/K44</f>
        <v>1063.9550702898803</v>
      </c>
      <c r="I44" s="98"/>
      <c r="J44" s="98">
        <v>286.67</v>
      </c>
      <c r="K44" s="6">
        <v>286.67</v>
      </c>
    </row>
    <row r="45" spans="1:11" ht="15.75" customHeight="1">
      <c r="A45" s="241" t="s">
        <v>353</v>
      </c>
      <c r="B45" s="233">
        <v>123944</v>
      </c>
      <c r="C45" s="242">
        <v>306321</v>
      </c>
      <c r="D45" s="242">
        <v>144062</v>
      </c>
      <c r="E45" s="242">
        <v>162259</v>
      </c>
      <c r="F45" s="243">
        <f>+D45/E45*100</f>
        <v>88.78521376318109</v>
      </c>
      <c r="G45" s="244">
        <f t="shared" si="3"/>
        <v>2.4714467824178663</v>
      </c>
      <c r="H45" s="245">
        <f>+C45/K45</f>
        <v>1067.469333705046</v>
      </c>
      <c r="I45" s="98"/>
      <c r="J45" s="98">
        <v>286.96</v>
      </c>
      <c r="K45" s="6">
        <v>286.96</v>
      </c>
    </row>
    <row r="46" spans="1:11" ht="15.75" customHeight="1">
      <c r="A46" s="241" t="s">
        <v>363</v>
      </c>
      <c r="B46" s="233">
        <v>123810</v>
      </c>
      <c r="C46" s="242">
        <v>305755</v>
      </c>
      <c r="D46" s="242">
        <v>143752</v>
      </c>
      <c r="E46" s="242">
        <v>162003</v>
      </c>
      <c r="F46" s="243">
        <f>+D46/E46*100</f>
        <v>88.73415924396461</v>
      </c>
      <c r="G46" s="244">
        <f t="shared" si="3"/>
        <v>2.469550117114934</v>
      </c>
      <c r="H46" s="245">
        <v>1065</v>
      </c>
      <c r="I46" s="98" t="s">
        <v>364</v>
      </c>
      <c r="J46" s="240" t="s">
        <v>213</v>
      </c>
      <c r="K46" s="6">
        <v>286.96</v>
      </c>
    </row>
    <row r="47" spans="1:11" ht="15.75" customHeight="1">
      <c r="A47" s="241" t="s">
        <v>493</v>
      </c>
      <c r="B47" s="233">
        <v>125321</v>
      </c>
      <c r="C47" s="242">
        <v>306527</v>
      </c>
      <c r="D47" s="242">
        <v>143875</v>
      </c>
      <c r="E47" s="242">
        <v>162652</v>
      </c>
      <c r="F47" s="243">
        <f>+D47/E47*100</f>
        <v>88.45572141750486</v>
      </c>
      <c r="G47" s="244">
        <f t="shared" si="3"/>
        <v>2.445934839332594</v>
      </c>
      <c r="H47" s="245">
        <f>+C47/K47</f>
        <v>1068.0755427018362</v>
      </c>
      <c r="I47" s="98"/>
      <c r="J47" s="240">
        <v>286.99</v>
      </c>
      <c r="K47" s="6">
        <v>286.99</v>
      </c>
    </row>
    <row r="48" spans="1:11" ht="15.75" customHeight="1">
      <c r="A48" s="241" t="s">
        <v>494</v>
      </c>
      <c r="B48" s="242">
        <v>127018</v>
      </c>
      <c r="C48" s="242">
        <v>307553</v>
      </c>
      <c r="D48" s="242">
        <v>144331</v>
      </c>
      <c r="E48" s="242">
        <v>163222</v>
      </c>
      <c r="F48" s="243">
        <v>88.42619254757325</v>
      </c>
      <c r="G48" s="244">
        <f t="shared" si="3"/>
        <v>2.4213339841597254</v>
      </c>
      <c r="H48" s="245">
        <f>+C48/K48</f>
        <v>1071.6505801595874</v>
      </c>
      <c r="I48" s="98"/>
      <c r="J48" s="240" t="s">
        <v>432</v>
      </c>
      <c r="K48" s="6">
        <v>286.99</v>
      </c>
    </row>
    <row r="49" spans="1:11" ht="15.75" customHeight="1">
      <c r="A49" s="241" t="s">
        <v>495</v>
      </c>
      <c r="B49" s="242">
        <v>129051</v>
      </c>
      <c r="C49" s="242">
        <f>SUM(D49:E49)</f>
        <v>308852</v>
      </c>
      <c r="D49" s="242">
        <v>144910</v>
      </c>
      <c r="E49" s="242">
        <v>163942</v>
      </c>
      <c r="F49" s="243">
        <f>D49/E49*100</f>
        <v>88.39101633504532</v>
      </c>
      <c r="G49" s="244">
        <f>+C49/B49</f>
        <v>2.393255379656105</v>
      </c>
      <c r="H49" s="245">
        <f>+C49/K49</f>
        <v>1075.876963806737</v>
      </c>
      <c r="I49" s="301"/>
      <c r="J49" s="240">
        <v>287.07</v>
      </c>
      <c r="K49" s="6">
        <v>287.07</v>
      </c>
    </row>
    <row r="50" spans="1:11" s="13" customFormat="1" ht="15.75" customHeight="1">
      <c r="A50" s="320">
        <v>16</v>
      </c>
      <c r="B50" s="13">
        <v>130941</v>
      </c>
      <c r="C50" s="13">
        <v>310621</v>
      </c>
      <c r="D50" s="13">
        <v>145769</v>
      </c>
      <c r="E50" s="13">
        <v>164852</v>
      </c>
      <c r="F50" s="13">
        <v>88.4</v>
      </c>
      <c r="G50" s="13">
        <v>2.37</v>
      </c>
      <c r="H50" s="13">
        <v>1082</v>
      </c>
      <c r="J50" s="240">
        <v>287.08</v>
      </c>
      <c r="K50" s="302">
        <v>287.08</v>
      </c>
    </row>
    <row r="51" spans="1:10" s="9" customFormat="1" ht="13.5" customHeight="1">
      <c r="A51" s="247" t="s">
        <v>508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s="9" customFormat="1" ht="12.75" customHeight="1">
      <c r="A52" s="248"/>
      <c r="B52" s="101"/>
      <c r="C52" s="101"/>
      <c r="D52" s="101"/>
      <c r="E52" s="101"/>
      <c r="F52" s="101"/>
      <c r="G52" s="101"/>
      <c r="H52" s="101"/>
      <c r="I52" s="101"/>
      <c r="J52" s="101"/>
    </row>
    <row r="55" ht="12">
      <c r="C55" s="287"/>
    </row>
  </sheetData>
  <mergeCells count="5">
    <mergeCell ref="A1:J1"/>
    <mergeCell ref="A3:A4"/>
    <mergeCell ref="B3:B4"/>
    <mergeCell ref="I3:I4"/>
    <mergeCell ref="C3:E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1"/>
  <dimension ref="A1:T132"/>
  <sheetViews>
    <sheetView workbookViewId="0" topLeftCell="A1">
      <selection activeCell="A1" sqref="A1:M1"/>
    </sheetView>
  </sheetViews>
  <sheetFormatPr defaultColWidth="9.00390625" defaultRowHeight="13.5"/>
  <cols>
    <col min="1" max="1" width="10.00390625" style="6" customWidth="1"/>
    <col min="2" max="2" width="8.375" style="6" hidden="1" customWidth="1"/>
    <col min="3" max="4" width="8.50390625" style="6" hidden="1" customWidth="1"/>
    <col min="5" max="5" width="8.375" style="6" hidden="1" customWidth="1"/>
    <col min="6" max="7" width="8.50390625" style="6" hidden="1" customWidth="1"/>
    <col min="8" max="10" width="8.50390625" style="6" customWidth="1"/>
    <col min="11" max="11" width="8.375" style="6" customWidth="1"/>
    <col min="12" max="16" width="8.50390625" style="6" customWidth="1"/>
    <col min="17" max="16384" width="9.00390625" style="6" customWidth="1"/>
  </cols>
  <sheetData>
    <row r="1" spans="1:13" s="1" customFormat="1" ht="22.5" customHeight="1">
      <c r="A1" s="383" t="s">
        <v>397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6" s="9" customFormat="1" ht="14.25" customHeight="1" thickBot="1">
      <c r="A2" s="10" t="s">
        <v>358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4"/>
      <c r="P2" s="10" t="s">
        <v>359</v>
      </c>
    </row>
    <row r="3" spans="1:16" ht="25.5" customHeight="1" thickTop="1">
      <c r="A3" s="416" t="s">
        <v>425</v>
      </c>
      <c r="B3" s="413" t="s">
        <v>367</v>
      </c>
      <c r="C3" s="414"/>
      <c r="D3" s="415"/>
      <c r="E3" s="413" t="s">
        <v>368</v>
      </c>
      <c r="F3" s="414"/>
      <c r="G3" s="415"/>
      <c r="H3" s="418" t="s">
        <v>426</v>
      </c>
      <c r="I3" s="419"/>
      <c r="J3" s="420"/>
      <c r="K3" s="418" t="s">
        <v>434</v>
      </c>
      <c r="L3" s="419"/>
      <c r="M3" s="420"/>
      <c r="N3" s="418" t="s">
        <v>486</v>
      </c>
      <c r="O3" s="419"/>
      <c r="P3" s="419"/>
    </row>
    <row r="4" spans="1:16" ht="25.5" customHeight="1" thickBot="1">
      <c r="A4" s="417"/>
      <c r="B4" s="340" t="s">
        <v>360</v>
      </c>
      <c r="C4" s="340" t="s">
        <v>224</v>
      </c>
      <c r="D4" s="340" t="s">
        <v>225</v>
      </c>
      <c r="E4" s="340" t="s">
        <v>360</v>
      </c>
      <c r="F4" s="340" t="s">
        <v>224</v>
      </c>
      <c r="G4" s="341" t="s">
        <v>225</v>
      </c>
      <c r="H4" s="340" t="s">
        <v>360</v>
      </c>
      <c r="I4" s="340" t="s">
        <v>224</v>
      </c>
      <c r="J4" s="341" t="s">
        <v>225</v>
      </c>
      <c r="K4" s="340" t="s">
        <v>360</v>
      </c>
      <c r="L4" s="340" t="s">
        <v>224</v>
      </c>
      <c r="M4" s="340" t="s">
        <v>225</v>
      </c>
      <c r="N4" s="4" t="s">
        <v>360</v>
      </c>
      <c r="O4" s="4" t="s">
        <v>224</v>
      </c>
      <c r="P4" s="5" t="s">
        <v>225</v>
      </c>
    </row>
    <row r="5" spans="1:16" s="36" customFormat="1" ht="15.75" customHeight="1" thickTop="1">
      <c r="A5" s="34" t="s">
        <v>208</v>
      </c>
      <c r="B5" s="35">
        <v>306321</v>
      </c>
      <c r="C5" s="35">
        <v>144062</v>
      </c>
      <c r="D5" s="35">
        <v>162259</v>
      </c>
      <c r="E5" s="35">
        <v>305755</v>
      </c>
      <c r="F5" s="35">
        <v>143752</v>
      </c>
      <c r="G5" s="35">
        <v>162003</v>
      </c>
      <c r="H5" s="45">
        <v>307553</v>
      </c>
      <c r="I5" s="45">
        <v>144331</v>
      </c>
      <c r="J5" s="45">
        <v>163222</v>
      </c>
      <c r="K5" s="45">
        <v>308852</v>
      </c>
      <c r="L5" s="45">
        <v>144910</v>
      </c>
      <c r="M5" s="45">
        <v>163942</v>
      </c>
      <c r="N5" s="36">
        <v>310621</v>
      </c>
      <c r="O5" s="36">
        <v>145769</v>
      </c>
      <c r="P5" s="36">
        <v>164852</v>
      </c>
    </row>
    <row r="6" spans="1:16" s="13" customFormat="1" ht="15.75" customHeight="1">
      <c r="A6" s="33" t="s">
        <v>264</v>
      </c>
      <c r="B6" s="32">
        <v>16280</v>
      </c>
      <c r="C6" s="32">
        <v>8339</v>
      </c>
      <c r="D6" s="32">
        <v>7941</v>
      </c>
      <c r="E6" s="32">
        <v>15815</v>
      </c>
      <c r="F6" s="32">
        <v>8116</v>
      </c>
      <c r="G6" s="32">
        <v>7699</v>
      </c>
      <c r="H6" s="42">
        <v>15551</v>
      </c>
      <c r="I6" s="42">
        <v>7902</v>
      </c>
      <c r="J6" s="42">
        <v>7649</v>
      </c>
      <c r="K6" s="42">
        <v>15443</v>
      </c>
      <c r="L6" s="42">
        <v>7877</v>
      </c>
      <c r="M6" s="42">
        <v>7566</v>
      </c>
      <c r="N6" s="13">
        <v>15397</v>
      </c>
      <c r="O6" s="13">
        <v>7806</v>
      </c>
      <c r="P6" s="13">
        <v>7591</v>
      </c>
    </row>
    <row r="7" spans="1:16" ht="15.75" customHeight="1">
      <c r="A7" s="27">
        <v>0</v>
      </c>
      <c r="B7" s="18">
        <v>3230</v>
      </c>
      <c r="C7" s="18">
        <v>1715</v>
      </c>
      <c r="D7" s="18">
        <v>1515</v>
      </c>
      <c r="E7" s="18">
        <v>3122</v>
      </c>
      <c r="F7" s="18">
        <v>1612</v>
      </c>
      <c r="G7" s="18">
        <v>1510</v>
      </c>
      <c r="H7" s="43">
        <v>3156</v>
      </c>
      <c r="I7" s="43">
        <v>1618</v>
      </c>
      <c r="J7" s="43">
        <v>1538</v>
      </c>
      <c r="K7" s="43">
        <v>2991</v>
      </c>
      <c r="L7" s="43">
        <v>1535</v>
      </c>
      <c r="M7" s="43">
        <v>1456</v>
      </c>
      <c r="N7" s="6">
        <v>3059</v>
      </c>
      <c r="O7" s="6">
        <v>1536</v>
      </c>
      <c r="P7" s="6">
        <v>1523</v>
      </c>
    </row>
    <row r="8" spans="1:16" ht="15.75" customHeight="1">
      <c r="A8" s="28" t="s">
        <v>266</v>
      </c>
      <c r="B8" s="18">
        <v>3257</v>
      </c>
      <c r="C8" s="18">
        <v>1622</v>
      </c>
      <c r="D8" s="18">
        <v>1635</v>
      </c>
      <c r="E8" s="18">
        <v>3130</v>
      </c>
      <c r="F8" s="18">
        <v>1652</v>
      </c>
      <c r="G8" s="18">
        <v>1478</v>
      </c>
      <c r="H8" s="43">
        <v>3060</v>
      </c>
      <c r="I8" s="43">
        <v>1533</v>
      </c>
      <c r="J8" s="43">
        <v>1527</v>
      </c>
      <c r="K8" s="43">
        <v>3181</v>
      </c>
      <c r="L8" s="43">
        <v>1634</v>
      </c>
      <c r="M8" s="43">
        <v>1547</v>
      </c>
      <c r="N8" s="6">
        <v>3034</v>
      </c>
      <c r="O8" s="6">
        <v>1561</v>
      </c>
      <c r="P8" s="6">
        <v>1473</v>
      </c>
    </row>
    <row r="9" spans="1:16" ht="15.75" customHeight="1">
      <c r="A9" s="27">
        <v>2</v>
      </c>
      <c r="B9" s="18">
        <v>3269</v>
      </c>
      <c r="C9" s="18">
        <v>1674</v>
      </c>
      <c r="D9" s="18">
        <v>1595</v>
      </c>
      <c r="E9" s="18">
        <v>3154</v>
      </c>
      <c r="F9" s="18">
        <v>1549</v>
      </c>
      <c r="G9" s="18">
        <v>1605</v>
      </c>
      <c r="H9" s="43">
        <v>3075</v>
      </c>
      <c r="I9" s="43">
        <v>1559</v>
      </c>
      <c r="J9" s="43">
        <v>1516</v>
      </c>
      <c r="K9" s="43">
        <v>3065</v>
      </c>
      <c r="L9" s="43">
        <v>1521</v>
      </c>
      <c r="M9" s="43">
        <v>1544</v>
      </c>
      <c r="N9" s="6">
        <v>3174</v>
      </c>
      <c r="O9" s="6">
        <v>1644</v>
      </c>
      <c r="P9" s="6">
        <v>1530</v>
      </c>
    </row>
    <row r="10" spans="1:16" ht="15.75" customHeight="1">
      <c r="A10" s="27">
        <v>3</v>
      </c>
      <c r="B10" s="18">
        <v>3247</v>
      </c>
      <c r="C10" s="18">
        <v>1669</v>
      </c>
      <c r="D10" s="18">
        <v>1578</v>
      </c>
      <c r="E10" s="18">
        <v>3191</v>
      </c>
      <c r="F10" s="18">
        <v>1638</v>
      </c>
      <c r="G10" s="18">
        <v>1553</v>
      </c>
      <c r="H10" s="43">
        <v>3119</v>
      </c>
      <c r="I10" s="43">
        <v>1647</v>
      </c>
      <c r="J10" s="43">
        <v>1472</v>
      </c>
      <c r="K10" s="43">
        <v>3061</v>
      </c>
      <c r="L10" s="43">
        <v>1530</v>
      </c>
      <c r="M10" s="43">
        <v>1531</v>
      </c>
      <c r="N10" s="6">
        <v>3048</v>
      </c>
      <c r="O10" s="6">
        <v>1511</v>
      </c>
      <c r="P10" s="6">
        <v>1537</v>
      </c>
    </row>
    <row r="11" spans="1:16" ht="15.75" customHeight="1">
      <c r="A11" s="27">
        <v>4</v>
      </c>
      <c r="B11" s="18">
        <v>3277</v>
      </c>
      <c r="C11" s="18">
        <v>1659</v>
      </c>
      <c r="D11" s="18">
        <v>1618</v>
      </c>
      <c r="E11" s="18">
        <v>3218</v>
      </c>
      <c r="F11" s="18">
        <v>1665</v>
      </c>
      <c r="G11" s="18">
        <v>1553</v>
      </c>
      <c r="H11" s="43">
        <v>3141</v>
      </c>
      <c r="I11" s="43">
        <v>1545</v>
      </c>
      <c r="J11" s="43">
        <v>1596</v>
      </c>
      <c r="K11" s="43">
        <v>3145</v>
      </c>
      <c r="L11" s="43">
        <v>1657</v>
      </c>
      <c r="M11" s="43">
        <v>1488</v>
      </c>
      <c r="N11" s="6">
        <v>3082</v>
      </c>
      <c r="O11" s="6">
        <v>1554</v>
      </c>
      <c r="P11" s="6">
        <v>1528</v>
      </c>
    </row>
    <row r="12" spans="1:16" s="13" customFormat="1" ht="15.75" customHeight="1">
      <c r="A12" s="33" t="s">
        <v>267</v>
      </c>
      <c r="B12" s="32">
        <v>16259</v>
      </c>
      <c r="C12" s="32">
        <v>8289</v>
      </c>
      <c r="D12" s="32">
        <v>7970</v>
      </c>
      <c r="E12" s="32">
        <v>16100</v>
      </c>
      <c r="F12" s="32">
        <v>8167</v>
      </c>
      <c r="G12" s="32">
        <v>7933</v>
      </c>
      <c r="H12" s="42">
        <v>16151</v>
      </c>
      <c r="I12" s="42">
        <v>8225</v>
      </c>
      <c r="J12" s="42">
        <v>7926</v>
      </c>
      <c r="K12" s="42">
        <v>16210</v>
      </c>
      <c r="L12" s="42">
        <v>8183</v>
      </c>
      <c r="M12" s="42">
        <v>8027</v>
      </c>
      <c r="N12" s="13">
        <v>16094</v>
      </c>
      <c r="O12" s="13">
        <v>8240</v>
      </c>
      <c r="P12" s="13">
        <v>7854</v>
      </c>
    </row>
    <row r="13" spans="1:16" ht="15.75" customHeight="1">
      <c r="A13" s="27">
        <v>5</v>
      </c>
      <c r="B13" s="18">
        <v>3307</v>
      </c>
      <c r="C13" s="18">
        <v>1660</v>
      </c>
      <c r="D13" s="18">
        <v>1647</v>
      </c>
      <c r="E13" s="18">
        <v>3307</v>
      </c>
      <c r="F13" s="18">
        <v>1671</v>
      </c>
      <c r="G13" s="18">
        <v>1636</v>
      </c>
      <c r="H13" s="43">
        <v>3234</v>
      </c>
      <c r="I13" s="43">
        <v>1666</v>
      </c>
      <c r="J13" s="43">
        <v>1568</v>
      </c>
      <c r="K13" s="43">
        <v>3160</v>
      </c>
      <c r="L13" s="43">
        <v>1556</v>
      </c>
      <c r="M13" s="43">
        <v>1604</v>
      </c>
      <c r="N13" s="6">
        <v>3139</v>
      </c>
      <c r="O13" s="6">
        <v>1648</v>
      </c>
      <c r="P13" s="6">
        <v>1491</v>
      </c>
    </row>
    <row r="14" spans="1:16" ht="15.75" customHeight="1">
      <c r="A14" s="27">
        <v>6</v>
      </c>
      <c r="B14" s="18">
        <v>3178</v>
      </c>
      <c r="C14" s="18">
        <v>1634</v>
      </c>
      <c r="D14" s="18">
        <v>1544</v>
      </c>
      <c r="E14" s="18">
        <v>3224</v>
      </c>
      <c r="F14" s="18">
        <v>1592</v>
      </c>
      <c r="G14" s="18">
        <v>1632</v>
      </c>
      <c r="H14" s="43">
        <v>3204</v>
      </c>
      <c r="I14" s="43">
        <v>1675</v>
      </c>
      <c r="J14" s="43">
        <v>1529</v>
      </c>
      <c r="K14" s="43">
        <v>3244</v>
      </c>
      <c r="L14" s="43">
        <v>1651</v>
      </c>
      <c r="M14" s="43">
        <v>1593</v>
      </c>
      <c r="N14" s="6">
        <v>3188</v>
      </c>
      <c r="O14" s="6">
        <v>1579</v>
      </c>
      <c r="P14" s="6">
        <v>1609</v>
      </c>
    </row>
    <row r="15" spans="1:16" ht="15.75" customHeight="1">
      <c r="A15" s="27">
        <v>7</v>
      </c>
      <c r="B15" s="18">
        <v>3235</v>
      </c>
      <c r="C15" s="18">
        <v>1669</v>
      </c>
      <c r="D15" s="18">
        <v>1566</v>
      </c>
      <c r="E15" s="18">
        <v>3179</v>
      </c>
      <c r="F15" s="18">
        <v>1633</v>
      </c>
      <c r="G15" s="18">
        <v>1546</v>
      </c>
      <c r="H15" s="43">
        <v>3298</v>
      </c>
      <c r="I15" s="43">
        <v>1670</v>
      </c>
      <c r="J15" s="43">
        <v>1628</v>
      </c>
      <c r="K15" s="43">
        <v>3198</v>
      </c>
      <c r="L15" s="43">
        <v>1675</v>
      </c>
      <c r="M15" s="43">
        <v>1523</v>
      </c>
      <c r="N15" s="6">
        <v>3229</v>
      </c>
      <c r="O15" s="6">
        <v>1638</v>
      </c>
      <c r="P15" s="6">
        <v>1591</v>
      </c>
    </row>
    <row r="16" spans="1:16" ht="15.75" customHeight="1">
      <c r="A16" s="27">
        <v>8</v>
      </c>
      <c r="B16" s="18">
        <v>3217</v>
      </c>
      <c r="C16" s="18">
        <v>1633</v>
      </c>
      <c r="D16" s="18">
        <v>1584</v>
      </c>
      <c r="E16" s="18">
        <v>3194</v>
      </c>
      <c r="F16" s="18">
        <v>1648</v>
      </c>
      <c r="G16" s="18">
        <v>1546</v>
      </c>
      <c r="H16" s="43">
        <v>3264</v>
      </c>
      <c r="I16" s="43">
        <v>1589</v>
      </c>
      <c r="J16" s="43">
        <v>1675</v>
      </c>
      <c r="K16" s="43">
        <v>3334</v>
      </c>
      <c r="L16" s="43">
        <v>1695</v>
      </c>
      <c r="M16" s="43">
        <v>1639</v>
      </c>
      <c r="N16" s="6">
        <v>3221</v>
      </c>
      <c r="O16" s="6">
        <v>1693</v>
      </c>
      <c r="P16" s="6">
        <v>1528</v>
      </c>
    </row>
    <row r="17" spans="1:16" ht="15.75" customHeight="1">
      <c r="A17" s="27">
        <v>9</v>
      </c>
      <c r="B17" s="18">
        <v>3322</v>
      </c>
      <c r="C17" s="18">
        <v>1693</v>
      </c>
      <c r="D17" s="18">
        <v>1629</v>
      </c>
      <c r="E17" s="18">
        <v>3196</v>
      </c>
      <c r="F17" s="18">
        <v>1623</v>
      </c>
      <c r="G17" s="18">
        <v>1573</v>
      </c>
      <c r="H17" s="43">
        <v>3151</v>
      </c>
      <c r="I17" s="43">
        <v>1625</v>
      </c>
      <c r="J17" s="43">
        <v>1526</v>
      </c>
      <c r="K17" s="43">
        <v>3274</v>
      </c>
      <c r="L17" s="43">
        <v>1606</v>
      </c>
      <c r="M17" s="43">
        <v>1668</v>
      </c>
      <c r="N17" s="6">
        <v>3317</v>
      </c>
      <c r="O17" s="6">
        <v>1682</v>
      </c>
      <c r="P17" s="6">
        <v>1635</v>
      </c>
    </row>
    <row r="18" spans="1:16" s="13" customFormat="1" ht="15.75" customHeight="1">
      <c r="A18" s="33" t="s">
        <v>270</v>
      </c>
      <c r="B18" s="32">
        <v>18392</v>
      </c>
      <c r="C18" s="32">
        <v>9360</v>
      </c>
      <c r="D18" s="32">
        <v>9032</v>
      </c>
      <c r="E18" s="32">
        <v>17840</v>
      </c>
      <c r="F18" s="32">
        <v>9085</v>
      </c>
      <c r="G18" s="32">
        <v>8755</v>
      </c>
      <c r="H18" s="42">
        <v>16786</v>
      </c>
      <c r="I18" s="42">
        <v>8544</v>
      </c>
      <c r="J18" s="42">
        <v>8242</v>
      </c>
      <c r="K18" s="42">
        <v>16288</v>
      </c>
      <c r="L18" s="42">
        <v>8305</v>
      </c>
      <c r="M18" s="42">
        <v>7983</v>
      </c>
      <c r="N18" s="13">
        <v>16229</v>
      </c>
      <c r="O18" s="13">
        <v>8259</v>
      </c>
      <c r="P18" s="13">
        <v>7970</v>
      </c>
    </row>
    <row r="19" spans="1:16" ht="15.75" customHeight="1">
      <c r="A19" s="27">
        <v>10</v>
      </c>
      <c r="B19" s="18">
        <v>3450</v>
      </c>
      <c r="C19" s="18">
        <v>1729</v>
      </c>
      <c r="D19" s="18">
        <v>1721</v>
      </c>
      <c r="E19" s="18">
        <v>3319</v>
      </c>
      <c r="F19" s="18">
        <v>1685</v>
      </c>
      <c r="G19" s="18">
        <v>1634</v>
      </c>
      <c r="H19" s="43">
        <v>3209</v>
      </c>
      <c r="I19" s="43">
        <v>1658</v>
      </c>
      <c r="J19" s="43">
        <v>1551</v>
      </c>
      <c r="K19" s="43">
        <v>3180</v>
      </c>
      <c r="L19" s="43">
        <v>1627</v>
      </c>
      <c r="M19" s="43">
        <v>1553</v>
      </c>
      <c r="N19" s="6">
        <v>3307</v>
      </c>
      <c r="O19" s="6">
        <v>1638</v>
      </c>
      <c r="P19" s="6">
        <v>1669</v>
      </c>
    </row>
    <row r="20" spans="1:16" ht="15.75" customHeight="1">
      <c r="A20" s="27">
        <v>11</v>
      </c>
      <c r="B20" s="18">
        <v>3602</v>
      </c>
      <c r="C20" s="18">
        <v>1817</v>
      </c>
      <c r="D20" s="18">
        <v>1785</v>
      </c>
      <c r="E20" s="18">
        <v>3437</v>
      </c>
      <c r="F20" s="18">
        <v>1730</v>
      </c>
      <c r="G20" s="18">
        <v>1707</v>
      </c>
      <c r="H20" s="43">
        <v>3226</v>
      </c>
      <c r="I20" s="43">
        <v>1641</v>
      </c>
      <c r="J20" s="43">
        <v>1585</v>
      </c>
      <c r="K20" s="43">
        <v>3204</v>
      </c>
      <c r="L20" s="43">
        <v>1664</v>
      </c>
      <c r="M20" s="43">
        <v>1540</v>
      </c>
      <c r="N20" s="6">
        <v>3190</v>
      </c>
      <c r="O20" s="6">
        <v>1642</v>
      </c>
      <c r="P20" s="6">
        <v>1548</v>
      </c>
    </row>
    <row r="21" spans="1:16" ht="15.75" customHeight="1">
      <c r="A21" s="27">
        <v>12</v>
      </c>
      <c r="B21" s="18">
        <v>3664</v>
      </c>
      <c r="C21" s="18">
        <v>1874</v>
      </c>
      <c r="D21" s="18">
        <v>1790</v>
      </c>
      <c r="E21" s="18">
        <v>3639</v>
      </c>
      <c r="F21" s="18">
        <v>1845</v>
      </c>
      <c r="G21" s="18">
        <v>1794</v>
      </c>
      <c r="H21" s="43">
        <v>3327</v>
      </c>
      <c r="I21" s="43">
        <v>1694</v>
      </c>
      <c r="J21" s="43">
        <v>1633</v>
      </c>
      <c r="K21" s="43">
        <v>3215</v>
      </c>
      <c r="L21" s="43">
        <v>1629</v>
      </c>
      <c r="M21" s="43">
        <v>1586</v>
      </c>
      <c r="N21" s="6">
        <v>3197</v>
      </c>
      <c r="O21" s="6">
        <v>1655</v>
      </c>
      <c r="P21" s="6">
        <v>1542</v>
      </c>
    </row>
    <row r="22" spans="1:16" ht="15.75" customHeight="1">
      <c r="A22" s="27">
        <v>13</v>
      </c>
      <c r="B22" s="18">
        <v>3802</v>
      </c>
      <c r="C22" s="18">
        <v>1987</v>
      </c>
      <c r="D22" s="18">
        <v>1815</v>
      </c>
      <c r="E22" s="18">
        <v>3656</v>
      </c>
      <c r="F22" s="18">
        <v>1854</v>
      </c>
      <c r="G22" s="18">
        <v>1802</v>
      </c>
      <c r="H22" s="43">
        <v>3377</v>
      </c>
      <c r="I22" s="43">
        <v>1702</v>
      </c>
      <c r="J22" s="43">
        <v>1675</v>
      </c>
      <c r="K22" s="43">
        <v>3326</v>
      </c>
      <c r="L22" s="43">
        <v>1694</v>
      </c>
      <c r="M22" s="43">
        <v>1632</v>
      </c>
      <c r="N22" s="6">
        <v>3209</v>
      </c>
      <c r="O22" s="6">
        <v>1626</v>
      </c>
      <c r="P22" s="6">
        <v>1583</v>
      </c>
    </row>
    <row r="23" spans="1:16" ht="15.75" customHeight="1">
      <c r="A23" s="27">
        <v>14</v>
      </c>
      <c r="B23" s="18">
        <v>3874</v>
      </c>
      <c r="C23" s="18">
        <v>1953</v>
      </c>
      <c r="D23" s="18">
        <v>1921</v>
      </c>
      <c r="E23" s="18">
        <v>3789</v>
      </c>
      <c r="F23" s="18">
        <v>1971</v>
      </c>
      <c r="G23" s="18">
        <v>1818</v>
      </c>
      <c r="H23" s="43">
        <v>3647</v>
      </c>
      <c r="I23" s="43">
        <v>1849</v>
      </c>
      <c r="J23" s="43">
        <v>1798</v>
      </c>
      <c r="K23" s="43">
        <v>3363</v>
      </c>
      <c r="L23" s="43">
        <v>1691</v>
      </c>
      <c r="M23" s="43">
        <v>1672</v>
      </c>
      <c r="N23" s="6">
        <v>3326</v>
      </c>
      <c r="O23" s="6">
        <v>1698</v>
      </c>
      <c r="P23" s="6">
        <v>1628</v>
      </c>
    </row>
    <row r="24" spans="1:16" s="13" customFormat="1" ht="15.75" customHeight="1">
      <c r="A24" s="33" t="s">
        <v>273</v>
      </c>
      <c r="B24" s="32">
        <v>19722</v>
      </c>
      <c r="C24" s="32">
        <v>9842</v>
      </c>
      <c r="D24" s="32">
        <v>9880</v>
      </c>
      <c r="E24" s="32">
        <v>19446</v>
      </c>
      <c r="F24" s="32">
        <v>9714</v>
      </c>
      <c r="G24" s="32">
        <v>9732</v>
      </c>
      <c r="H24" s="42">
        <v>19165</v>
      </c>
      <c r="I24" s="42">
        <v>9586</v>
      </c>
      <c r="J24" s="42">
        <v>9579</v>
      </c>
      <c r="K24" s="42">
        <v>18683</v>
      </c>
      <c r="L24" s="42">
        <v>9344</v>
      </c>
      <c r="M24" s="42">
        <v>9339</v>
      </c>
      <c r="N24" s="13">
        <v>18207</v>
      </c>
      <c r="O24" s="13">
        <v>9121</v>
      </c>
      <c r="P24" s="13">
        <v>9086</v>
      </c>
    </row>
    <row r="25" spans="1:16" ht="15.75" customHeight="1">
      <c r="A25" s="27">
        <v>15</v>
      </c>
      <c r="B25" s="18">
        <v>3915</v>
      </c>
      <c r="C25" s="18">
        <v>1960</v>
      </c>
      <c r="D25" s="18">
        <v>1955</v>
      </c>
      <c r="E25" s="18">
        <v>3950</v>
      </c>
      <c r="F25" s="18">
        <v>2012</v>
      </c>
      <c r="G25" s="18">
        <v>1938</v>
      </c>
      <c r="H25" s="43">
        <v>3685</v>
      </c>
      <c r="I25" s="43">
        <v>1845</v>
      </c>
      <c r="J25" s="43">
        <v>1840</v>
      </c>
      <c r="K25" s="43">
        <v>3677</v>
      </c>
      <c r="L25" s="43">
        <v>1853</v>
      </c>
      <c r="M25" s="43">
        <v>1824</v>
      </c>
      <c r="N25" s="6">
        <v>3408</v>
      </c>
      <c r="O25" s="6">
        <v>1718</v>
      </c>
      <c r="P25" s="6">
        <v>1690</v>
      </c>
    </row>
    <row r="26" spans="1:16" ht="15.75" customHeight="1">
      <c r="A26" s="27">
        <v>16</v>
      </c>
      <c r="B26" s="18">
        <v>3937</v>
      </c>
      <c r="C26" s="18">
        <v>1978</v>
      </c>
      <c r="D26" s="18">
        <v>1959</v>
      </c>
      <c r="E26" s="18">
        <v>4134</v>
      </c>
      <c r="F26" s="18">
        <v>2093</v>
      </c>
      <c r="G26" s="18">
        <v>2041</v>
      </c>
      <c r="H26" s="43">
        <v>3839</v>
      </c>
      <c r="I26" s="43">
        <v>1976</v>
      </c>
      <c r="J26" s="43">
        <v>1863</v>
      </c>
      <c r="K26" s="43">
        <v>3721</v>
      </c>
      <c r="L26" s="43">
        <v>1871</v>
      </c>
      <c r="M26" s="43">
        <v>1850</v>
      </c>
      <c r="N26" s="6">
        <v>3745</v>
      </c>
      <c r="O26" s="6">
        <v>1887</v>
      </c>
      <c r="P26" s="6">
        <v>1858</v>
      </c>
    </row>
    <row r="27" spans="1:16" ht="15.75" customHeight="1">
      <c r="A27" s="27">
        <v>17</v>
      </c>
      <c r="B27" s="18">
        <v>4137</v>
      </c>
      <c r="C27" s="18">
        <v>2081</v>
      </c>
      <c r="D27" s="18">
        <v>2056</v>
      </c>
      <c r="E27" s="18">
        <v>4165</v>
      </c>
      <c r="F27" s="18">
        <v>2107</v>
      </c>
      <c r="G27" s="18">
        <v>2058</v>
      </c>
      <c r="H27" s="43">
        <v>3975</v>
      </c>
      <c r="I27" s="43">
        <v>2008</v>
      </c>
      <c r="J27" s="43">
        <v>1967</v>
      </c>
      <c r="K27" s="43">
        <v>3827</v>
      </c>
      <c r="L27" s="43">
        <v>1963</v>
      </c>
      <c r="M27" s="43">
        <v>1864</v>
      </c>
      <c r="N27" s="6">
        <v>3719</v>
      </c>
      <c r="O27" s="6">
        <v>1874</v>
      </c>
      <c r="P27" s="6">
        <v>1845</v>
      </c>
    </row>
    <row r="28" spans="1:16" ht="15.75" customHeight="1">
      <c r="A28" s="27">
        <v>18</v>
      </c>
      <c r="B28" s="18">
        <v>3851</v>
      </c>
      <c r="C28" s="18">
        <v>1907</v>
      </c>
      <c r="D28" s="18">
        <v>1944</v>
      </c>
      <c r="E28" s="18">
        <v>3941</v>
      </c>
      <c r="F28" s="18">
        <v>1910</v>
      </c>
      <c r="G28" s="18">
        <v>2031</v>
      </c>
      <c r="H28" s="43">
        <v>3945</v>
      </c>
      <c r="I28" s="43">
        <v>1960</v>
      </c>
      <c r="J28" s="43">
        <v>1985</v>
      </c>
      <c r="K28" s="43">
        <v>3754</v>
      </c>
      <c r="L28" s="43">
        <v>1868</v>
      </c>
      <c r="M28" s="43">
        <v>1886</v>
      </c>
      <c r="N28" s="6">
        <v>3670</v>
      </c>
      <c r="O28" s="6">
        <v>1847</v>
      </c>
      <c r="P28" s="6">
        <v>1823</v>
      </c>
    </row>
    <row r="29" spans="1:16" ht="15.75" customHeight="1">
      <c r="A29" s="27">
        <v>19</v>
      </c>
      <c r="B29" s="18">
        <v>3882</v>
      </c>
      <c r="C29" s="18">
        <v>1916</v>
      </c>
      <c r="D29" s="18">
        <v>1966</v>
      </c>
      <c r="E29" s="18">
        <v>3256</v>
      </c>
      <c r="F29" s="18">
        <v>1592</v>
      </c>
      <c r="G29" s="18">
        <v>1664</v>
      </c>
      <c r="H29" s="43">
        <v>3721</v>
      </c>
      <c r="I29" s="43">
        <v>1797</v>
      </c>
      <c r="J29" s="43">
        <v>1924</v>
      </c>
      <c r="K29" s="43">
        <v>3704</v>
      </c>
      <c r="L29" s="43">
        <v>1789</v>
      </c>
      <c r="M29" s="43">
        <v>1915</v>
      </c>
      <c r="N29" s="6">
        <v>3665</v>
      </c>
      <c r="O29" s="6">
        <v>1795</v>
      </c>
      <c r="P29" s="6">
        <v>1870</v>
      </c>
    </row>
    <row r="30" spans="1:16" s="13" customFormat="1" ht="15.75" customHeight="1">
      <c r="A30" s="33" t="s">
        <v>276</v>
      </c>
      <c r="B30" s="32">
        <v>21444</v>
      </c>
      <c r="C30" s="32">
        <v>10133</v>
      </c>
      <c r="D30" s="32">
        <v>11311</v>
      </c>
      <c r="E30" s="32">
        <v>19955</v>
      </c>
      <c r="F30" s="32">
        <v>9387</v>
      </c>
      <c r="G30" s="32">
        <v>10568</v>
      </c>
      <c r="H30" s="42">
        <v>18210</v>
      </c>
      <c r="I30" s="42">
        <v>8582</v>
      </c>
      <c r="J30" s="42">
        <v>9628</v>
      </c>
      <c r="K30" s="42">
        <v>18206</v>
      </c>
      <c r="L30" s="42">
        <v>8622</v>
      </c>
      <c r="M30" s="42">
        <v>9584</v>
      </c>
      <c r="N30" s="13">
        <v>18242</v>
      </c>
      <c r="O30" s="13">
        <v>8731</v>
      </c>
      <c r="P30" s="13">
        <v>9511</v>
      </c>
    </row>
    <row r="31" spans="1:16" ht="15.75" customHeight="1">
      <c r="A31" s="27">
        <v>20</v>
      </c>
      <c r="B31" s="18">
        <v>4219</v>
      </c>
      <c r="C31" s="18">
        <v>2019</v>
      </c>
      <c r="D31" s="18">
        <v>2200</v>
      </c>
      <c r="E31" s="18">
        <v>3544</v>
      </c>
      <c r="F31" s="18">
        <v>1724</v>
      </c>
      <c r="G31" s="18">
        <v>1820</v>
      </c>
      <c r="H31" s="43">
        <v>3640</v>
      </c>
      <c r="I31" s="43">
        <v>1710</v>
      </c>
      <c r="J31" s="43">
        <v>1930</v>
      </c>
      <c r="K31" s="43">
        <v>3762</v>
      </c>
      <c r="L31" s="43">
        <v>1782</v>
      </c>
      <c r="M31" s="43">
        <v>1980</v>
      </c>
      <c r="N31" s="6">
        <v>3744</v>
      </c>
      <c r="O31" s="6">
        <v>1772</v>
      </c>
      <c r="P31" s="6">
        <v>1972</v>
      </c>
    </row>
    <row r="32" spans="1:16" ht="15.75" customHeight="1">
      <c r="A32" s="27">
        <v>21</v>
      </c>
      <c r="B32" s="18">
        <v>4238</v>
      </c>
      <c r="C32" s="18">
        <v>2022</v>
      </c>
      <c r="D32" s="18">
        <v>2216</v>
      </c>
      <c r="E32" s="18">
        <v>3831</v>
      </c>
      <c r="F32" s="18">
        <v>1734</v>
      </c>
      <c r="G32" s="18">
        <v>2097</v>
      </c>
      <c r="H32" s="43">
        <v>3286</v>
      </c>
      <c r="I32" s="43">
        <v>1558</v>
      </c>
      <c r="J32" s="43">
        <v>1728</v>
      </c>
      <c r="K32" s="43">
        <v>3701</v>
      </c>
      <c r="L32" s="43">
        <v>1734</v>
      </c>
      <c r="M32" s="43">
        <v>1967</v>
      </c>
      <c r="N32" s="6">
        <v>3758</v>
      </c>
      <c r="O32" s="6">
        <v>1776</v>
      </c>
      <c r="P32" s="6">
        <v>1982</v>
      </c>
    </row>
    <row r="33" spans="1:16" ht="15.75" customHeight="1">
      <c r="A33" s="27">
        <v>22</v>
      </c>
      <c r="B33" s="18">
        <v>4259</v>
      </c>
      <c r="C33" s="18">
        <v>2005</v>
      </c>
      <c r="D33" s="18">
        <v>2254</v>
      </c>
      <c r="E33" s="18">
        <v>3925</v>
      </c>
      <c r="F33" s="18">
        <v>1831</v>
      </c>
      <c r="G33" s="18">
        <v>2094</v>
      </c>
      <c r="H33" s="43">
        <v>3572</v>
      </c>
      <c r="I33" s="43">
        <v>1718</v>
      </c>
      <c r="J33" s="43">
        <v>1854</v>
      </c>
      <c r="K33" s="43">
        <v>3281</v>
      </c>
      <c r="L33" s="43">
        <v>1557</v>
      </c>
      <c r="M33" s="43">
        <v>1724</v>
      </c>
      <c r="N33" s="6">
        <v>3739</v>
      </c>
      <c r="O33" s="6">
        <v>1776</v>
      </c>
      <c r="P33" s="6">
        <v>1963</v>
      </c>
    </row>
    <row r="34" spans="1:16" ht="15.75" customHeight="1">
      <c r="A34" s="27">
        <v>23</v>
      </c>
      <c r="B34" s="18">
        <v>4179</v>
      </c>
      <c r="C34" s="18">
        <v>1930</v>
      </c>
      <c r="D34" s="18">
        <v>2249</v>
      </c>
      <c r="E34" s="18">
        <v>4225</v>
      </c>
      <c r="F34" s="18">
        <v>1999</v>
      </c>
      <c r="G34" s="18">
        <v>2226</v>
      </c>
      <c r="H34" s="43">
        <v>3779</v>
      </c>
      <c r="I34" s="43">
        <v>1739</v>
      </c>
      <c r="J34" s="43">
        <v>2040</v>
      </c>
      <c r="K34" s="43">
        <v>3631</v>
      </c>
      <c r="L34" s="43">
        <v>1786</v>
      </c>
      <c r="M34" s="43">
        <v>1845</v>
      </c>
      <c r="N34" s="6">
        <v>3353</v>
      </c>
      <c r="O34" s="6">
        <v>1598</v>
      </c>
      <c r="P34" s="6">
        <v>1755</v>
      </c>
    </row>
    <row r="35" spans="1:16" ht="15.75" customHeight="1">
      <c r="A35" s="27">
        <v>24</v>
      </c>
      <c r="B35" s="18">
        <v>4549</v>
      </c>
      <c r="C35" s="18">
        <v>2157</v>
      </c>
      <c r="D35" s="18">
        <v>2392</v>
      </c>
      <c r="E35" s="18">
        <v>4430</v>
      </c>
      <c r="F35" s="18">
        <v>2099</v>
      </c>
      <c r="G35" s="18">
        <v>2331</v>
      </c>
      <c r="H35" s="43">
        <v>3933</v>
      </c>
      <c r="I35" s="43">
        <v>1857</v>
      </c>
      <c r="J35" s="43">
        <v>2076</v>
      </c>
      <c r="K35" s="43">
        <v>3831</v>
      </c>
      <c r="L35" s="43">
        <v>1763</v>
      </c>
      <c r="M35" s="43">
        <v>2068</v>
      </c>
      <c r="N35" s="6">
        <v>3648</v>
      </c>
      <c r="O35" s="6">
        <v>1809</v>
      </c>
      <c r="P35" s="6">
        <v>1839</v>
      </c>
    </row>
    <row r="36" spans="1:16" s="13" customFormat="1" ht="15.75" customHeight="1">
      <c r="A36" s="33" t="s">
        <v>279</v>
      </c>
      <c r="B36" s="32">
        <v>23020</v>
      </c>
      <c r="C36" s="32">
        <v>10905</v>
      </c>
      <c r="D36" s="32">
        <v>12115</v>
      </c>
      <c r="E36" s="32">
        <v>23116</v>
      </c>
      <c r="F36" s="32">
        <v>10952</v>
      </c>
      <c r="G36" s="32">
        <v>12164</v>
      </c>
      <c r="H36" s="42">
        <v>22769</v>
      </c>
      <c r="I36" s="42">
        <v>10830</v>
      </c>
      <c r="J36" s="42">
        <v>11939</v>
      </c>
      <c r="K36" s="42">
        <v>22084</v>
      </c>
      <c r="L36" s="42">
        <v>10498</v>
      </c>
      <c r="M36" s="42">
        <v>11586</v>
      </c>
      <c r="N36" s="13">
        <v>21390</v>
      </c>
      <c r="O36" s="13">
        <v>10098</v>
      </c>
      <c r="P36" s="13">
        <v>11292</v>
      </c>
    </row>
    <row r="37" spans="1:16" ht="15.75" customHeight="1">
      <c r="A37" s="27">
        <v>25</v>
      </c>
      <c r="B37" s="18">
        <v>4840</v>
      </c>
      <c r="C37" s="18">
        <v>2310</v>
      </c>
      <c r="D37" s="18">
        <v>2530</v>
      </c>
      <c r="E37" s="18">
        <v>4669</v>
      </c>
      <c r="F37" s="18">
        <v>2203</v>
      </c>
      <c r="G37" s="18">
        <v>2466</v>
      </c>
      <c r="H37" s="43">
        <v>4211</v>
      </c>
      <c r="I37" s="43">
        <v>1983</v>
      </c>
      <c r="J37" s="43">
        <v>2228</v>
      </c>
      <c r="K37" s="43">
        <v>3987</v>
      </c>
      <c r="L37" s="43">
        <v>1906</v>
      </c>
      <c r="M37" s="43">
        <v>2081</v>
      </c>
      <c r="N37" s="6">
        <v>3835</v>
      </c>
      <c r="O37" s="6">
        <v>1761</v>
      </c>
      <c r="P37" s="6">
        <v>2074</v>
      </c>
    </row>
    <row r="38" spans="1:16" ht="15.75" customHeight="1">
      <c r="A38" s="27">
        <v>26</v>
      </c>
      <c r="B38" s="18">
        <v>4737</v>
      </c>
      <c r="C38" s="18">
        <v>2283</v>
      </c>
      <c r="D38" s="18">
        <v>2454</v>
      </c>
      <c r="E38" s="18">
        <v>4721</v>
      </c>
      <c r="F38" s="18">
        <v>2278</v>
      </c>
      <c r="G38" s="18">
        <v>2443</v>
      </c>
      <c r="H38" s="43">
        <v>4440</v>
      </c>
      <c r="I38" s="43">
        <v>2092</v>
      </c>
      <c r="J38" s="43">
        <v>2348</v>
      </c>
      <c r="K38" s="43">
        <v>4212</v>
      </c>
      <c r="L38" s="43">
        <v>1990</v>
      </c>
      <c r="M38" s="43">
        <v>2222</v>
      </c>
      <c r="N38" s="6">
        <v>4039</v>
      </c>
      <c r="O38" s="6">
        <v>1934</v>
      </c>
      <c r="P38" s="6">
        <v>2105</v>
      </c>
    </row>
    <row r="39" spans="1:16" ht="15.75" customHeight="1">
      <c r="A39" s="27">
        <v>27</v>
      </c>
      <c r="B39" s="18">
        <v>4614</v>
      </c>
      <c r="C39" s="18">
        <v>2137</v>
      </c>
      <c r="D39" s="18">
        <v>2477</v>
      </c>
      <c r="E39" s="18">
        <v>4747</v>
      </c>
      <c r="F39" s="18">
        <v>2286</v>
      </c>
      <c r="G39" s="18">
        <v>2461</v>
      </c>
      <c r="H39" s="43">
        <v>4689</v>
      </c>
      <c r="I39" s="43">
        <v>2182</v>
      </c>
      <c r="J39" s="43">
        <v>2507</v>
      </c>
      <c r="K39" s="43">
        <v>4471</v>
      </c>
      <c r="L39" s="43">
        <v>2123</v>
      </c>
      <c r="M39" s="43">
        <v>2348</v>
      </c>
      <c r="N39" s="6">
        <v>4256</v>
      </c>
      <c r="O39" s="6">
        <v>2027</v>
      </c>
      <c r="P39" s="6">
        <v>2229</v>
      </c>
    </row>
    <row r="40" spans="1:16" ht="15.75" customHeight="1">
      <c r="A40" s="27">
        <v>28</v>
      </c>
      <c r="B40" s="18">
        <v>4469</v>
      </c>
      <c r="C40" s="18">
        <v>2104</v>
      </c>
      <c r="D40" s="18">
        <v>2365</v>
      </c>
      <c r="E40" s="18">
        <v>4561</v>
      </c>
      <c r="F40" s="18">
        <v>2116</v>
      </c>
      <c r="G40" s="18">
        <v>2445</v>
      </c>
      <c r="H40" s="43">
        <v>4666</v>
      </c>
      <c r="I40" s="43">
        <v>2263</v>
      </c>
      <c r="J40" s="43">
        <v>2403</v>
      </c>
      <c r="K40" s="43">
        <v>4706</v>
      </c>
      <c r="L40" s="43">
        <v>2191</v>
      </c>
      <c r="M40" s="43">
        <v>2515</v>
      </c>
      <c r="N40" s="6">
        <v>4495</v>
      </c>
      <c r="O40" s="6">
        <v>2148</v>
      </c>
      <c r="P40" s="6">
        <v>2347</v>
      </c>
    </row>
    <row r="41" spans="1:16" ht="15.75" customHeight="1">
      <c r="A41" s="27">
        <v>29</v>
      </c>
      <c r="B41" s="18">
        <v>4360</v>
      </c>
      <c r="C41" s="18">
        <v>2071</v>
      </c>
      <c r="D41" s="18">
        <v>2289</v>
      </c>
      <c r="E41" s="18">
        <v>4418</v>
      </c>
      <c r="F41" s="18">
        <v>2069</v>
      </c>
      <c r="G41" s="18">
        <v>2349</v>
      </c>
      <c r="H41" s="43">
        <v>4763</v>
      </c>
      <c r="I41" s="43">
        <v>2310</v>
      </c>
      <c r="J41" s="43">
        <v>2453</v>
      </c>
      <c r="K41" s="43">
        <v>4708</v>
      </c>
      <c r="L41" s="43">
        <v>2288</v>
      </c>
      <c r="M41" s="43">
        <v>2420</v>
      </c>
      <c r="N41" s="6">
        <v>4765</v>
      </c>
      <c r="O41" s="6">
        <v>2228</v>
      </c>
      <c r="P41" s="6">
        <v>2537</v>
      </c>
    </row>
    <row r="42" spans="1:16" s="13" customFormat="1" ht="15.75" customHeight="1">
      <c r="A42" s="33" t="s">
        <v>282</v>
      </c>
      <c r="B42" s="32">
        <v>19946</v>
      </c>
      <c r="C42" s="32">
        <v>9282</v>
      </c>
      <c r="D42" s="32">
        <v>10664</v>
      </c>
      <c r="E42" s="32">
        <v>19943</v>
      </c>
      <c r="F42" s="32">
        <v>9381</v>
      </c>
      <c r="G42" s="32">
        <v>10562</v>
      </c>
      <c r="H42" s="42">
        <v>21772</v>
      </c>
      <c r="I42" s="42">
        <v>10280</v>
      </c>
      <c r="J42" s="42">
        <v>11492</v>
      </c>
      <c r="K42" s="42">
        <v>22490</v>
      </c>
      <c r="L42" s="42">
        <v>10748</v>
      </c>
      <c r="M42" s="42">
        <v>11742</v>
      </c>
      <c r="N42" s="13">
        <v>23094</v>
      </c>
      <c r="O42" s="13">
        <v>11135</v>
      </c>
      <c r="P42" s="13">
        <v>11959</v>
      </c>
    </row>
    <row r="43" spans="1:16" ht="15.75" customHeight="1">
      <c r="A43" s="27">
        <v>30</v>
      </c>
      <c r="B43" s="18">
        <v>4214</v>
      </c>
      <c r="C43" s="18">
        <v>1961</v>
      </c>
      <c r="D43" s="18">
        <v>2253</v>
      </c>
      <c r="E43" s="18">
        <v>4332</v>
      </c>
      <c r="F43" s="18">
        <v>2084</v>
      </c>
      <c r="G43" s="18">
        <v>2248</v>
      </c>
      <c r="H43" s="43">
        <v>4597</v>
      </c>
      <c r="I43" s="43">
        <v>2167</v>
      </c>
      <c r="J43" s="43">
        <v>2430</v>
      </c>
      <c r="K43" s="43">
        <v>4805</v>
      </c>
      <c r="L43" s="43">
        <v>2346</v>
      </c>
      <c r="M43" s="43">
        <v>2459</v>
      </c>
      <c r="N43" s="6">
        <v>4796</v>
      </c>
      <c r="O43" s="6">
        <v>2327</v>
      </c>
      <c r="P43" s="6">
        <v>2469</v>
      </c>
    </row>
    <row r="44" spans="1:16" ht="15.75" customHeight="1">
      <c r="A44" s="27">
        <v>31</v>
      </c>
      <c r="B44" s="18">
        <v>4158</v>
      </c>
      <c r="C44" s="18">
        <v>1892</v>
      </c>
      <c r="D44" s="18">
        <v>2266</v>
      </c>
      <c r="E44" s="18">
        <v>4199</v>
      </c>
      <c r="F44" s="18">
        <v>1992</v>
      </c>
      <c r="G44" s="18">
        <v>2207</v>
      </c>
      <c r="H44" s="43">
        <v>4448</v>
      </c>
      <c r="I44" s="43">
        <v>2112</v>
      </c>
      <c r="J44" s="43">
        <v>2336</v>
      </c>
      <c r="K44" s="43">
        <v>4642</v>
      </c>
      <c r="L44" s="43">
        <v>2200</v>
      </c>
      <c r="M44" s="43">
        <v>2442</v>
      </c>
      <c r="N44" s="6">
        <v>4846</v>
      </c>
      <c r="O44" s="6">
        <v>2374</v>
      </c>
      <c r="P44" s="6">
        <v>2472</v>
      </c>
    </row>
    <row r="45" spans="1:16" ht="15.75" customHeight="1">
      <c r="A45" s="27">
        <v>32</v>
      </c>
      <c r="B45" s="18">
        <v>4251</v>
      </c>
      <c r="C45" s="18">
        <v>1957</v>
      </c>
      <c r="D45" s="18">
        <v>2294</v>
      </c>
      <c r="E45" s="18">
        <v>4115</v>
      </c>
      <c r="F45" s="18">
        <v>1872</v>
      </c>
      <c r="G45" s="18">
        <v>2243</v>
      </c>
      <c r="H45" s="43">
        <v>4340</v>
      </c>
      <c r="I45" s="43">
        <v>2109</v>
      </c>
      <c r="J45" s="43">
        <v>2231</v>
      </c>
      <c r="K45" s="43">
        <v>4455</v>
      </c>
      <c r="L45" s="43">
        <v>2104</v>
      </c>
      <c r="M45" s="43">
        <v>2351</v>
      </c>
      <c r="N45" s="6">
        <v>4658</v>
      </c>
      <c r="O45" s="6">
        <v>2201</v>
      </c>
      <c r="P45" s="6">
        <v>2457</v>
      </c>
    </row>
    <row r="46" spans="1:20" ht="15.75" customHeight="1">
      <c r="A46" s="27">
        <v>33</v>
      </c>
      <c r="B46" s="29">
        <v>3166</v>
      </c>
      <c r="C46" s="17">
        <v>1508</v>
      </c>
      <c r="D46" s="17">
        <v>1658</v>
      </c>
      <c r="E46" s="17">
        <v>4167</v>
      </c>
      <c r="F46" s="17">
        <v>1918</v>
      </c>
      <c r="G46" s="17">
        <v>2249</v>
      </c>
      <c r="H46" s="43">
        <v>4209</v>
      </c>
      <c r="I46" s="43">
        <v>1972</v>
      </c>
      <c r="J46" s="43">
        <v>2237</v>
      </c>
      <c r="K46" s="43">
        <v>4315</v>
      </c>
      <c r="L46" s="43">
        <v>2084</v>
      </c>
      <c r="M46" s="43">
        <v>2231</v>
      </c>
      <c r="N46" s="12">
        <v>4465</v>
      </c>
      <c r="O46" s="12">
        <v>2132</v>
      </c>
      <c r="P46" s="12">
        <v>2333</v>
      </c>
      <c r="Q46" s="12"/>
      <c r="R46" s="12"/>
      <c r="S46" s="12"/>
      <c r="T46" s="12"/>
    </row>
    <row r="47" spans="1:20" ht="15.75" customHeight="1">
      <c r="A47" s="37">
        <v>34</v>
      </c>
      <c r="B47" s="30">
        <v>4157</v>
      </c>
      <c r="C47" s="19">
        <v>1964</v>
      </c>
      <c r="D47" s="19">
        <v>2193</v>
      </c>
      <c r="E47" s="19">
        <v>3130</v>
      </c>
      <c r="F47" s="19">
        <v>1515</v>
      </c>
      <c r="G47" s="19">
        <v>1615</v>
      </c>
      <c r="H47" s="44">
        <v>4178</v>
      </c>
      <c r="I47" s="44">
        <v>1920</v>
      </c>
      <c r="J47" s="44">
        <v>2258</v>
      </c>
      <c r="K47" s="44">
        <v>4273</v>
      </c>
      <c r="L47" s="44">
        <v>2014</v>
      </c>
      <c r="M47" s="44">
        <v>2259</v>
      </c>
      <c r="N47" s="8">
        <v>4329</v>
      </c>
      <c r="O47" s="8">
        <v>2101</v>
      </c>
      <c r="P47" s="8">
        <v>2228</v>
      </c>
      <c r="Q47" s="12"/>
      <c r="R47" s="12"/>
      <c r="S47" s="12"/>
      <c r="T47" s="12"/>
    </row>
    <row r="48" spans="1:16" s="13" customFormat="1" ht="15.75" customHeight="1">
      <c r="A48" s="31" t="s">
        <v>361</v>
      </c>
      <c r="B48" s="38">
        <v>20145</v>
      </c>
      <c r="C48" s="39">
        <v>9649</v>
      </c>
      <c r="D48" s="39">
        <v>10496</v>
      </c>
      <c r="E48" s="39">
        <v>20003</v>
      </c>
      <c r="F48" s="39">
        <v>9511</v>
      </c>
      <c r="G48" s="39">
        <v>10492</v>
      </c>
      <c r="H48" s="42">
        <v>19383</v>
      </c>
      <c r="I48" s="42">
        <v>9114</v>
      </c>
      <c r="J48" s="42">
        <v>10269</v>
      </c>
      <c r="K48" s="42">
        <v>19531</v>
      </c>
      <c r="L48" s="42">
        <v>9149</v>
      </c>
      <c r="M48" s="42">
        <v>10382</v>
      </c>
      <c r="N48" s="310">
        <v>19935</v>
      </c>
      <c r="O48" s="310">
        <v>9311</v>
      </c>
      <c r="P48" s="310">
        <v>10624</v>
      </c>
    </row>
    <row r="49" spans="1:16" ht="15.75" customHeight="1">
      <c r="A49" s="28">
        <v>35</v>
      </c>
      <c r="B49" s="29">
        <v>3967</v>
      </c>
      <c r="C49" s="17">
        <v>1906</v>
      </c>
      <c r="D49" s="17">
        <v>2061</v>
      </c>
      <c r="E49" s="17">
        <v>4064</v>
      </c>
      <c r="F49" s="17">
        <v>1898</v>
      </c>
      <c r="G49" s="17">
        <v>2166</v>
      </c>
      <c r="H49" s="43">
        <v>4169</v>
      </c>
      <c r="I49" s="43">
        <v>1884</v>
      </c>
      <c r="J49" s="43">
        <v>2285</v>
      </c>
      <c r="K49" s="43">
        <v>4217</v>
      </c>
      <c r="L49" s="43">
        <v>1935</v>
      </c>
      <c r="M49" s="43">
        <v>2282</v>
      </c>
      <c r="N49" s="6">
        <v>4284</v>
      </c>
      <c r="O49" s="6">
        <v>2036</v>
      </c>
      <c r="P49" s="6">
        <v>2248</v>
      </c>
    </row>
    <row r="50" spans="1:16" ht="15.75" customHeight="1">
      <c r="A50" s="27">
        <v>36</v>
      </c>
      <c r="B50" s="29">
        <v>4031</v>
      </c>
      <c r="C50" s="17">
        <v>1905</v>
      </c>
      <c r="D50" s="17">
        <v>2126</v>
      </c>
      <c r="E50" s="17">
        <v>3952</v>
      </c>
      <c r="F50" s="17">
        <v>1898</v>
      </c>
      <c r="G50" s="17">
        <v>2054</v>
      </c>
      <c r="H50" s="43">
        <v>3161</v>
      </c>
      <c r="I50" s="43">
        <v>1526</v>
      </c>
      <c r="J50" s="43">
        <v>1635</v>
      </c>
      <c r="K50" s="43">
        <v>4109</v>
      </c>
      <c r="L50" s="43">
        <v>1855</v>
      </c>
      <c r="M50" s="43">
        <v>2254</v>
      </c>
      <c r="N50" s="6">
        <v>4227</v>
      </c>
      <c r="O50" s="6">
        <v>1935</v>
      </c>
      <c r="P50" s="6">
        <v>2292</v>
      </c>
    </row>
    <row r="51" spans="1:16" ht="15.75" customHeight="1">
      <c r="A51" s="28">
        <v>37</v>
      </c>
      <c r="B51" s="29">
        <v>3945</v>
      </c>
      <c r="C51" s="17">
        <v>1905</v>
      </c>
      <c r="D51" s="17">
        <v>2040</v>
      </c>
      <c r="E51" s="17">
        <v>4029</v>
      </c>
      <c r="F51" s="17">
        <v>1871</v>
      </c>
      <c r="G51" s="17">
        <v>2158</v>
      </c>
      <c r="H51" s="43">
        <v>4086</v>
      </c>
      <c r="I51" s="43">
        <v>1914</v>
      </c>
      <c r="J51" s="43">
        <v>2172</v>
      </c>
      <c r="K51" s="43">
        <v>3176</v>
      </c>
      <c r="L51" s="43">
        <v>1538</v>
      </c>
      <c r="M51" s="43">
        <v>1638</v>
      </c>
      <c r="N51" s="6">
        <v>4139</v>
      </c>
      <c r="O51" s="6">
        <v>1874</v>
      </c>
      <c r="P51" s="6">
        <v>2265</v>
      </c>
    </row>
    <row r="52" spans="1:16" ht="15.75" customHeight="1">
      <c r="A52" s="27">
        <v>38</v>
      </c>
      <c r="B52" s="29">
        <v>4034</v>
      </c>
      <c r="C52" s="17">
        <v>1954</v>
      </c>
      <c r="D52" s="17">
        <v>2080</v>
      </c>
      <c r="E52" s="17">
        <v>3962</v>
      </c>
      <c r="F52" s="17">
        <v>1908</v>
      </c>
      <c r="G52" s="17">
        <v>2054</v>
      </c>
      <c r="H52" s="43">
        <v>3949</v>
      </c>
      <c r="I52" s="43">
        <v>1909</v>
      </c>
      <c r="J52" s="43">
        <v>2040</v>
      </c>
      <c r="K52" s="43">
        <v>4092</v>
      </c>
      <c r="L52" s="43">
        <v>1925</v>
      </c>
      <c r="M52" s="43">
        <v>2167</v>
      </c>
      <c r="N52" s="6">
        <v>3184</v>
      </c>
      <c r="O52" s="6">
        <v>1550</v>
      </c>
      <c r="P52" s="6">
        <v>1634</v>
      </c>
    </row>
    <row r="53" spans="1:16" ht="15.75" customHeight="1">
      <c r="A53" s="27">
        <v>39</v>
      </c>
      <c r="B53" s="29">
        <v>4168</v>
      </c>
      <c r="C53" s="17">
        <v>1979</v>
      </c>
      <c r="D53" s="17">
        <v>2189</v>
      </c>
      <c r="E53" s="17">
        <v>3996</v>
      </c>
      <c r="F53" s="17">
        <v>1936</v>
      </c>
      <c r="G53" s="17">
        <v>2060</v>
      </c>
      <c r="H53" s="43">
        <v>4018</v>
      </c>
      <c r="I53" s="43">
        <v>1881</v>
      </c>
      <c r="J53" s="43">
        <v>2137</v>
      </c>
      <c r="K53" s="43">
        <v>3937</v>
      </c>
      <c r="L53" s="43">
        <v>1896</v>
      </c>
      <c r="M53" s="43">
        <v>2041</v>
      </c>
      <c r="N53" s="6">
        <v>4101</v>
      </c>
      <c r="O53" s="6">
        <v>1916</v>
      </c>
      <c r="P53" s="6">
        <v>2185</v>
      </c>
    </row>
    <row r="54" spans="1:16" s="13" customFormat="1" ht="15.75" customHeight="1">
      <c r="A54" s="31" t="s">
        <v>268</v>
      </c>
      <c r="B54" s="38">
        <v>21374</v>
      </c>
      <c r="C54" s="39">
        <v>10238</v>
      </c>
      <c r="D54" s="39">
        <v>11136</v>
      </c>
      <c r="E54" s="39">
        <v>20992</v>
      </c>
      <c r="F54" s="39">
        <v>10075</v>
      </c>
      <c r="G54" s="39">
        <v>10917</v>
      </c>
      <c r="H54" s="42">
        <v>20441</v>
      </c>
      <c r="I54" s="42">
        <v>9830</v>
      </c>
      <c r="J54" s="42">
        <v>10611</v>
      </c>
      <c r="K54" s="42">
        <v>20341</v>
      </c>
      <c r="L54" s="42">
        <v>9719</v>
      </c>
      <c r="M54" s="42">
        <v>10622</v>
      </c>
      <c r="N54" s="13">
        <v>20042</v>
      </c>
      <c r="O54" s="13">
        <v>9568</v>
      </c>
      <c r="P54" s="13">
        <v>10474</v>
      </c>
    </row>
    <row r="55" spans="1:16" ht="15.75" customHeight="1">
      <c r="A55" s="27">
        <v>40</v>
      </c>
      <c r="B55" s="29">
        <v>4243</v>
      </c>
      <c r="C55" s="17">
        <v>2063</v>
      </c>
      <c r="D55" s="17">
        <v>2180</v>
      </c>
      <c r="E55" s="17">
        <v>4136</v>
      </c>
      <c r="F55" s="17">
        <v>1954</v>
      </c>
      <c r="G55" s="17">
        <v>2182</v>
      </c>
      <c r="H55" s="43">
        <v>3943</v>
      </c>
      <c r="I55" s="43">
        <v>1883</v>
      </c>
      <c r="J55" s="43">
        <v>2060</v>
      </c>
      <c r="K55" s="43">
        <v>4037</v>
      </c>
      <c r="L55" s="43">
        <v>1897</v>
      </c>
      <c r="M55" s="43">
        <v>2140</v>
      </c>
      <c r="N55" s="6">
        <v>3986</v>
      </c>
      <c r="O55" s="6">
        <v>1942</v>
      </c>
      <c r="P55" s="6">
        <v>2044</v>
      </c>
    </row>
    <row r="56" spans="1:16" ht="15.75" customHeight="1">
      <c r="A56" s="27">
        <v>41</v>
      </c>
      <c r="B56" s="29">
        <v>4173</v>
      </c>
      <c r="C56" s="17">
        <v>1997</v>
      </c>
      <c r="D56" s="17">
        <v>2176</v>
      </c>
      <c r="E56" s="17">
        <v>4253</v>
      </c>
      <c r="F56" s="17">
        <v>2069</v>
      </c>
      <c r="G56" s="17">
        <v>2184</v>
      </c>
      <c r="H56" s="43">
        <v>4023</v>
      </c>
      <c r="I56" s="43">
        <v>1954</v>
      </c>
      <c r="J56" s="43">
        <v>2069</v>
      </c>
      <c r="K56" s="43">
        <v>3934</v>
      </c>
      <c r="L56" s="43">
        <v>1866</v>
      </c>
      <c r="M56" s="43">
        <v>2068</v>
      </c>
      <c r="N56" s="6">
        <v>4021</v>
      </c>
      <c r="O56" s="6">
        <v>1882</v>
      </c>
      <c r="P56" s="6">
        <v>2139</v>
      </c>
    </row>
    <row r="57" spans="1:16" ht="15.75" customHeight="1">
      <c r="A57" s="27">
        <v>42</v>
      </c>
      <c r="B57" s="29">
        <v>4113</v>
      </c>
      <c r="C57" s="17">
        <v>1930</v>
      </c>
      <c r="D57" s="17">
        <v>2183</v>
      </c>
      <c r="E57" s="17">
        <v>4144</v>
      </c>
      <c r="F57" s="17">
        <v>2013</v>
      </c>
      <c r="G57" s="17">
        <v>2131</v>
      </c>
      <c r="H57" s="43">
        <v>4147</v>
      </c>
      <c r="I57" s="43">
        <v>1962</v>
      </c>
      <c r="J57" s="43">
        <v>2185</v>
      </c>
      <c r="K57" s="43">
        <v>4020</v>
      </c>
      <c r="L57" s="43">
        <v>1948</v>
      </c>
      <c r="M57" s="43">
        <v>2072</v>
      </c>
      <c r="N57" s="6">
        <v>3917</v>
      </c>
      <c r="O57" s="6">
        <v>1861</v>
      </c>
      <c r="P57" s="6">
        <v>2056</v>
      </c>
    </row>
    <row r="58" spans="1:16" ht="15.75" customHeight="1">
      <c r="A58" s="27">
        <v>43</v>
      </c>
      <c r="B58" s="29">
        <v>4401</v>
      </c>
      <c r="C58" s="17">
        <v>2144</v>
      </c>
      <c r="D58" s="17">
        <v>2257</v>
      </c>
      <c r="E58" s="17">
        <v>4078</v>
      </c>
      <c r="F58" s="17">
        <v>1911</v>
      </c>
      <c r="G58" s="17">
        <v>2167</v>
      </c>
      <c r="H58" s="43">
        <v>4235</v>
      </c>
      <c r="I58" s="43">
        <v>2054</v>
      </c>
      <c r="J58" s="43">
        <v>2181</v>
      </c>
      <c r="K58" s="43">
        <v>4133</v>
      </c>
      <c r="L58" s="43">
        <v>1961</v>
      </c>
      <c r="M58" s="43">
        <v>2172</v>
      </c>
      <c r="N58" s="6">
        <v>4003</v>
      </c>
      <c r="O58" s="6">
        <v>1934</v>
      </c>
      <c r="P58" s="6">
        <v>2069</v>
      </c>
    </row>
    <row r="59" spans="1:16" ht="15.75" customHeight="1">
      <c r="A59" s="27">
        <v>44</v>
      </c>
      <c r="B59" s="29">
        <v>4444</v>
      </c>
      <c r="C59" s="17">
        <v>2104</v>
      </c>
      <c r="D59" s="17">
        <v>2340</v>
      </c>
      <c r="E59" s="17">
        <v>4381</v>
      </c>
      <c r="F59" s="17">
        <v>2128</v>
      </c>
      <c r="G59" s="17">
        <v>2253</v>
      </c>
      <c r="H59" s="43">
        <v>4093</v>
      </c>
      <c r="I59" s="43">
        <v>1977</v>
      </c>
      <c r="J59" s="43">
        <v>2116</v>
      </c>
      <c r="K59" s="43">
        <v>4217</v>
      </c>
      <c r="L59" s="43">
        <v>2047</v>
      </c>
      <c r="M59" s="43">
        <v>2170</v>
      </c>
      <c r="N59" s="6">
        <v>4115</v>
      </c>
      <c r="O59" s="6">
        <v>1949</v>
      </c>
      <c r="P59" s="6">
        <v>2166</v>
      </c>
    </row>
    <row r="60" spans="1:16" s="13" customFormat="1" ht="15.75" customHeight="1">
      <c r="A60" s="31" t="s">
        <v>271</v>
      </c>
      <c r="B60" s="38">
        <v>24206</v>
      </c>
      <c r="C60" s="39">
        <v>11561</v>
      </c>
      <c r="D60" s="39">
        <v>12645</v>
      </c>
      <c r="E60" s="39">
        <v>23147</v>
      </c>
      <c r="F60" s="39">
        <v>11136</v>
      </c>
      <c r="G60" s="39">
        <v>12011</v>
      </c>
      <c r="H60" s="42">
        <v>21549</v>
      </c>
      <c r="I60" s="42">
        <v>10289</v>
      </c>
      <c r="J60" s="42">
        <v>11260</v>
      </c>
      <c r="K60" s="42">
        <v>21165</v>
      </c>
      <c r="L60" s="42">
        <v>10054</v>
      </c>
      <c r="M60" s="42">
        <v>11111</v>
      </c>
      <c r="N60" s="13">
        <v>21007</v>
      </c>
      <c r="O60" s="13">
        <v>9972</v>
      </c>
      <c r="P60" s="13">
        <v>11035</v>
      </c>
    </row>
    <row r="61" spans="1:16" ht="15.75" customHeight="1">
      <c r="A61" s="27">
        <v>45</v>
      </c>
      <c r="B61" s="29">
        <v>4464</v>
      </c>
      <c r="C61" s="17">
        <v>2135</v>
      </c>
      <c r="D61" s="17">
        <v>2329</v>
      </c>
      <c r="E61" s="17">
        <v>4400</v>
      </c>
      <c r="F61" s="17">
        <v>2095</v>
      </c>
      <c r="G61" s="17">
        <v>2305</v>
      </c>
      <c r="H61" s="43">
        <v>4042</v>
      </c>
      <c r="I61" s="43">
        <v>1879</v>
      </c>
      <c r="J61" s="43">
        <v>2163</v>
      </c>
      <c r="K61" s="43">
        <v>4067</v>
      </c>
      <c r="L61" s="43">
        <v>1943</v>
      </c>
      <c r="M61" s="43">
        <v>2124</v>
      </c>
      <c r="N61" s="6">
        <v>4198</v>
      </c>
      <c r="O61" s="6">
        <v>2021</v>
      </c>
      <c r="P61" s="6">
        <v>2177</v>
      </c>
    </row>
    <row r="62" spans="1:16" ht="15.75" customHeight="1">
      <c r="A62" s="27">
        <v>46</v>
      </c>
      <c r="B62" s="29">
        <v>4485</v>
      </c>
      <c r="C62" s="17">
        <v>2149</v>
      </c>
      <c r="D62" s="17">
        <v>2336</v>
      </c>
      <c r="E62" s="17">
        <v>4388</v>
      </c>
      <c r="F62" s="17">
        <v>2082</v>
      </c>
      <c r="G62" s="17">
        <v>2306</v>
      </c>
      <c r="H62" s="43">
        <v>4370</v>
      </c>
      <c r="I62" s="43">
        <v>2117</v>
      </c>
      <c r="J62" s="43">
        <v>2253</v>
      </c>
      <c r="K62" s="43">
        <v>4040</v>
      </c>
      <c r="L62" s="43">
        <v>1879</v>
      </c>
      <c r="M62" s="43">
        <v>2161</v>
      </c>
      <c r="N62" s="6">
        <v>4068</v>
      </c>
      <c r="O62" s="6">
        <v>1929</v>
      </c>
      <c r="P62" s="6">
        <v>2139</v>
      </c>
    </row>
    <row r="63" spans="1:16" ht="15.75" customHeight="1">
      <c r="A63" s="27">
        <v>47</v>
      </c>
      <c r="B63" s="29">
        <v>4871</v>
      </c>
      <c r="C63" s="17">
        <v>2411</v>
      </c>
      <c r="D63" s="17">
        <v>2460</v>
      </c>
      <c r="E63" s="17">
        <v>4471</v>
      </c>
      <c r="F63" s="17">
        <v>2182</v>
      </c>
      <c r="G63" s="17">
        <v>2289</v>
      </c>
      <c r="H63" s="43">
        <v>4387</v>
      </c>
      <c r="I63" s="43">
        <v>2089</v>
      </c>
      <c r="J63" s="43">
        <v>2298</v>
      </c>
      <c r="K63" s="43">
        <v>4358</v>
      </c>
      <c r="L63" s="43">
        <v>2103</v>
      </c>
      <c r="M63" s="43">
        <v>2255</v>
      </c>
      <c r="N63" s="6">
        <v>4028</v>
      </c>
      <c r="O63" s="6">
        <v>1868</v>
      </c>
      <c r="P63" s="6">
        <v>2160</v>
      </c>
    </row>
    <row r="64" spans="1:16" ht="15.75" customHeight="1">
      <c r="A64" s="27">
        <v>48</v>
      </c>
      <c r="B64" s="29">
        <v>5104</v>
      </c>
      <c r="C64" s="17">
        <v>2412</v>
      </c>
      <c r="D64" s="17">
        <v>2692</v>
      </c>
      <c r="E64" s="17">
        <v>4831</v>
      </c>
      <c r="F64" s="17">
        <v>2377</v>
      </c>
      <c r="G64" s="17">
        <v>2454</v>
      </c>
      <c r="H64" s="43">
        <v>4341</v>
      </c>
      <c r="I64" s="43">
        <v>2059</v>
      </c>
      <c r="J64" s="43">
        <v>2282</v>
      </c>
      <c r="K64" s="43">
        <v>4372</v>
      </c>
      <c r="L64" s="43">
        <v>2074</v>
      </c>
      <c r="M64" s="43">
        <v>2298</v>
      </c>
      <c r="N64" s="6">
        <v>4344</v>
      </c>
      <c r="O64" s="6">
        <v>2090</v>
      </c>
      <c r="P64" s="6">
        <v>2254</v>
      </c>
    </row>
    <row r="65" spans="1:16" ht="15.75" customHeight="1">
      <c r="A65" s="27">
        <v>49</v>
      </c>
      <c r="B65" s="29">
        <v>5282</v>
      </c>
      <c r="C65" s="17">
        <v>2454</v>
      </c>
      <c r="D65" s="17">
        <v>2828</v>
      </c>
      <c r="E65" s="17">
        <v>5057</v>
      </c>
      <c r="F65" s="17">
        <v>2400</v>
      </c>
      <c r="G65" s="17">
        <v>2657</v>
      </c>
      <c r="H65" s="43">
        <v>4409</v>
      </c>
      <c r="I65" s="43">
        <v>2145</v>
      </c>
      <c r="J65" s="43">
        <v>2264</v>
      </c>
      <c r="K65" s="43">
        <v>4328</v>
      </c>
      <c r="L65" s="43">
        <v>2055</v>
      </c>
      <c r="M65" s="43">
        <v>2273</v>
      </c>
      <c r="N65" s="6">
        <v>4369</v>
      </c>
      <c r="O65" s="6">
        <v>2064</v>
      </c>
      <c r="P65" s="6">
        <v>2305</v>
      </c>
    </row>
    <row r="66" spans="1:16" s="13" customFormat="1" ht="15.75" customHeight="1">
      <c r="A66" s="31" t="s">
        <v>274</v>
      </c>
      <c r="B66" s="38">
        <v>23375</v>
      </c>
      <c r="C66" s="39">
        <v>11251</v>
      </c>
      <c r="D66" s="39">
        <v>12124</v>
      </c>
      <c r="E66" s="39">
        <v>25098</v>
      </c>
      <c r="F66" s="39">
        <v>11993</v>
      </c>
      <c r="G66" s="39">
        <v>13105</v>
      </c>
      <c r="H66" s="42">
        <v>26452</v>
      </c>
      <c r="I66" s="42">
        <v>12627</v>
      </c>
      <c r="J66" s="42">
        <v>13825</v>
      </c>
      <c r="K66" s="42">
        <v>24929</v>
      </c>
      <c r="L66" s="42">
        <v>11874</v>
      </c>
      <c r="M66" s="42">
        <v>13055</v>
      </c>
      <c r="N66" s="13">
        <v>23527</v>
      </c>
      <c r="O66" s="13">
        <v>11179</v>
      </c>
      <c r="P66" s="13">
        <v>12348</v>
      </c>
    </row>
    <row r="67" spans="1:16" ht="15.75" customHeight="1">
      <c r="A67" s="27">
        <v>50</v>
      </c>
      <c r="B67" s="29">
        <v>5785</v>
      </c>
      <c r="C67" s="17">
        <v>2794</v>
      </c>
      <c r="D67" s="17">
        <v>2991</v>
      </c>
      <c r="E67" s="17">
        <v>5205</v>
      </c>
      <c r="F67" s="17">
        <v>2417</v>
      </c>
      <c r="G67" s="17">
        <v>2788</v>
      </c>
      <c r="H67" s="43">
        <v>4772</v>
      </c>
      <c r="I67" s="43">
        <v>2342</v>
      </c>
      <c r="J67" s="43">
        <v>2430</v>
      </c>
      <c r="K67" s="43">
        <v>4379</v>
      </c>
      <c r="L67" s="43">
        <v>2129</v>
      </c>
      <c r="M67" s="43">
        <v>2250</v>
      </c>
      <c r="N67" s="6">
        <v>4305</v>
      </c>
      <c r="O67" s="6">
        <v>2042</v>
      </c>
      <c r="P67" s="6">
        <v>2263</v>
      </c>
    </row>
    <row r="68" spans="1:16" ht="15.75" customHeight="1">
      <c r="A68" s="27">
        <v>51</v>
      </c>
      <c r="B68" s="29">
        <v>5806</v>
      </c>
      <c r="C68" s="17">
        <v>2795</v>
      </c>
      <c r="D68" s="17">
        <v>3011</v>
      </c>
      <c r="E68" s="17">
        <v>5697</v>
      </c>
      <c r="F68" s="17">
        <v>2742</v>
      </c>
      <c r="G68" s="17">
        <v>2955</v>
      </c>
      <c r="H68" s="43">
        <v>4989</v>
      </c>
      <c r="I68" s="43">
        <v>2337</v>
      </c>
      <c r="J68" s="43">
        <v>2652</v>
      </c>
      <c r="K68" s="43">
        <v>4759</v>
      </c>
      <c r="L68" s="43">
        <v>2340</v>
      </c>
      <c r="M68" s="43">
        <v>2419</v>
      </c>
      <c r="N68" s="6">
        <v>4368</v>
      </c>
      <c r="O68" s="6">
        <v>2121</v>
      </c>
      <c r="P68" s="6">
        <v>2247</v>
      </c>
    </row>
    <row r="69" spans="1:16" ht="15.75" customHeight="1">
      <c r="A69" s="27">
        <v>52</v>
      </c>
      <c r="B69" s="29">
        <v>5262</v>
      </c>
      <c r="C69" s="17">
        <v>2455</v>
      </c>
      <c r="D69" s="17">
        <v>2807</v>
      </c>
      <c r="E69" s="17">
        <v>5838</v>
      </c>
      <c r="F69" s="17">
        <v>2834</v>
      </c>
      <c r="G69" s="17">
        <v>3004</v>
      </c>
      <c r="H69" s="43">
        <v>5198</v>
      </c>
      <c r="I69" s="43">
        <v>2408</v>
      </c>
      <c r="J69" s="43">
        <v>2790</v>
      </c>
      <c r="K69" s="43">
        <v>4966</v>
      </c>
      <c r="L69" s="43">
        <v>2321</v>
      </c>
      <c r="M69" s="43">
        <v>2645</v>
      </c>
      <c r="N69" s="6">
        <v>4742</v>
      </c>
      <c r="O69" s="6">
        <v>2324</v>
      </c>
      <c r="P69" s="6">
        <v>2418</v>
      </c>
    </row>
    <row r="70" spans="1:16" ht="15.75" customHeight="1">
      <c r="A70" s="27">
        <v>53</v>
      </c>
      <c r="B70" s="29">
        <v>3193</v>
      </c>
      <c r="C70" s="17">
        <v>1582</v>
      </c>
      <c r="D70" s="17">
        <v>1611</v>
      </c>
      <c r="E70" s="17">
        <v>5159</v>
      </c>
      <c r="F70" s="17">
        <v>2414</v>
      </c>
      <c r="G70" s="17">
        <v>2745</v>
      </c>
      <c r="H70" s="43">
        <v>5656</v>
      </c>
      <c r="I70" s="43">
        <v>2696</v>
      </c>
      <c r="J70" s="43">
        <v>2960</v>
      </c>
      <c r="K70" s="43">
        <v>5193</v>
      </c>
      <c r="L70" s="43">
        <v>2413</v>
      </c>
      <c r="M70" s="43">
        <v>2780</v>
      </c>
      <c r="N70" s="6">
        <v>4947</v>
      </c>
      <c r="O70" s="6">
        <v>2307</v>
      </c>
      <c r="P70" s="6">
        <v>2640</v>
      </c>
    </row>
    <row r="71" spans="1:16" ht="15.75" customHeight="1">
      <c r="A71" s="27">
        <v>54</v>
      </c>
      <c r="B71" s="29">
        <v>3329</v>
      </c>
      <c r="C71" s="17">
        <v>1625</v>
      </c>
      <c r="D71" s="17">
        <v>1704</v>
      </c>
      <c r="E71" s="17">
        <v>3199</v>
      </c>
      <c r="F71" s="17">
        <v>1586</v>
      </c>
      <c r="G71" s="17">
        <v>1613</v>
      </c>
      <c r="H71" s="43">
        <v>5837</v>
      </c>
      <c r="I71" s="43">
        <v>2844</v>
      </c>
      <c r="J71" s="43">
        <v>2993</v>
      </c>
      <c r="K71" s="43">
        <v>5632</v>
      </c>
      <c r="L71" s="43">
        <v>2671</v>
      </c>
      <c r="M71" s="43">
        <v>2961</v>
      </c>
      <c r="N71" s="6">
        <v>5165</v>
      </c>
      <c r="O71" s="6">
        <v>2385</v>
      </c>
      <c r="P71" s="6">
        <v>2780</v>
      </c>
    </row>
    <row r="72" spans="1:16" s="13" customFormat="1" ht="15.75" customHeight="1">
      <c r="A72" s="31" t="s">
        <v>277</v>
      </c>
      <c r="B72" s="38">
        <v>18622</v>
      </c>
      <c r="C72" s="39">
        <v>8836</v>
      </c>
      <c r="D72" s="39">
        <v>9786</v>
      </c>
      <c r="E72" s="39">
        <v>18492</v>
      </c>
      <c r="F72" s="39">
        <v>8761</v>
      </c>
      <c r="G72" s="39">
        <v>9731</v>
      </c>
      <c r="H72" s="42">
        <v>19045</v>
      </c>
      <c r="I72" s="42">
        <v>9022</v>
      </c>
      <c r="J72" s="42">
        <v>10023</v>
      </c>
      <c r="K72" s="42">
        <v>21166</v>
      </c>
      <c r="L72" s="42">
        <v>10104</v>
      </c>
      <c r="M72" s="42">
        <v>11062</v>
      </c>
      <c r="N72" s="13">
        <v>22999</v>
      </c>
      <c r="O72" s="13">
        <v>10958</v>
      </c>
      <c r="P72" s="13">
        <v>12041</v>
      </c>
    </row>
    <row r="73" spans="1:16" ht="15.75" customHeight="1">
      <c r="A73" s="27">
        <v>55</v>
      </c>
      <c r="B73" s="29">
        <v>3848</v>
      </c>
      <c r="C73" s="17">
        <v>1849</v>
      </c>
      <c r="D73" s="17">
        <v>1999</v>
      </c>
      <c r="E73" s="17">
        <v>3331</v>
      </c>
      <c r="F73" s="17">
        <v>1596</v>
      </c>
      <c r="G73" s="17">
        <v>1735</v>
      </c>
      <c r="H73" s="43">
        <v>5111</v>
      </c>
      <c r="I73" s="43">
        <v>2388</v>
      </c>
      <c r="J73" s="43">
        <v>2723</v>
      </c>
      <c r="K73" s="43">
        <v>5792</v>
      </c>
      <c r="L73" s="43">
        <v>2800</v>
      </c>
      <c r="M73" s="43">
        <v>2992</v>
      </c>
      <c r="N73" s="6">
        <v>5608</v>
      </c>
      <c r="O73" s="6">
        <v>2657</v>
      </c>
      <c r="P73" s="6">
        <v>2951</v>
      </c>
    </row>
    <row r="74" spans="1:16" ht="15.75" customHeight="1">
      <c r="A74" s="27">
        <v>56</v>
      </c>
      <c r="B74" s="29">
        <v>3680</v>
      </c>
      <c r="C74" s="17">
        <v>1715</v>
      </c>
      <c r="D74" s="17">
        <v>1965</v>
      </c>
      <c r="E74" s="17">
        <v>3802</v>
      </c>
      <c r="F74" s="17">
        <v>1809</v>
      </c>
      <c r="G74" s="17">
        <v>1993</v>
      </c>
      <c r="H74" s="43">
        <v>3170</v>
      </c>
      <c r="I74" s="43">
        <v>1545</v>
      </c>
      <c r="J74" s="43">
        <v>1625</v>
      </c>
      <c r="K74" s="43">
        <v>5111</v>
      </c>
      <c r="L74" s="43">
        <v>2385</v>
      </c>
      <c r="M74" s="43">
        <v>2726</v>
      </c>
      <c r="N74" s="6">
        <v>5774</v>
      </c>
      <c r="O74" s="6">
        <v>2784</v>
      </c>
      <c r="P74" s="6">
        <v>2990</v>
      </c>
    </row>
    <row r="75" spans="1:16" ht="15.75" customHeight="1">
      <c r="A75" s="27">
        <v>57</v>
      </c>
      <c r="B75" s="29">
        <v>3840</v>
      </c>
      <c r="C75" s="17">
        <v>1775</v>
      </c>
      <c r="D75" s="17">
        <v>2065</v>
      </c>
      <c r="E75" s="17">
        <v>3675</v>
      </c>
      <c r="F75" s="17">
        <v>1721</v>
      </c>
      <c r="G75" s="17">
        <v>1954</v>
      </c>
      <c r="H75" s="43">
        <v>3316</v>
      </c>
      <c r="I75" s="43">
        <v>1585</v>
      </c>
      <c r="J75" s="43">
        <v>1731</v>
      </c>
      <c r="K75" s="43">
        <v>3185</v>
      </c>
      <c r="L75" s="43">
        <v>1564</v>
      </c>
      <c r="M75" s="43">
        <v>1621</v>
      </c>
      <c r="N75" s="6">
        <v>5115</v>
      </c>
      <c r="O75" s="6">
        <v>2376</v>
      </c>
      <c r="P75" s="6">
        <v>2739</v>
      </c>
    </row>
    <row r="76" spans="1:16" ht="15.75" customHeight="1">
      <c r="A76" s="27">
        <v>58</v>
      </c>
      <c r="B76" s="29">
        <v>3896</v>
      </c>
      <c r="C76" s="17">
        <v>1908</v>
      </c>
      <c r="D76" s="17">
        <v>1988</v>
      </c>
      <c r="E76" s="17">
        <v>3816</v>
      </c>
      <c r="F76" s="17">
        <v>1748</v>
      </c>
      <c r="G76" s="17">
        <v>2068</v>
      </c>
      <c r="H76" s="43">
        <v>3781</v>
      </c>
      <c r="I76" s="43">
        <v>1790</v>
      </c>
      <c r="J76" s="43">
        <v>1991</v>
      </c>
      <c r="K76" s="43">
        <v>3322</v>
      </c>
      <c r="L76" s="43">
        <v>1585</v>
      </c>
      <c r="M76" s="43">
        <v>1737</v>
      </c>
      <c r="N76" s="6">
        <v>3197</v>
      </c>
      <c r="O76" s="6">
        <v>1578</v>
      </c>
      <c r="P76" s="6">
        <v>1619</v>
      </c>
    </row>
    <row r="77" spans="1:16" ht="15.75" customHeight="1">
      <c r="A77" s="27">
        <v>59</v>
      </c>
      <c r="B77" s="29">
        <v>3358</v>
      </c>
      <c r="C77" s="17">
        <v>1589</v>
      </c>
      <c r="D77" s="17">
        <v>1769</v>
      </c>
      <c r="E77" s="17">
        <v>3868</v>
      </c>
      <c r="F77" s="17">
        <v>1887</v>
      </c>
      <c r="G77" s="17">
        <v>1981</v>
      </c>
      <c r="H77" s="43">
        <v>3667</v>
      </c>
      <c r="I77" s="43">
        <v>1714</v>
      </c>
      <c r="J77" s="43">
        <v>1953</v>
      </c>
      <c r="K77" s="43">
        <v>3756</v>
      </c>
      <c r="L77" s="43">
        <v>1770</v>
      </c>
      <c r="M77" s="43">
        <v>1986</v>
      </c>
      <c r="N77" s="6">
        <v>3305</v>
      </c>
      <c r="O77" s="6">
        <v>1563</v>
      </c>
      <c r="P77" s="6">
        <v>1742</v>
      </c>
    </row>
    <row r="78" spans="1:16" s="13" customFormat="1" ht="15.75" customHeight="1">
      <c r="A78" s="31" t="s">
        <v>280</v>
      </c>
      <c r="B78" s="38">
        <v>16513</v>
      </c>
      <c r="C78" s="39">
        <v>7569</v>
      </c>
      <c r="D78" s="39">
        <v>8944</v>
      </c>
      <c r="E78" s="39">
        <v>16583</v>
      </c>
      <c r="F78" s="39">
        <v>7648</v>
      </c>
      <c r="G78" s="39">
        <v>8935</v>
      </c>
      <c r="H78" s="42">
        <v>17278</v>
      </c>
      <c r="I78" s="42">
        <v>8130</v>
      </c>
      <c r="J78" s="42">
        <v>9148</v>
      </c>
      <c r="K78" s="42">
        <v>17759</v>
      </c>
      <c r="L78" s="42">
        <v>8344</v>
      </c>
      <c r="M78" s="42">
        <v>9415</v>
      </c>
      <c r="N78" s="13">
        <v>18412</v>
      </c>
      <c r="O78" s="13">
        <v>8689</v>
      </c>
      <c r="P78" s="13">
        <v>9723</v>
      </c>
    </row>
    <row r="79" spans="1:16" ht="15.75" customHeight="1">
      <c r="A79" s="27">
        <v>60</v>
      </c>
      <c r="B79" s="29">
        <v>3179</v>
      </c>
      <c r="C79" s="17">
        <v>1481</v>
      </c>
      <c r="D79" s="17">
        <v>1698</v>
      </c>
      <c r="E79" s="17">
        <v>3347</v>
      </c>
      <c r="F79" s="17">
        <v>1573</v>
      </c>
      <c r="G79" s="17">
        <v>1774</v>
      </c>
      <c r="H79" s="43">
        <v>3811</v>
      </c>
      <c r="I79" s="43">
        <v>1760</v>
      </c>
      <c r="J79" s="43">
        <v>2051</v>
      </c>
      <c r="K79" s="43">
        <v>3689</v>
      </c>
      <c r="L79" s="43">
        <v>1736</v>
      </c>
      <c r="M79" s="43">
        <v>1953</v>
      </c>
      <c r="N79" s="6">
        <v>3774</v>
      </c>
      <c r="O79" s="6">
        <v>1782</v>
      </c>
      <c r="P79" s="6">
        <v>1992</v>
      </c>
    </row>
    <row r="80" spans="1:16" ht="15.75" customHeight="1">
      <c r="A80" s="27">
        <v>61</v>
      </c>
      <c r="B80" s="29">
        <v>3178</v>
      </c>
      <c r="C80" s="17">
        <v>1483</v>
      </c>
      <c r="D80" s="17">
        <v>1695</v>
      </c>
      <c r="E80" s="17">
        <v>3142</v>
      </c>
      <c r="F80" s="17">
        <v>1455</v>
      </c>
      <c r="G80" s="17">
        <v>1687</v>
      </c>
      <c r="H80" s="43">
        <v>3910</v>
      </c>
      <c r="I80" s="43">
        <v>1916</v>
      </c>
      <c r="J80" s="43">
        <v>1994</v>
      </c>
      <c r="K80" s="43">
        <v>3817</v>
      </c>
      <c r="L80" s="43">
        <v>1763</v>
      </c>
      <c r="M80" s="43">
        <v>2054</v>
      </c>
      <c r="N80" s="6">
        <v>3683</v>
      </c>
      <c r="O80" s="6">
        <v>1732</v>
      </c>
      <c r="P80" s="6">
        <v>1951</v>
      </c>
    </row>
    <row r="81" spans="1:16" ht="15.75" customHeight="1">
      <c r="A81" s="27">
        <v>62</v>
      </c>
      <c r="B81" s="29">
        <v>3534</v>
      </c>
      <c r="C81" s="17">
        <v>1588</v>
      </c>
      <c r="D81" s="17">
        <v>1946</v>
      </c>
      <c r="E81" s="17">
        <v>3189</v>
      </c>
      <c r="F81" s="17">
        <v>1500</v>
      </c>
      <c r="G81" s="17">
        <v>1689</v>
      </c>
      <c r="H81" s="43">
        <v>3319</v>
      </c>
      <c r="I81" s="43">
        <v>1554</v>
      </c>
      <c r="J81" s="43">
        <v>1765</v>
      </c>
      <c r="K81" s="43">
        <v>3887</v>
      </c>
      <c r="L81" s="43">
        <v>1908</v>
      </c>
      <c r="M81" s="43">
        <v>1979</v>
      </c>
      <c r="N81" s="6">
        <v>3814</v>
      </c>
      <c r="O81" s="6">
        <v>1757</v>
      </c>
      <c r="P81" s="6">
        <v>2057</v>
      </c>
    </row>
    <row r="82" spans="1:16" ht="15.75" customHeight="1">
      <c r="A82" s="27">
        <v>63</v>
      </c>
      <c r="B82" s="29">
        <v>3340</v>
      </c>
      <c r="C82" s="17">
        <v>1560</v>
      </c>
      <c r="D82" s="17">
        <v>1780</v>
      </c>
      <c r="E82" s="17">
        <v>3518</v>
      </c>
      <c r="F82" s="17">
        <v>1561</v>
      </c>
      <c r="G82" s="17">
        <v>1957</v>
      </c>
      <c r="H82" s="43">
        <v>3097</v>
      </c>
      <c r="I82" s="43">
        <v>1423</v>
      </c>
      <c r="J82" s="43">
        <v>1674</v>
      </c>
      <c r="K82" s="43">
        <v>3288</v>
      </c>
      <c r="L82" s="43">
        <v>1532</v>
      </c>
      <c r="M82" s="43">
        <v>1756</v>
      </c>
      <c r="N82" s="6">
        <v>3870</v>
      </c>
      <c r="O82" s="6">
        <v>1899</v>
      </c>
      <c r="P82" s="6">
        <v>1971</v>
      </c>
    </row>
    <row r="83" spans="1:16" ht="15.75" customHeight="1">
      <c r="A83" s="27">
        <v>64</v>
      </c>
      <c r="B83" s="29">
        <v>3282</v>
      </c>
      <c r="C83" s="17">
        <v>1457</v>
      </c>
      <c r="D83" s="17">
        <v>1825</v>
      </c>
      <c r="E83" s="17">
        <v>3387</v>
      </c>
      <c r="F83" s="17">
        <v>1559</v>
      </c>
      <c r="G83" s="17">
        <v>1828</v>
      </c>
      <c r="H83" s="43">
        <v>3141</v>
      </c>
      <c r="I83" s="43">
        <v>1477</v>
      </c>
      <c r="J83" s="43">
        <v>1664</v>
      </c>
      <c r="K83" s="43">
        <v>3078</v>
      </c>
      <c r="L83" s="43">
        <v>1405</v>
      </c>
      <c r="M83" s="43">
        <v>1673</v>
      </c>
      <c r="N83" s="6">
        <v>3271</v>
      </c>
      <c r="O83" s="6">
        <v>1519</v>
      </c>
      <c r="P83" s="6">
        <v>1752</v>
      </c>
    </row>
    <row r="84" spans="1:16" s="13" customFormat="1" ht="15.75" customHeight="1">
      <c r="A84" s="31" t="s">
        <v>283</v>
      </c>
      <c r="B84" s="38">
        <v>15416</v>
      </c>
      <c r="C84" s="39">
        <v>6863</v>
      </c>
      <c r="D84" s="39">
        <v>8553</v>
      </c>
      <c r="E84" s="39">
        <v>15635</v>
      </c>
      <c r="F84" s="39">
        <v>6969</v>
      </c>
      <c r="G84" s="39">
        <v>8666</v>
      </c>
      <c r="H84" s="42">
        <v>16273</v>
      </c>
      <c r="I84" s="42">
        <v>7228</v>
      </c>
      <c r="J84" s="42">
        <v>9045</v>
      </c>
      <c r="K84" s="42">
        <v>16136</v>
      </c>
      <c r="L84" s="42">
        <v>7284</v>
      </c>
      <c r="M84" s="42">
        <v>8852</v>
      </c>
      <c r="N84" s="13">
        <v>16064</v>
      </c>
      <c r="O84" s="13">
        <v>7229</v>
      </c>
      <c r="P84" s="13">
        <v>8835</v>
      </c>
    </row>
    <row r="85" spans="1:16" ht="15.75" customHeight="1">
      <c r="A85" s="27">
        <v>65</v>
      </c>
      <c r="B85" s="29">
        <v>3138</v>
      </c>
      <c r="C85" s="17">
        <v>1444</v>
      </c>
      <c r="D85" s="17">
        <v>1694</v>
      </c>
      <c r="E85" s="17">
        <v>3302</v>
      </c>
      <c r="F85" s="17">
        <v>1470</v>
      </c>
      <c r="G85" s="17">
        <v>1832</v>
      </c>
      <c r="H85" s="43">
        <v>3487</v>
      </c>
      <c r="I85" s="43">
        <v>1543</v>
      </c>
      <c r="J85" s="43">
        <v>1944</v>
      </c>
      <c r="K85" s="43">
        <v>3117</v>
      </c>
      <c r="L85" s="43">
        <v>1461</v>
      </c>
      <c r="M85" s="43">
        <v>1656</v>
      </c>
      <c r="N85" s="6">
        <v>3063</v>
      </c>
      <c r="O85" s="6">
        <v>1396</v>
      </c>
      <c r="P85" s="6">
        <v>1667</v>
      </c>
    </row>
    <row r="86" spans="1:16" ht="15.75" customHeight="1">
      <c r="A86" s="27">
        <v>66</v>
      </c>
      <c r="B86" s="29">
        <v>3316</v>
      </c>
      <c r="C86" s="17">
        <v>1438</v>
      </c>
      <c r="D86" s="17">
        <v>1878</v>
      </c>
      <c r="E86" s="17">
        <v>3109</v>
      </c>
      <c r="F86" s="17">
        <v>1413</v>
      </c>
      <c r="G86" s="17">
        <v>1696</v>
      </c>
      <c r="H86" s="43">
        <v>3327</v>
      </c>
      <c r="I86" s="43">
        <v>1520</v>
      </c>
      <c r="J86" s="43">
        <v>1807</v>
      </c>
      <c r="K86" s="43">
        <v>3459</v>
      </c>
      <c r="L86" s="43">
        <v>1529</v>
      </c>
      <c r="M86" s="43">
        <v>1930</v>
      </c>
      <c r="N86" s="6">
        <v>3093</v>
      </c>
      <c r="O86" s="6">
        <v>1440</v>
      </c>
      <c r="P86" s="6">
        <v>1653</v>
      </c>
    </row>
    <row r="87" spans="1:16" ht="15.75" customHeight="1">
      <c r="A87" s="27">
        <v>67</v>
      </c>
      <c r="B87" s="29">
        <v>3157</v>
      </c>
      <c r="C87" s="17">
        <v>1427</v>
      </c>
      <c r="D87" s="17">
        <v>1730</v>
      </c>
      <c r="E87" s="17">
        <v>3253</v>
      </c>
      <c r="F87" s="17">
        <v>1405</v>
      </c>
      <c r="G87" s="17">
        <v>1848</v>
      </c>
      <c r="H87" s="43">
        <v>3247</v>
      </c>
      <c r="I87" s="43">
        <v>1443</v>
      </c>
      <c r="J87" s="43">
        <v>1804</v>
      </c>
      <c r="K87" s="43">
        <v>3301</v>
      </c>
      <c r="L87" s="43">
        <v>1497</v>
      </c>
      <c r="M87" s="43">
        <v>1804</v>
      </c>
      <c r="N87" s="6">
        <v>3433</v>
      </c>
      <c r="O87" s="6">
        <v>1509</v>
      </c>
      <c r="P87" s="6">
        <v>1924</v>
      </c>
    </row>
    <row r="88" spans="1:16" ht="15.75" customHeight="1">
      <c r="A88" s="27">
        <v>68</v>
      </c>
      <c r="B88" s="29">
        <v>2881</v>
      </c>
      <c r="C88" s="17">
        <v>1267</v>
      </c>
      <c r="D88" s="17">
        <v>1614</v>
      </c>
      <c r="E88" s="17">
        <v>3141</v>
      </c>
      <c r="F88" s="17">
        <v>1423</v>
      </c>
      <c r="G88" s="17">
        <v>1718</v>
      </c>
      <c r="H88" s="43">
        <v>3046</v>
      </c>
      <c r="I88" s="43">
        <v>1372</v>
      </c>
      <c r="J88" s="43">
        <v>1674</v>
      </c>
      <c r="K88" s="43">
        <v>3228</v>
      </c>
      <c r="L88" s="43">
        <v>1429</v>
      </c>
      <c r="M88" s="43">
        <v>1799</v>
      </c>
      <c r="N88" s="6">
        <v>3277</v>
      </c>
      <c r="O88" s="6">
        <v>1469</v>
      </c>
      <c r="P88" s="6">
        <v>1808</v>
      </c>
    </row>
    <row r="89" spans="1:16" ht="15.75" customHeight="1">
      <c r="A89" s="37">
        <v>69</v>
      </c>
      <c r="B89" s="30">
        <v>2924</v>
      </c>
      <c r="C89" s="19">
        <v>1287</v>
      </c>
      <c r="D89" s="19">
        <v>1637</v>
      </c>
      <c r="E89" s="19">
        <v>2830</v>
      </c>
      <c r="F89" s="19">
        <v>1258</v>
      </c>
      <c r="G89" s="19">
        <v>1572</v>
      </c>
      <c r="H89" s="44">
        <v>3166</v>
      </c>
      <c r="I89" s="44">
        <v>1350</v>
      </c>
      <c r="J89" s="44">
        <v>1816</v>
      </c>
      <c r="K89" s="44">
        <v>3031</v>
      </c>
      <c r="L89" s="44">
        <v>1368</v>
      </c>
      <c r="M89" s="44">
        <v>1663</v>
      </c>
      <c r="N89" s="8">
        <v>3198</v>
      </c>
      <c r="O89" s="8">
        <v>1415</v>
      </c>
      <c r="P89" s="8">
        <v>1783</v>
      </c>
    </row>
    <row r="90" spans="1:16" s="13" customFormat="1" ht="15.75" customHeight="1">
      <c r="A90" s="31" t="s">
        <v>265</v>
      </c>
      <c r="B90" s="32">
        <v>13027</v>
      </c>
      <c r="C90" s="32">
        <v>5701</v>
      </c>
      <c r="D90" s="32">
        <v>7326</v>
      </c>
      <c r="E90" s="32">
        <v>13452</v>
      </c>
      <c r="F90" s="32">
        <v>5894</v>
      </c>
      <c r="G90" s="32">
        <v>7558</v>
      </c>
      <c r="H90" s="42">
        <v>13834</v>
      </c>
      <c r="I90" s="42">
        <v>6034</v>
      </c>
      <c r="J90" s="42">
        <v>7800</v>
      </c>
      <c r="K90" s="42">
        <v>14338</v>
      </c>
      <c r="L90" s="42">
        <v>6194</v>
      </c>
      <c r="M90" s="42">
        <v>8144</v>
      </c>
      <c r="N90" s="310">
        <v>14494</v>
      </c>
      <c r="O90" s="310">
        <v>6287</v>
      </c>
      <c r="P90" s="310">
        <v>8207</v>
      </c>
    </row>
    <row r="91" spans="1:16" ht="15.75" customHeight="1">
      <c r="A91" s="27">
        <v>70</v>
      </c>
      <c r="B91" s="18">
        <v>2892</v>
      </c>
      <c r="C91" s="18">
        <v>1292</v>
      </c>
      <c r="D91" s="18">
        <v>1600</v>
      </c>
      <c r="E91" s="18">
        <v>2879</v>
      </c>
      <c r="F91" s="18">
        <v>1259</v>
      </c>
      <c r="G91" s="18">
        <v>1620</v>
      </c>
      <c r="H91" s="43">
        <v>3064</v>
      </c>
      <c r="I91" s="43">
        <v>1372</v>
      </c>
      <c r="J91" s="43">
        <v>1692</v>
      </c>
      <c r="K91" s="43">
        <v>3143</v>
      </c>
      <c r="L91" s="43">
        <v>1334</v>
      </c>
      <c r="M91" s="43">
        <v>1809</v>
      </c>
      <c r="N91" s="6">
        <v>2991</v>
      </c>
      <c r="O91" s="6">
        <v>1345</v>
      </c>
      <c r="P91" s="6">
        <v>1646</v>
      </c>
    </row>
    <row r="92" spans="1:16" ht="15.75" customHeight="1">
      <c r="A92" s="27">
        <v>71</v>
      </c>
      <c r="B92" s="18">
        <v>2626</v>
      </c>
      <c r="C92" s="18">
        <v>1147</v>
      </c>
      <c r="D92" s="18">
        <v>1479</v>
      </c>
      <c r="E92" s="18">
        <v>2823</v>
      </c>
      <c r="F92" s="18">
        <v>1249</v>
      </c>
      <c r="G92" s="18">
        <v>1574</v>
      </c>
      <c r="H92" s="43">
        <v>2760</v>
      </c>
      <c r="I92" s="43">
        <v>1208</v>
      </c>
      <c r="J92" s="43">
        <v>1552</v>
      </c>
      <c r="K92" s="43">
        <v>3023</v>
      </c>
      <c r="L92" s="43">
        <v>1349</v>
      </c>
      <c r="M92" s="43">
        <v>1674</v>
      </c>
      <c r="N92" s="6">
        <v>3113</v>
      </c>
      <c r="O92" s="6">
        <v>1311</v>
      </c>
      <c r="P92" s="6">
        <v>1802</v>
      </c>
    </row>
    <row r="93" spans="1:16" ht="15.75" customHeight="1">
      <c r="A93" s="28">
        <v>72</v>
      </c>
      <c r="B93" s="18">
        <v>2624</v>
      </c>
      <c r="C93" s="18">
        <v>1216</v>
      </c>
      <c r="D93" s="18">
        <v>1408</v>
      </c>
      <c r="E93" s="18">
        <v>2590</v>
      </c>
      <c r="F93" s="18">
        <v>1124</v>
      </c>
      <c r="G93" s="18">
        <v>1466</v>
      </c>
      <c r="H93" s="43">
        <v>2801</v>
      </c>
      <c r="I93" s="43">
        <v>1204</v>
      </c>
      <c r="J93" s="43">
        <v>1597</v>
      </c>
      <c r="K93" s="43">
        <v>2728</v>
      </c>
      <c r="L93" s="43">
        <v>1181</v>
      </c>
      <c r="M93" s="43">
        <v>1547</v>
      </c>
      <c r="N93" s="6">
        <v>2988</v>
      </c>
      <c r="O93" s="6">
        <v>1339</v>
      </c>
      <c r="P93" s="6">
        <v>1649</v>
      </c>
    </row>
    <row r="94" spans="1:16" ht="15.75" customHeight="1">
      <c r="A94" s="27">
        <v>73</v>
      </c>
      <c r="B94" s="18">
        <v>2649</v>
      </c>
      <c r="C94" s="18">
        <v>1110</v>
      </c>
      <c r="D94" s="18">
        <v>1539</v>
      </c>
      <c r="E94" s="18">
        <v>2597</v>
      </c>
      <c r="F94" s="18">
        <v>1193</v>
      </c>
      <c r="G94" s="18">
        <v>1404</v>
      </c>
      <c r="H94" s="43">
        <v>2723</v>
      </c>
      <c r="I94" s="43">
        <v>1177</v>
      </c>
      <c r="J94" s="43">
        <v>1546</v>
      </c>
      <c r="K94" s="43">
        <v>2765</v>
      </c>
      <c r="L94" s="43">
        <v>1178</v>
      </c>
      <c r="M94" s="43">
        <v>1587</v>
      </c>
      <c r="N94" s="6">
        <v>2675</v>
      </c>
      <c r="O94" s="6">
        <v>1144</v>
      </c>
      <c r="P94" s="6">
        <v>1531</v>
      </c>
    </row>
    <row r="95" spans="1:16" ht="15.75" customHeight="1">
      <c r="A95" s="27">
        <v>74</v>
      </c>
      <c r="B95" s="18">
        <v>2236</v>
      </c>
      <c r="C95" s="18">
        <v>936</v>
      </c>
      <c r="D95" s="18">
        <v>1300</v>
      </c>
      <c r="E95" s="18">
        <v>2563</v>
      </c>
      <c r="F95" s="18">
        <v>1069</v>
      </c>
      <c r="G95" s="18">
        <v>1494</v>
      </c>
      <c r="H95" s="43">
        <v>2486</v>
      </c>
      <c r="I95" s="43">
        <v>1073</v>
      </c>
      <c r="J95" s="43">
        <v>1413</v>
      </c>
      <c r="K95" s="43">
        <v>2679</v>
      </c>
      <c r="L95" s="43">
        <v>1152</v>
      </c>
      <c r="M95" s="43">
        <v>1527</v>
      </c>
      <c r="N95" s="6">
        <v>2727</v>
      </c>
      <c r="O95" s="6">
        <v>1148</v>
      </c>
      <c r="P95" s="6">
        <v>1579</v>
      </c>
    </row>
    <row r="96" spans="1:16" s="13" customFormat="1" ht="15.75" customHeight="1">
      <c r="A96" s="31" t="s">
        <v>269</v>
      </c>
      <c r="B96" s="32">
        <v>8469</v>
      </c>
      <c r="C96" s="32">
        <v>3102</v>
      </c>
      <c r="D96" s="32">
        <v>5367</v>
      </c>
      <c r="E96" s="32">
        <v>8930</v>
      </c>
      <c r="F96" s="32">
        <v>3373</v>
      </c>
      <c r="G96" s="32">
        <v>5557</v>
      </c>
      <c r="H96" s="42">
        <v>10517</v>
      </c>
      <c r="I96" s="42">
        <v>4250</v>
      </c>
      <c r="J96" s="42">
        <v>6267</v>
      </c>
      <c r="K96" s="42">
        <v>11031</v>
      </c>
      <c r="L96" s="42">
        <v>4532</v>
      </c>
      <c r="M96" s="42">
        <v>6499</v>
      </c>
      <c r="N96" s="13">
        <v>11705</v>
      </c>
      <c r="O96" s="13">
        <v>4897</v>
      </c>
      <c r="P96" s="13">
        <v>6808</v>
      </c>
    </row>
    <row r="97" spans="1:16" ht="15.75" customHeight="1">
      <c r="A97" s="27">
        <v>75</v>
      </c>
      <c r="B97" s="18">
        <v>1922</v>
      </c>
      <c r="C97" s="18">
        <v>768</v>
      </c>
      <c r="D97" s="18">
        <v>1154</v>
      </c>
      <c r="E97" s="18">
        <v>2202</v>
      </c>
      <c r="F97" s="18">
        <v>911</v>
      </c>
      <c r="G97" s="18">
        <v>1291</v>
      </c>
      <c r="H97" s="43">
        <v>2490</v>
      </c>
      <c r="I97" s="43">
        <v>1115</v>
      </c>
      <c r="J97" s="43">
        <v>1375</v>
      </c>
      <c r="K97" s="43">
        <v>2436</v>
      </c>
      <c r="L97" s="43">
        <v>1043</v>
      </c>
      <c r="M97" s="43">
        <v>1393</v>
      </c>
      <c r="N97" s="6">
        <v>2631</v>
      </c>
      <c r="O97" s="6">
        <v>1128</v>
      </c>
      <c r="P97" s="6">
        <v>1503</v>
      </c>
    </row>
    <row r="98" spans="1:16" ht="15.75" customHeight="1">
      <c r="A98" s="27">
        <v>76</v>
      </c>
      <c r="B98" s="18">
        <v>1788</v>
      </c>
      <c r="C98" s="18">
        <v>683</v>
      </c>
      <c r="D98" s="18">
        <v>1105</v>
      </c>
      <c r="E98" s="18">
        <v>1880</v>
      </c>
      <c r="F98" s="18">
        <v>719</v>
      </c>
      <c r="G98" s="18">
        <v>1161</v>
      </c>
      <c r="H98" s="43">
        <v>2458</v>
      </c>
      <c r="I98" s="43">
        <v>1007</v>
      </c>
      <c r="J98" s="43">
        <v>1451</v>
      </c>
      <c r="K98" s="43">
        <v>2427</v>
      </c>
      <c r="L98" s="43">
        <v>1079</v>
      </c>
      <c r="M98" s="43">
        <v>1348</v>
      </c>
      <c r="N98" s="6">
        <v>2393</v>
      </c>
      <c r="O98" s="6">
        <v>1022</v>
      </c>
      <c r="P98" s="6">
        <v>1371</v>
      </c>
    </row>
    <row r="99" spans="1:16" ht="15.75" customHeight="1">
      <c r="A99" s="27">
        <v>77</v>
      </c>
      <c r="B99" s="18">
        <v>1729</v>
      </c>
      <c r="C99" s="18">
        <v>578</v>
      </c>
      <c r="D99" s="18">
        <v>1151</v>
      </c>
      <c r="E99" s="18">
        <v>1777</v>
      </c>
      <c r="F99" s="18">
        <v>683</v>
      </c>
      <c r="G99" s="18">
        <v>1094</v>
      </c>
      <c r="H99" s="43">
        <v>2105</v>
      </c>
      <c r="I99" s="43">
        <v>843</v>
      </c>
      <c r="J99" s="43">
        <v>1262</v>
      </c>
      <c r="K99" s="43">
        <v>2385</v>
      </c>
      <c r="L99" s="43">
        <v>969</v>
      </c>
      <c r="M99" s="43">
        <v>1416</v>
      </c>
      <c r="N99" s="6">
        <v>2356</v>
      </c>
      <c r="O99" s="6">
        <v>1038</v>
      </c>
      <c r="P99" s="6">
        <v>1318</v>
      </c>
    </row>
    <row r="100" spans="1:16" ht="15.75" customHeight="1">
      <c r="A100" s="27">
        <v>78</v>
      </c>
      <c r="B100" s="18">
        <v>1451</v>
      </c>
      <c r="C100" s="18">
        <v>517</v>
      </c>
      <c r="D100" s="18">
        <v>934</v>
      </c>
      <c r="E100" s="18">
        <v>1668</v>
      </c>
      <c r="F100" s="18">
        <v>580</v>
      </c>
      <c r="G100" s="18">
        <v>1088</v>
      </c>
      <c r="H100" s="43">
        <v>1777</v>
      </c>
      <c r="I100" s="43">
        <v>655</v>
      </c>
      <c r="J100" s="43">
        <v>1122</v>
      </c>
      <c r="K100" s="43">
        <v>2053</v>
      </c>
      <c r="L100" s="43">
        <v>809</v>
      </c>
      <c r="M100" s="43">
        <v>1244</v>
      </c>
      <c r="N100" s="6">
        <v>2314</v>
      </c>
      <c r="O100" s="6">
        <v>926</v>
      </c>
      <c r="P100" s="6">
        <v>1388</v>
      </c>
    </row>
    <row r="101" spans="1:16" ht="15.75" customHeight="1">
      <c r="A101" s="27">
        <v>79</v>
      </c>
      <c r="B101" s="18">
        <v>1579</v>
      </c>
      <c r="C101" s="18">
        <v>556</v>
      </c>
      <c r="D101" s="18">
        <v>1023</v>
      </c>
      <c r="E101" s="18">
        <v>1403</v>
      </c>
      <c r="F101" s="18">
        <v>480</v>
      </c>
      <c r="G101" s="18">
        <v>923</v>
      </c>
      <c r="H101" s="43">
        <v>1687</v>
      </c>
      <c r="I101" s="43">
        <v>630</v>
      </c>
      <c r="J101" s="43">
        <v>1057</v>
      </c>
      <c r="K101" s="43">
        <v>1730</v>
      </c>
      <c r="L101" s="43">
        <v>632</v>
      </c>
      <c r="M101" s="43">
        <v>1098</v>
      </c>
      <c r="N101" s="6">
        <v>2011</v>
      </c>
      <c r="O101" s="6">
        <v>783</v>
      </c>
      <c r="P101" s="6">
        <v>1228</v>
      </c>
    </row>
    <row r="102" spans="1:16" s="13" customFormat="1" ht="15.75" customHeight="1">
      <c r="A102" s="31" t="s">
        <v>272</v>
      </c>
      <c r="B102" s="32">
        <v>5175</v>
      </c>
      <c r="C102" s="32">
        <v>1762</v>
      </c>
      <c r="D102" s="32">
        <v>3413</v>
      </c>
      <c r="E102" s="32">
        <v>5646</v>
      </c>
      <c r="F102" s="32">
        <v>1919</v>
      </c>
      <c r="G102" s="32">
        <v>3727</v>
      </c>
      <c r="H102" s="42">
        <v>6201</v>
      </c>
      <c r="I102" s="42">
        <v>2071</v>
      </c>
      <c r="J102" s="42">
        <v>4130</v>
      </c>
      <c r="K102" s="42">
        <v>6582</v>
      </c>
      <c r="L102" s="42">
        <v>2205</v>
      </c>
      <c r="M102" s="42">
        <v>4377</v>
      </c>
      <c r="N102" s="13">
        <v>7079</v>
      </c>
      <c r="O102" s="13">
        <v>2352</v>
      </c>
      <c r="P102" s="13">
        <v>4727</v>
      </c>
    </row>
    <row r="103" spans="1:16" ht="15.75" customHeight="1">
      <c r="A103" s="27">
        <v>80</v>
      </c>
      <c r="B103" s="18">
        <v>1112</v>
      </c>
      <c r="C103" s="18">
        <v>399</v>
      </c>
      <c r="D103" s="18">
        <v>713</v>
      </c>
      <c r="E103" s="18">
        <v>1521</v>
      </c>
      <c r="F103" s="18">
        <v>525</v>
      </c>
      <c r="G103" s="18">
        <v>996</v>
      </c>
      <c r="H103" s="43">
        <v>1542</v>
      </c>
      <c r="I103" s="43">
        <v>521</v>
      </c>
      <c r="J103" s="43">
        <v>1021</v>
      </c>
      <c r="K103" s="43">
        <v>1630</v>
      </c>
      <c r="L103" s="43">
        <v>589</v>
      </c>
      <c r="M103" s="43">
        <v>1041</v>
      </c>
      <c r="N103" s="6">
        <v>1668</v>
      </c>
      <c r="O103" s="6">
        <v>597</v>
      </c>
      <c r="P103" s="6">
        <v>1071</v>
      </c>
    </row>
    <row r="104" spans="1:16" ht="15.75" customHeight="1">
      <c r="A104" s="27">
        <v>81</v>
      </c>
      <c r="B104" s="18">
        <v>1152</v>
      </c>
      <c r="C104" s="18">
        <v>415</v>
      </c>
      <c r="D104" s="18">
        <v>737</v>
      </c>
      <c r="E104" s="18">
        <v>1080</v>
      </c>
      <c r="F104" s="18">
        <v>375</v>
      </c>
      <c r="G104" s="18">
        <v>705</v>
      </c>
      <c r="H104" s="43">
        <v>1299</v>
      </c>
      <c r="I104" s="43">
        <v>431</v>
      </c>
      <c r="J104" s="43">
        <v>868</v>
      </c>
      <c r="K104" s="43">
        <v>1480</v>
      </c>
      <c r="L104" s="43">
        <v>492</v>
      </c>
      <c r="M104" s="43">
        <v>988</v>
      </c>
      <c r="N104" s="6">
        <v>1584</v>
      </c>
      <c r="O104" s="6">
        <v>559</v>
      </c>
      <c r="P104" s="6">
        <v>1025</v>
      </c>
    </row>
    <row r="105" spans="1:16" ht="15.75" customHeight="1">
      <c r="A105" s="27">
        <v>82</v>
      </c>
      <c r="B105" s="18">
        <v>1091</v>
      </c>
      <c r="C105" s="18">
        <v>389</v>
      </c>
      <c r="D105" s="18">
        <v>702</v>
      </c>
      <c r="E105" s="18">
        <v>1116</v>
      </c>
      <c r="F105" s="18">
        <v>391</v>
      </c>
      <c r="G105" s="18">
        <v>725</v>
      </c>
      <c r="H105" s="43">
        <v>1377</v>
      </c>
      <c r="I105" s="43">
        <v>446</v>
      </c>
      <c r="J105" s="43">
        <v>931</v>
      </c>
      <c r="K105" s="43">
        <v>1236</v>
      </c>
      <c r="L105" s="43">
        <v>405</v>
      </c>
      <c r="M105" s="43">
        <v>831</v>
      </c>
      <c r="N105" s="6">
        <v>1421</v>
      </c>
      <c r="O105" s="6">
        <v>455</v>
      </c>
      <c r="P105" s="6">
        <v>966</v>
      </c>
    </row>
    <row r="106" spans="1:16" ht="15.75" customHeight="1">
      <c r="A106" s="27">
        <v>83</v>
      </c>
      <c r="B106" s="18">
        <v>921</v>
      </c>
      <c r="C106" s="18">
        <v>279</v>
      </c>
      <c r="D106" s="18">
        <v>642</v>
      </c>
      <c r="E106" s="18">
        <v>1020</v>
      </c>
      <c r="F106" s="18">
        <v>365</v>
      </c>
      <c r="G106" s="18">
        <v>655</v>
      </c>
      <c r="H106" s="43">
        <v>982</v>
      </c>
      <c r="I106" s="43">
        <v>328</v>
      </c>
      <c r="J106" s="43">
        <v>654</v>
      </c>
      <c r="K106" s="43">
        <v>1302</v>
      </c>
      <c r="L106" s="43">
        <v>414</v>
      </c>
      <c r="M106" s="43">
        <v>888</v>
      </c>
      <c r="N106" s="6">
        <v>1175</v>
      </c>
      <c r="O106" s="6">
        <v>370</v>
      </c>
      <c r="P106" s="6">
        <v>805</v>
      </c>
    </row>
    <row r="107" spans="1:16" ht="15.75" customHeight="1">
      <c r="A107" s="27">
        <v>84</v>
      </c>
      <c r="B107" s="18">
        <v>899</v>
      </c>
      <c r="C107" s="18">
        <v>280</v>
      </c>
      <c r="D107" s="18">
        <v>619</v>
      </c>
      <c r="E107" s="18">
        <v>909</v>
      </c>
      <c r="F107" s="18">
        <v>263</v>
      </c>
      <c r="G107" s="18">
        <v>646</v>
      </c>
      <c r="H107" s="43">
        <v>1001</v>
      </c>
      <c r="I107" s="43">
        <v>345</v>
      </c>
      <c r="J107" s="43">
        <v>656</v>
      </c>
      <c r="K107" s="43">
        <v>934</v>
      </c>
      <c r="L107" s="43">
        <v>305</v>
      </c>
      <c r="M107" s="43">
        <v>629</v>
      </c>
      <c r="N107" s="6">
        <v>1231</v>
      </c>
      <c r="O107" s="6">
        <v>371</v>
      </c>
      <c r="P107" s="6">
        <v>860</v>
      </c>
    </row>
    <row r="108" spans="1:16" s="13" customFormat="1" ht="15.75" customHeight="1">
      <c r="A108" s="31" t="s">
        <v>275</v>
      </c>
      <c r="B108" s="32">
        <v>3225</v>
      </c>
      <c r="C108" s="32">
        <v>981</v>
      </c>
      <c r="D108" s="32">
        <v>2244</v>
      </c>
      <c r="E108" s="32">
        <v>3439</v>
      </c>
      <c r="F108" s="32">
        <v>1038</v>
      </c>
      <c r="G108" s="32">
        <v>2401</v>
      </c>
      <c r="H108" s="42">
        <v>3707</v>
      </c>
      <c r="I108" s="42">
        <v>1067</v>
      </c>
      <c r="J108" s="42">
        <v>2640</v>
      </c>
      <c r="K108" s="42">
        <v>3783</v>
      </c>
      <c r="L108" s="42">
        <v>1105</v>
      </c>
      <c r="M108" s="42">
        <v>2678</v>
      </c>
      <c r="N108" s="13">
        <v>3817</v>
      </c>
      <c r="O108" s="13">
        <v>1114</v>
      </c>
      <c r="P108" s="13">
        <v>2703</v>
      </c>
    </row>
    <row r="109" spans="1:16" ht="15.75" customHeight="1">
      <c r="A109" s="27">
        <v>85</v>
      </c>
      <c r="B109" s="18">
        <v>830</v>
      </c>
      <c r="C109" s="18">
        <v>276</v>
      </c>
      <c r="D109" s="18">
        <v>554</v>
      </c>
      <c r="E109" s="18">
        <v>854</v>
      </c>
      <c r="F109" s="18">
        <v>270</v>
      </c>
      <c r="G109" s="18">
        <v>584</v>
      </c>
      <c r="H109" s="43">
        <v>906</v>
      </c>
      <c r="I109" s="43">
        <v>288</v>
      </c>
      <c r="J109" s="43">
        <v>618</v>
      </c>
      <c r="K109" s="43">
        <v>946</v>
      </c>
      <c r="L109" s="43">
        <v>312</v>
      </c>
      <c r="M109" s="43">
        <v>634</v>
      </c>
      <c r="N109" s="6">
        <v>880</v>
      </c>
      <c r="O109" s="6">
        <v>269</v>
      </c>
      <c r="P109" s="6">
        <v>611</v>
      </c>
    </row>
    <row r="110" spans="1:16" ht="15.75" customHeight="1">
      <c r="A110" s="27">
        <v>86</v>
      </c>
      <c r="B110" s="18">
        <v>784</v>
      </c>
      <c r="C110" s="18">
        <v>236</v>
      </c>
      <c r="D110" s="18">
        <v>548</v>
      </c>
      <c r="E110" s="18">
        <v>768</v>
      </c>
      <c r="F110" s="18">
        <v>238</v>
      </c>
      <c r="G110" s="18">
        <v>530</v>
      </c>
      <c r="H110" s="43">
        <v>797</v>
      </c>
      <c r="I110" s="43">
        <v>204</v>
      </c>
      <c r="J110" s="43">
        <v>593</v>
      </c>
      <c r="K110" s="43">
        <v>839</v>
      </c>
      <c r="L110" s="43">
        <v>262</v>
      </c>
      <c r="M110" s="43">
        <v>577</v>
      </c>
      <c r="N110" s="6">
        <v>875</v>
      </c>
      <c r="O110" s="6">
        <v>279</v>
      </c>
      <c r="P110" s="6">
        <v>596</v>
      </c>
    </row>
    <row r="111" spans="1:16" ht="15.75" customHeight="1">
      <c r="A111" s="27">
        <v>87</v>
      </c>
      <c r="B111" s="18">
        <v>657</v>
      </c>
      <c r="C111" s="18">
        <v>202</v>
      </c>
      <c r="D111" s="18">
        <v>455</v>
      </c>
      <c r="E111" s="18">
        <v>743</v>
      </c>
      <c r="F111" s="18">
        <v>224</v>
      </c>
      <c r="G111" s="18">
        <v>519</v>
      </c>
      <c r="H111" s="43">
        <v>737</v>
      </c>
      <c r="I111" s="43">
        <v>218</v>
      </c>
      <c r="J111" s="43">
        <v>519</v>
      </c>
      <c r="K111" s="43">
        <v>730</v>
      </c>
      <c r="L111" s="43">
        <v>179</v>
      </c>
      <c r="M111" s="43">
        <v>551</v>
      </c>
      <c r="N111" s="6">
        <v>779</v>
      </c>
      <c r="O111" s="6">
        <v>237</v>
      </c>
      <c r="P111" s="6">
        <v>542</v>
      </c>
    </row>
    <row r="112" spans="1:16" ht="15.75" customHeight="1">
      <c r="A112" s="27">
        <v>88</v>
      </c>
      <c r="B112" s="18">
        <v>521</v>
      </c>
      <c r="C112" s="18">
        <v>152</v>
      </c>
      <c r="D112" s="18">
        <v>369</v>
      </c>
      <c r="E112" s="18">
        <v>600</v>
      </c>
      <c r="F112" s="18">
        <v>170</v>
      </c>
      <c r="G112" s="18">
        <v>430</v>
      </c>
      <c r="H112" s="43">
        <v>655</v>
      </c>
      <c r="I112" s="43">
        <v>188</v>
      </c>
      <c r="J112" s="43">
        <v>467</v>
      </c>
      <c r="K112" s="43">
        <v>673</v>
      </c>
      <c r="L112" s="43">
        <v>195</v>
      </c>
      <c r="M112" s="43">
        <v>478</v>
      </c>
      <c r="N112" s="6">
        <v>683</v>
      </c>
      <c r="O112" s="6">
        <v>163</v>
      </c>
      <c r="P112" s="6">
        <v>520</v>
      </c>
    </row>
    <row r="113" spans="1:16" ht="15.75" customHeight="1">
      <c r="A113" s="27">
        <v>89</v>
      </c>
      <c r="B113" s="18">
        <v>433</v>
      </c>
      <c r="C113" s="18">
        <v>115</v>
      </c>
      <c r="D113" s="18">
        <v>318</v>
      </c>
      <c r="E113" s="18">
        <v>474</v>
      </c>
      <c r="F113" s="18">
        <v>136</v>
      </c>
      <c r="G113" s="18">
        <v>338</v>
      </c>
      <c r="H113" s="43">
        <v>612</v>
      </c>
      <c r="I113" s="43">
        <v>169</v>
      </c>
      <c r="J113" s="43">
        <v>443</v>
      </c>
      <c r="K113" s="43">
        <v>595</v>
      </c>
      <c r="L113" s="43">
        <v>157</v>
      </c>
      <c r="M113" s="43">
        <v>438</v>
      </c>
      <c r="N113" s="6">
        <v>600</v>
      </c>
      <c r="O113" s="6">
        <v>166</v>
      </c>
      <c r="P113" s="6">
        <v>434</v>
      </c>
    </row>
    <row r="114" spans="1:16" s="13" customFormat="1" ht="15.75" customHeight="1">
      <c r="A114" s="31" t="s">
        <v>278</v>
      </c>
      <c r="B114" s="32">
        <v>1293</v>
      </c>
      <c r="C114" s="32">
        <v>308</v>
      </c>
      <c r="D114" s="32">
        <v>985</v>
      </c>
      <c r="E114" s="32">
        <v>1361</v>
      </c>
      <c r="F114" s="32">
        <v>313</v>
      </c>
      <c r="G114" s="32">
        <v>1048</v>
      </c>
      <c r="H114" s="42">
        <v>1626</v>
      </c>
      <c r="I114" s="42">
        <v>390</v>
      </c>
      <c r="J114" s="42">
        <v>1236</v>
      </c>
      <c r="K114" s="42">
        <v>1797</v>
      </c>
      <c r="L114" s="42">
        <v>430</v>
      </c>
      <c r="M114" s="42">
        <v>1367</v>
      </c>
      <c r="N114" s="13">
        <v>1907</v>
      </c>
      <c r="O114" s="13">
        <v>463</v>
      </c>
      <c r="P114" s="13">
        <v>1444</v>
      </c>
    </row>
    <row r="115" spans="1:16" ht="15.75" customHeight="1">
      <c r="A115" s="27">
        <v>90</v>
      </c>
      <c r="B115" s="18">
        <v>379</v>
      </c>
      <c r="C115" s="18">
        <v>93</v>
      </c>
      <c r="D115" s="18">
        <v>286</v>
      </c>
      <c r="E115" s="18">
        <v>396</v>
      </c>
      <c r="F115" s="18">
        <v>93</v>
      </c>
      <c r="G115" s="18">
        <v>303</v>
      </c>
      <c r="H115" s="43">
        <v>485</v>
      </c>
      <c r="I115" s="43">
        <v>134</v>
      </c>
      <c r="J115" s="43">
        <v>351</v>
      </c>
      <c r="K115" s="43">
        <v>543</v>
      </c>
      <c r="L115" s="43">
        <v>140</v>
      </c>
      <c r="M115" s="43">
        <v>403</v>
      </c>
      <c r="N115" s="6">
        <v>541</v>
      </c>
      <c r="O115" s="6">
        <v>143</v>
      </c>
      <c r="P115" s="6">
        <v>398</v>
      </c>
    </row>
    <row r="116" spans="1:16" ht="15.75" customHeight="1">
      <c r="A116" s="27">
        <v>91</v>
      </c>
      <c r="B116" s="18">
        <v>326</v>
      </c>
      <c r="C116" s="18">
        <v>91</v>
      </c>
      <c r="D116" s="18">
        <v>235</v>
      </c>
      <c r="E116" s="18">
        <v>338</v>
      </c>
      <c r="F116" s="18">
        <v>80</v>
      </c>
      <c r="G116" s="18">
        <v>258</v>
      </c>
      <c r="H116" s="43">
        <v>383</v>
      </c>
      <c r="I116" s="43">
        <v>106</v>
      </c>
      <c r="J116" s="43">
        <v>277</v>
      </c>
      <c r="K116" s="43">
        <v>437</v>
      </c>
      <c r="L116" s="43">
        <v>114</v>
      </c>
      <c r="M116" s="43">
        <v>323</v>
      </c>
      <c r="N116" s="6">
        <v>470</v>
      </c>
      <c r="O116" s="6">
        <v>119</v>
      </c>
      <c r="P116" s="6">
        <v>351</v>
      </c>
    </row>
    <row r="117" spans="1:16" ht="15.75" customHeight="1">
      <c r="A117" s="27">
        <v>92</v>
      </c>
      <c r="B117" s="18">
        <v>246</v>
      </c>
      <c r="C117" s="18">
        <v>57</v>
      </c>
      <c r="D117" s="18">
        <v>189</v>
      </c>
      <c r="E117" s="18">
        <v>271</v>
      </c>
      <c r="F117" s="18">
        <v>64</v>
      </c>
      <c r="G117" s="18">
        <v>207</v>
      </c>
      <c r="H117" s="43">
        <v>317</v>
      </c>
      <c r="I117" s="43">
        <v>63</v>
      </c>
      <c r="J117" s="43">
        <v>254</v>
      </c>
      <c r="K117" s="43">
        <v>320</v>
      </c>
      <c r="L117" s="43">
        <v>82</v>
      </c>
      <c r="M117" s="43">
        <v>238</v>
      </c>
      <c r="N117" s="6">
        <v>378</v>
      </c>
      <c r="O117" s="6">
        <v>93</v>
      </c>
      <c r="P117" s="6">
        <v>285</v>
      </c>
    </row>
    <row r="118" spans="1:16" ht="15.75" customHeight="1">
      <c r="A118" s="27">
        <v>93</v>
      </c>
      <c r="B118" s="18">
        <v>186</v>
      </c>
      <c r="C118" s="18">
        <v>41</v>
      </c>
      <c r="D118" s="18">
        <v>145</v>
      </c>
      <c r="E118" s="18">
        <v>203</v>
      </c>
      <c r="F118" s="18">
        <v>48</v>
      </c>
      <c r="G118" s="18">
        <v>155</v>
      </c>
      <c r="H118" s="43">
        <v>262</v>
      </c>
      <c r="I118" s="43">
        <v>53</v>
      </c>
      <c r="J118" s="43">
        <v>209</v>
      </c>
      <c r="K118" s="43">
        <v>272</v>
      </c>
      <c r="L118" s="43">
        <v>48</v>
      </c>
      <c r="M118" s="43">
        <v>224</v>
      </c>
      <c r="N118" s="6">
        <v>278</v>
      </c>
      <c r="O118" s="6">
        <v>68</v>
      </c>
      <c r="P118" s="6">
        <v>210</v>
      </c>
    </row>
    <row r="119" spans="1:16" ht="15.75" customHeight="1">
      <c r="A119" s="27">
        <v>94</v>
      </c>
      <c r="B119" s="18">
        <v>156</v>
      </c>
      <c r="C119" s="18">
        <v>26</v>
      </c>
      <c r="D119" s="18">
        <v>130</v>
      </c>
      <c r="E119" s="18">
        <v>153</v>
      </c>
      <c r="F119" s="18">
        <v>28</v>
      </c>
      <c r="G119" s="18">
        <v>125</v>
      </c>
      <c r="H119" s="43">
        <v>179</v>
      </c>
      <c r="I119" s="43">
        <v>34</v>
      </c>
      <c r="J119" s="43">
        <v>145</v>
      </c>
      <c r="K119" s="43">
        <v>225</v>
      </c>
      <c r="L119" s="43">
        <v>46</v>
      </c>
      <c r="M119" s="43">
        <v>179</v>
      </c>
      <c r="N119" s="6">
        <v>240</v>
      </c>
      <c r="O119" s="6">
        <v>40</v>
      </c>
      <c r="P119" s="6">
        <v>200</v>
      </c>
    </row>
    <row r="120" spans="1:16" s="13" customFormat="1" ht="15.75" customHeight="1">
      <c r="A120" s="31" t="s">
        <v>281</v>
      </c>
      <c r="B120" s="32">
        <v>344</v>
      </c>
      <c r="C120" s="32">
        <v>63</v>
      </c>
      <c r="D120" s="32">
        <v>281</v>
      </c>
      <c r="E120" s="32">
        <v>344</v>
      </c>
      <c r="F120" s="32">
        <v>63</v>
      </c>
      <c r="G120" s="32">
        <v>281</v>
      </c>
      <c r="H120" s="42">
        <v>414</v>
      </c>
      <c r="I120" s="42">
        <v>74</v>
      </c>
      <c r="J120" s="42">
        <v>340</v>
      </c>
      <c r="K120" s="42">
        <v>455</v>
      </c>
      <c r="L120" s="42">
        <v>89</v>
      </c>
      <c r="M120" s="42">
        <v>366</v>
      </c>
      <c r="N120" s="13">
        <v>532</v>
      </c>
      <c r="O120" s="13">
        <v>100</v>
      </c>
      <c r="P120" s="13">
        <v>432</v>
      </c>
    </row>
    <row r="121" spans="1:16" ht="15.75" customHeight="1">
      <c r="A121" s="27">
        <v>95</v>
      </c>
      <c r="B121" s="18">
        <v>120</v>
      </c>
      <c r="C121" s="18">
        <v>28</v>
      </c>
      <c r="D121" s="18">
        <v>92</v>
      </c>
      <c r="E121" s="18">
        <v>120</v>
      </c>
      <c r="F121" s="18">
        <v>20</v>
      </c>
      <c r="G121" s="18">
        <v>100</v>
      </c>
      <c r="H121" s="43">
        <v>132</v>
      </c>
      <c r="I121" s="43">
        <v>30</v>
      </c>
      <c r="J121" s="43">
        <v>102</v>
      </c>
      <c r="K121" s="43">
        <v>153</v>
      </c>
      <c r="L121" s="43">
        <v>27</v>
      </c>
      <c r="M121" s="43">
        <v>126</v>
      </c>
      <c r="N121" s="6">
        <v>191</v>
      </c>
      <c r="O121" s="6">
        <v>35</v>
      </c>
      <c r="P121" s="6">
        <v>156</v>
      </c>
    </row>
    <row r="122" spans="1:16" ht="15.75" customHeight="1">
      <c r="A122" s="27">
        <v>96</v>
      </c>
      <c r="B122" s="18">
        <v>107</v>
      </c>
      <c r="C122" s="18">
        <v>18</v>
      </c>
      <c r="D122" s="18">
        <v>89</v>
      </c>
      <c r="E122" s="18">
        <v>100</v>
      </c>
      <c r="F122" s="18">
        <v>25</v>
      </c>
      <c r="G122" s="18">
        <v>75</v>
      </c>
      <c r="H122" s="43">
        <v>108</v>
      </c>
      <c r="I122" s="43">
        <v>15</v>
      </c>
      <c r="J122" s="43">
        <v>93</v>
      </c>
      <c r="K122" s="43">
        <v>108</v>
      </c>
      <c r="L122" s="43">
        <v>25</v>
      </c>
      <c r="M122" s="43">
        <v>83</v>
      </c>
      <c r="N122" s="6">
        <v>133</v>
      </c>
      <c r="O122" s="6">
        <v>22</v>
      </c>
      <c r="P122" s="6">
        <v>111</v>
      </c>
    </row>
    <row r="123" spans="1:16" ht="15.75" customHeight="1">
      <c r="A123" s="27">
        <v>97</v>
      </c>
      <c r="B123" s="18">
        <v>65</v>
      </c>
      <c r="C123" s="18">
        <v>7</v>
      </c>
      <c r="D123" s="18">
        <v>58</v>
      </c>
      <c r="E123" s="18">
        <v>59</v>
      </c>
      <c r="F123" s="18">
        <v>7</v>
      </c>
      <c r="G123" s="18">
        <v>52</v>
      </c>
      <c r="H123" s="43">
        <v>84</v>
      </c>
      <c r="I123" s="43">
        <v>15</v>
      </c>
      <c r="J123" s="43">
        <v>69</v>
      </c>
      <c r="K123" s="43">
        <v>88</v>
      </c>
      <c r="L123" s="43">
        <v>13</v>
      </c>
      <c r="M123" s="43">
        <v>75</v>
      </c>
      <c r="N123" s="6">
        <v>87</v>
      </c>
      <c r="O123" s="6">
        <v>23</v>
      </c>
      <c r="P123" s="6">
        <v>64</v>
      </c>
    </row>
    <row r="124" spans="1:16" ht="15.75" customHeight="1">
      <c r="A124" s="27">
        <v>98</v>
      </c>
      <c r="B124" s="18">
        <v>27</v>
      </c>
      <c r="C124" s="18">
        <v>3</v>
      </c>
      <c r="D124" s="18">
        <v>24</v>
      </c>
      <c r="E124" s="18">
        <v>41</v>
      </c>
      <c r="F124" s="18">
        <v>8</v>
      </c>
      <c r="G124" s="18">
        <v>33</v>
      </c>
      <c r="H124" s="43">
        <v>58</v>
      </c>
      <c r="I124" s="43">
        <v>13</v>
      </c>
      <c r="J124" s="43">
        <v>45</v>
      </c>
      <c r="K124" s="43">
        <v>63</v>
      </c>
      <c r="L124" s="43">
        <v>13</v>
      </c>
      <c r="M124" s="43">
        <v>50</v>
      </c>
      <c r="N124" s="6">
        <v>74</v>
      </c>
      <c r="O124" s="6">
        <v>12</v>
      </c>
      <c r="P124" s="6">
        <v>62</v>
      </c>
    </row>
    <row r="125" spans="1:16" ht="15.75" customHeight="1">
      <c r="A125" s="27">
        <v>99</v>
      </c>
      <c r="B125" s="18">
        <v>25</v>
      </c>
      <c r="C125" s="18">
        <v>7</v>
      </c>
      <c r="D125" s="18">
        <v>18</v>
      </c>
      <c r="E125" s="18">
        <v>24</v>
      </c>
      <c r="F125" s="18">
        <v>3</v>
      </c>
      <c r="G125" s="18">
        <v>21</v>
      </c>
      <c r="H125" s="43">
        <v>32</v>
      </c>
      <c r="I125" s="43">
        <v>1</v>
      </c>
      <c r="J125" s="43">
        <v>31</v>
      </c>
      <c r="K125" s="43">
        <v>43</v>
      </c>
      <c r="L125" s="43">
        <v>11</v>
      </c>
      <c r="M125" s="43">
        <v>32</v>
      </c>
      <c r="N125" s="6">
        <v>47</v>
      </c>
      <c r="O125" s="6">
        <v>8</v>
      </c>
      <c r="P125" s="6">
        <v>39</v>
      </c>
    </row>
    <row r="126" spans="1:16" s="13" customFormat="1" ht="15.75" customHeight="1">
      <c r="A126" s="31" t="s">
        <v>284</v>
      </c>
      <c r="B126" s="32">
        <v>50</v>
      </c>
      <c r="C126" s="32">
        <v>14</v>
      </c>
      <c r="D126" s="32">
        <v>36</v>
      </c>
      <c r="E126" s="32">
        <v>42</v>
      </c>
      <c r="F126" s="32">
        <v>11</v>
      </c>
      <c r="G126" s="32">
        <v>31</v>
      </c>
      <c r="H126" s="42">
        <v>54</v>
      </c>
      <c r="I126" s="42">
        <v>11</v>
      </c>
      <c r="J126" s="42">
        <v>43</v>
      </c>
      <c r="K126" s="42">
        <v>60</v>
      </c>
      <c r="L126" s="42">
        <v>5</v>
      </c>
      <c r="M126" s="42">
        <v>55</v>
      </c>
      <c r="N126" s="13">
        <v>73</v>
      </c>
      <c r="O126" s="13">
        <v>15</v>
      </c>
      <c r="P126" s="13">
        <v>58</v>
      </c>
    </row>
    <row r="127" spans="1:16" ht="15.75" customHeight="1">
      <c r="A127" s="27" t="s">
        <v>362</v>
      </c>
      <c r="B127" s="18">
        <v>24</v>
      </c>
      <c r="C127" s="18">
        <v>14</v>
      </c>
      <c r="D127" s="18">
        <v>10</v>
      </c>
      <c r="E127" s="18">
        <v>376</v>
      </c>
      <c r="F127" s="18">
        <v>246</v>
      </c>
      <c r="G127" s="18">
        <v>130</v>
      </c>
      <c r="H127" s="43">
        <v>375</v>
      </c>
      <c r="I127" s="43">
        <v>245</v>
      </c>
      <c r="J127" s="43">
        <v>130</v>
      </c>
      <c r="K127" s="43">
        <v>375</v>
      </c>
      <c r="L127" s="43">
        <v>245</v>
      </c>
      <c r="M127" s="43">
        <v>130</v>
      </c>
      <c r="N127" s="6">
        <v>375</v>
      </c>
      <c r="O127" s="6">
        <v>245</v>
      </c>
      <c r="P127" s="6">
        <v>130</v>
      </c>
    </row>
    <row r="128" spans="1:13" ht="15.75" customHeight="1">
      <c r="A128" s="27" t="s">
        <v>285</v>
      </c>
      <c r="B128" s="18"/>
      <c r="C128" s="18"/>
      <c r="D128" s="18"/>
      <c r="E128" s="18"/>
      <c r="F128" s="18"/>
      <c r="G128" s="18"/>
      <c r="H128" s="43"/>
      <c r="I128" s="43"/>
      <c r="J128" s="43"/>
      <c r="K128" s="43"/>
      <c r="L128" s="43"/>
      <c r="M128" s="43"/>
    </row>
    <row r="129" spans="1:16" ht="15.75" customHeight="1">
      <c r="A129" s="27" t="s">
        <v>286</v>
      </c>
      <c r="B129" s="32">
        <v>306321</v>
      </c>
      <c r="C129" s="32">
        <v>144062</v>
      </c>
      <c r="D129" s="32">
        <v>162259</v>
      </c>
      <c r="E129" s="32">
        <v>305755</v>
      </c>
      <c r="F129" s="32">
        <v>143752</v>
      </c>
      <c r="G129" s="32">
        <v>162003</v>
      </c>
      <c r="H129" s="42">
        <v>48488</v>
      </c>
      <c r="I129" s="42">
        <v>24671</v>
      </c>
      <c r="J129" s="42">
        <v>23817</v>
      </c>
      <c r="K129" s="42">
        <v>47941</v>
      </c>
      <c r="L129" s="42">
        <v>24365</v>
      </c>
      <c r="M129" s="42">
        <v>23576</v>
      </c>
      <c r="N129" s="13">
        <v>47720</v>
      </c>
      <c r="O129" s="13">
        <v>24305</v>
      </c>
      <c r="P129" s="13">
        <v>23415</v>
      </c>
    </row>
    <row r="130" spans="1:16" ht="15.75" customHeight="1">
      <c r="A130" s="27" t="s">
        <v>287</v>
      </c>
      <c r="B130" s="18">
        <v>50931</v>
      </c>
      <c r="C130" s="18">
        <v>25988</v>
      </c>
      <c r="D130" s="18">
        <v>24943</v>
      </c>
      <c r="E130" s="18">
        <v>49755</v>
      </c>
      <c r="F130" s="18">
        <v>25368</v>
      </c>
      <c r="G130" s="18">
        <v>24387</v>
      </c>
      <c r="H130" s="43">
        <v>206064</v>
      </c>
      <c r="I130" s="43">
        <v>98290</v>
      </c>
      <c r="J130" s="43">
        <v>107774</v>
      </c>
      <c r="K130" s="43">
        <v>206354</v>
      </c>
      <c r="L130" s="43">
        <v>98456</v>
      </c>
      <c r="M130" s="43">
        <v>107898</v>
      </c>
      <c r="N130" s="6">
        <v>206855</v>
      </c>
      <c r="O130" s="6">
        <v>98762</v>
      </c>
      <c r="P130" s="6">
        <v>108093</v>
      </c>
    </row>
    <row r="131" spans="1:16" ht="15.75" customHeight="1">
      <c r="A131" s="27" t="s">
        <v>288</v>
      </c>
      <c r="B131" s="29">
        <v>208367</v>
      </c>
      <c r="C131" s="17">
        <v>99266</v>
      </c>
      <c r="D131" s="17">
        <v>109101</v>
      </c>
      <c r="E131" s="17">
        <v>206775</v>
      </c>
      <c r="F131" s="17">
        <v>98558</v>
      </c>
      <c r="G131" s="17">
        <v>108217</v>
      </c>
      <c r="H131" s="43">
        <v>52626</v>
      </c>
      <c r="I131" s="43">
        <v>21125</v>
      </c>
      <c r="J131" s="43">
        <v>31501</v>
      </c>
      <c r="K131" s="43">
        <v>54182</v>
      </c>
      <c r="L131" s="43">
        <v>21844</v>
      </c>
      <c r="M131" s="43">
        <v>32338</v>
      </c>
      <c r="N131" s="6">
        <v>55671</v>
      </c>
      <c r="O131" s="6">
        <v>22457</v>
      </c>
      <c r="P131" s="6">
        <v>33214</v>
      </c>
    </row>
    <row r="132" spans="1:16" ht="15.75" customHeight="1">
      <c r="A132" s="37" t="s">
        <v>481</v>
      </c>
      <c r="B132" s="19">
        <v>46999</v>
      </c>
      <c r="C132" s="19">
        <v>18794</v>
      </c>
      <c r="D132" s="19">
        <v>28205</v>
      </c>
      <c r="E132" s="19">
        <v>48849</v>
      </c>
      <c r="F132" s="19">
        <v>19580</v>
      </c>
      <c r="G132" s="19">
        <v>29269</v>
      </c>
      <c r="H132" s="339">
        <v>0.1711119709448453</v>
      </c>
      <c r="I132" s="339">
        <v>0.1463649527821466</v>
      </c>
      <c r="J132" s="339">
        <v>0.19299481687517614</v>
      </c>
      <c r="K132" s="339">
        <v>0.1754303031872871</v>
      </c>
      <c r="L132" s="339">
        <v>0.15074183976261127</v>
      </c>
      <c r="M132" s="339">
        <v>0.19725268692586403</v>
      </c>
      <c r="N132" s="309">
        <v>0.179</v>
      </c>
      <c r="O132" s="309">
        <v>0.154</v>
      </c>
      <c r="P132" s="309">
        <v>0.201</v>
      </c>
    </row>
  </sheetData>
  <mergeCells count="7">
    <mergeCell ref="A1:M1"/>
    <mergeCell ref="B3:D3"/>
    <mergeCell ref="A3:A4"/>
    <mergeCell ref="N3:P3"/>
    <mergeCell ref="K3:M3"/>
    <mergeCell ref="H3:J3"/>
    <mergeCell ref="E3:G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8" r:id="rId1"/>
  <rowBreaks count="2" manualBreakCount="2">
    <brk id="47" max="15" man="1"/>
    <brk id="8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" sqref="A14"/>
    </sheetView>
  </sheetViews>
  <sheetFormatPr defaultColWidth="9.00390625" defaultRowHeight="13.5"/>
  <cols>
    <col min="1" max="1" width="8.625" style="6" customWidth="1"/>
    <col min="2" max="2" width="7.125" style="6" customWidth="1"/>
    <col min="3" max="3" width="6.625" style="6" customWidth="1"/>
    <col min="4" max="4" width="6.75390625" style="6" customWidth="1"/>
    <col min="5" max="5" width="7.125" style="6" customWidth="1"/>
    <col min="6" max="6" width="7.75390625" style="6" customWidth="1"/>
    <col min="7" max="9" width="7.125" style="6" customWidth="1"/>
    <col min="10" max="10" width="7.50390625" style="6" customWidth="1"/>
    <col min="11" max="12" width="6.75390625" style="6" customWidth="1"/>
    <col min="13" max="16384" width="9.00390625" style="6" customWidth="1"/>
  </cols>
  <sheetData>
    <row r="1" spans="1:12" s="1" customFormat="1" ht="21" customHeight="1">
      <c r="A1" s="354" t="s">
        <v>390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5" s="9" customFormat="1" ht="12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 t="s">
        <v>435</v>
      </c>
      <c r="O2" s="304"/>
    </row>
    <row r="3" spans="1:12" ht="19.5" customHeight="1" thickTop="1">
      <c r="A3" s="363" t="s">
        <v>351</v>
      </c>
      <c r="B3" s="360" t="s">
        <v>314</v>
      </c>
      <c r="C3" s="361"/>
      <c r="D3" s="362"/>
      <c r="E3" s="360" t="s">
        <v>316</v>
      </c>
      <c r="F3" s="361"/>
      <c r="G3" s="362"/>
      <c r="H3" s="360" t="s">
        <v>317</v>
      </c>
      <c r="I3" s="361"/>
      <c r="J3" s="362"/>
      <c r="K3" s="87" t="s">
        <v>319</v>
      </c>
      <c r="L3" s="87" t="s">
        <v>318</v>
      </c>
    </row>
    <row r="4" spans="1:12" ht="19.5" customHeight="1">
      <c r="A4" s="364"/>
      <c r="B4" s="88" t="s">
        <v>315</v>
      </c>
      <c r="C4" s="89" t="s">
        <v>210</v>
      </c>
      <c r="D4" s="90" t="s">
        <v>211</v>
      </c>
      <c r="E4" s="88" t="s">
        <v>315</v>
      </c>
      <c r="F4" s="89" t="s">
        <v>210</v>
      </c>
      <c r="G4" s="90" t="s">
        <v>211</v>
      </c>
      <c r="H4" s="88" t="s">
        <v>315</v>
      </c>
      <c r="I4" s="89" t="s">
        <v>210</v>
      </c>
      <c r="J4" s="90" t="s">
        <v>211</v>
      </c>
      <c r="K4" s="91" t="s">
        <v>350</v>
      </c>
      <c r="L4" s="91" t="s">
        <v>350</v>
      </c>
    </row>
    <row r="5" spans="1:12" ht="16.5" customHeight="1" hidden="1">
      <c r="A5" s="94" t="s">
        <v>365</v>
      </c>
      <c r="B5" s="92">
        <v>1359</v>
      </c>
      <c r="C5" s="97">
        <v>690</v>
      </c>
      <c r="D5" s="97">
        <v>669</v>
      </c>
      <c r="E5" s="93">
        <v>3231</v>
      </c>
      <c r="F5" s="93">
        <v>1658</v>
      </c>
      <c r="G5" s="93">
        <v>1573</v>
      </c>
      <c r="H5" s="93">
        <v>1872</v>
      </c>
      <c r="I5" s="93">
        <v>968</v>
      </c>
      <c r="J5" s="93">
        <v>904</v>
      </c>
      <c r="K5" s="306">
        <v>1822</v>
      </c>
      <c r="L5" s="93">
        <v>680</v>
      </c>
    </row>
    <row r="6" spans="1:12" ht="16.5" customHeight="1" hidden="1">
      <c r="A6" s="96" t="s">
        <v>427</v>
      </c>
      <c r="B6" s="92">
        <v>1414</v>
      </c>
      <c r="C6" s="97">
        <v>650</v>
      </c>
      <c r="D6" s="97">
        <v>764</v>
      </c>
      <c r="E6" s="93">
        <v>3295</v>
      </c>
      <c r="F6" s="93">
        <v>1682</v>
      </c>
      <c r="G6" s="93">
        <v>1613</v>
      </c>
      <c r="H6" s="93">
        <v>1881</v>
      </c>
      <c r="I6" s="93">
        <v>1032</v>
      </c>
      <c r="J6" s="93">
        <v>849</v>
      </c>
      <c r="K6" s="305">
        <v>1876</v>
      </c>
      <c r="L6" s="93">
        <v>707</v>
      </c>
    </row>
    <row r="7" spans="1:12" ht="16.5" customHeight="1">
      <c r="A7" s="281" t="s">
        <v>482</v>
      </c>
      <c r="B7" s="92">
        <f>SUM(C7:D7)</f>
        <v>1286</v>
      </c>
      <c r="C7" s="97">
        <f>F7-I7</f>
        <v>621</v>
      </c>
      <c r="D7" s="97">
        <f>G7-J7</f>
        <v>665</v>
      </c>
      <c r="E7" s="93">
        <v>3166</v>
      </c>
      <c r="F7" s="93">
        <v>1618</v>
      </c>
      <c r="G7" s="93">
        <v>1548</v>
      </c>
      <c r="H7" s="93">
        <v>1880</v>
      </c>
      <c r="I7" s="93">
        <v>997</v>
      </c>
      <c r="J7" s="93">
        <v>883</v>
      </c>
      <c r="K7" s="97">
        <v>2001</v>
      </c>
      <c r="L7" s="97">
        <v>781</v>
      </c>
    </row>
    <row r="8" spans="1:12" ht="16.5" customHeight="1">
      <c r="A8" s="94" t="s">
        <v>398</v>
      </c>
      <c r="B8" s="92">
        <v>1098</v>
      </c>
      <c r="C8" s="97">
        <v>513</v>
      </c>
      <c r="D8" s="97">
        <v>585</v>
      </c>
      <c r="E8" s="93">
        <v>3142</v>
      </c>
      <c r="F8" s="93">
        <v>1622</v>
      </c>
      <c r="G8" s="93">
        <v>1520</v>
      </c>
      <c r="H8" s="93">
        <v>2044</v>
      </c>
      <c r="I8" s="93">
        <v>1109</v>
      </c>
      <c r="J8" s="93">
        <v>935</v>
      </c>
      <c r="K8" s="97">
        <v>1939</v>
      </c>
      <c r="L8" s="97">
        <v>782</v>
      </c>
    </row>
    <row r="9" spans="1:12" ht="16.5" customHeight="1">
      <c r="A9" s="94" t="s">
        <v>431</v>
      </c>
      <c r="B9" s="92">
        <v>1057</v>
      </c>
      <c r="C9" s="97">
        <v>503</v>
      </c>
      <c r="D9" s="97">
        <v>554</v>
      </c>
      <c r="E9" s="93">
        <v>3126</v>
      </c>
      <c r="F9" s="93">
        <v>1578</v>
      </c>
      <c r="G9" s="93">
        <v>1548</v>
      </c>
      <c r="H9" s="93">
        <v>2069</v>
      </c>
      <c r="I9" s="93">
        <v>1075</v>
      </c>
      <c r="J9" s="93">
        <v>994</v>
      </c>
      <c r="K9" s="97">
        <v>1846</v>
      </c>
      <c r="L9" s="97">
        <v>820</v>
      </c>
    </row>
    <row r="10" spans="1:12" ht="16.5" customHeight="1">
      <c r="A10" s="94" t="s">
        <v>492</v>
      </c>
      <c r="B10" s="92">
        <v>881</v>
      </c>
      <c r="C10" s="97">
        <v>441</v>
      </c>
      <c r="D10" s="97">
        <v>440</v>
      </c>
      <c r="E10" s="93">
        <v>2948</v>
      </c>
      <c r="F10" s="93">
        <v>1523</v>
      </c>
      <c r="G10" s="93">
        <v>1425</v>
      </c>
      <c r="H10" s="93">
        <v>2067</v>
      </c>
      <c r="I10" s="93">
        <v>1082</v>
      </c>
      <c r="J10" s="93">
        <v>985</v>
      </c>
      <c r="K10" s="6">
        <v>1834</v>
      </c>
      <c r="L10" s="6">
        <v>818</v>
      </c>
    </row>
    <row r="11" spans="1:12" ht="16.5" customHeight="1">
      <c r="A11" s="277">
        <v>16</v>
      </c>
      <c r="B11" s="307">
        <f>SUM(C11:D11)</f>
        <v>980</v>
      </c>
      <c r="C11" s="308">
        <f>SUM(C13:C24)</f>
        <v>417</v>
      </c>
      <c r="D11" s="308">
        <f>SUM(D13:D24)</f>
        <v>563</v>
      </c>
      <c r="E11" s="308">
        <f>SUM(F11:G11)</f>
        <v>3066</v>
      </c>
      <c r="F11" s="308">
        <f>SUM(F13:F24)</f>
        <v>1534</v>
      </c>
      <c r="G11" s="308">
        <f>SUM(G13:G24)</f>
        <v>1532</v>
      </c>
      <c r="H11" s="308">
        <f>SUM(I11:J11)</f>
        <v>2086</v>
      </c>
      <c r="I11" s="308">
        <f>SUM(I13:I24)</f>
        <v>1117</v>
      </c>
      <c r="J11" s="308">
        <f>SUM(J13:J24)</f>
        <v>969</v>
      </c>
      <c r="K11" s="97" t="s">
        <v>366</v>
      </c>
      <c r="L11" s="97" t="s">
        <v>366</v>
      </c>
    </row>
    <row r="12" spans="1:12" s="13" customFormat="1" ht="16.5" customHeight="1">
      <c r="A12" s="277"/>
      <c r="B12" s="307"/>
      <c r="C12" s="308"/>
      <c r="D12" s="308"/>
      <c r="E12" s="308"/>
      <c r="F12" s="308"/>
      <c r="G12" s="308"/>
      <c r="H12" s="308"/>
      <c r="I12" s="308"/>
      <c r="J12" s="308"/>
      <c r="K12" s="97"/>
      <c r="L12" s="97"/>
    </row>
    <row r="13" spans="1:12" ht="16.5" customHeight="1">
      <c r="A13" s="303" t="s">
        <v>509</v>
      </c>
      <c r="B13" s="92">
        <v>48</v>
      </c>
      <c r="C13" s="97">
        <v>11</v>
      </c>
      <c r="D13" s="97">
        <v>37</v>
      </c>
      <c r="E13" s="97">
        <v>268</v>
      </c>
      <c r="F13" s="97">
        <v>127</v>
      </c>
      <c r="G13" s="97">
        <v>141</v>
      </c>
      <c r="H13" s="97">
        <v>220</v>
      </c>
      <c r="I13" s="97">
        <v>116</v>
      </c>
      <c r="J13" s="97">
        <v>104</v>
      </c>
      <c r="K13" s="97" t="s">
        <v>366</v>
      </c>
      <c r="L13" s="97" t="s">
        <v>366</v>
      </c>
    </row>
    <row r="14" spans="1:12" ht="16.5" customHeight="1">
      <c r="A14" s="303">
        <v>2</v>
      </c>
      <c r="B14" s="92">
        <v>73</v>
      </c>
      <c r="C14" s="97">
        <v>29</v>
      </c>
      <c r="D14" s="97">
        <v>44</v>
      </c>
      <c r="E14" s="97">
        <v>247</v>
      </c>
      <c r="F14" s="97">
        <v>121</v>
      </c>
      <c r="G14" s="97">
        <v>126</v>
      </c>
      <c r="H14" s="97">
        <v>174</v>
      </c>
      <c r="I14" s="97">
        <v>92</v>
      </c>
      <c r="J14" s="97">
        <v>82</v>
      </c>
      <c r="K14" s="97" t="s">
        <v>366</v>
      </c>
      <c r="L14" s="97" t="s">
        <v>366</v>
      </c>
    </row>
    <row r="15" spans="1:12" ht="16.5" customHeight="1">
      <c r="A15" s="303">
        <v>3</v>
      </c>
      <c r="B15" s="92">
        <v>56</v>
      </c>
      <c r="C15" s="97">
        <v>18</v>
      </c>
      <c r="D15" s="97">
        <v>38</v>
      </c>
      <c r="E15" s="97">
        <v>267</v>
      </c>
      <c r="F15" s="97">
        <v>133</v>
      </c>
      <c r="G15" s="97">
        <v>134</v>
      </c>
      <c r="H15" s="97">
        <v>211</v>
      </c>
      <c r="I15" s="97">
        <v>115</v>
      </c>
      <c r="J15" s="97">
        <v>96</v>
      </c>
      <c r="K15" s="97" t="s">
        <v>366</v>
      </c>
      <c r="L15" s="97" t="s">
        <v>366</v>
      </c>
    </row>
    <row r="16" spans="1:12" ht="16.5" customHeight="1">
      <c r="A16" s="303">
        <v>4</v>
      </c>
      <c r="B16" s="92">
        <v>65</v>
      </c>
      <c r="C16" s="97">
        <v>12</v>
      </c>
      <c r="D16" s="97">
        <v>53</v>
      </c>
      <c r="E16" s="97">
        <v>265</v>
      </c>
      <c r="F16" s="97">
        <v>126</v>
      </c>
      <c r="G16" s="97">
        <v>139</v>
      </c>
      <c r="H16" s="97">
        <v>200</v>
      </c>
      <c r="I16" s="97">
        <v>114</v>
      </c>
      <c r="J16" s="97">
        <v>86</v>
      </c>
      <c r="K16" s="97" t="s">
        <v>366</v>
      </c>
      <c r="L16" s="97" t="s">
        <v>366</v>
      </c>
    </row>
    <row r="17" spans="1:12" ht="16.5" customHeight="1">
      <c r="A17" s="303">
        <v>5</v>
      </c>
      <c r="B17" s="92">
        <v>91</v>
      </c>
      <c r="C17" s="97">
        <v>32</v>
      </c>
      <c r="D17" s="97">
        <v>59</v>
      </c>
      <c r="E17" s="97">
        <v>239</v>
      </c>
      <c r="F17" s="97">
        <v>127</v>
      </c>
      <c r="G17" s="97">
        <v>112</v>
      </c>
      <c r="H17" s="97">
        <v>148</v>
      </c>
      <c r="I17" s="97">
        <v>95</v>
      </c>
      <c r="J17" s="97">
        <v>53</v>
      </c>
      <c r="K17" s="97" t="s">
        <v>366</v>
      </c>
      <c r="L17" s="97" t="s">
        <v>366</v>
      </c>
    </row>
    <row r="18" spans="1:12" ht="16.5" customHeight="1">
      <c r="A18" s="303">
        <v>6</v>
      </c>
      <c r="B18" s="92">
        <v>89</v>
      </c>
      <c r="C18" s="97">
        <v>54</v>
      </c>
      <c r="D18" s="97">
        <v>35</v>
      </c>
      <c r="E18" s="97">
        <v>238</v>
      </c>
      <c r="F18" s="97">
        <v>118</v>
      </c>
      <c r="G18" s="97">
        <v>120</v>
      </c>
      <c r="H18" s="97">
        <v>149</v>
      </c>
      <c r="I18" s="97">
        <v>64</v>
      </c>
      <c r="J18" s="97">
        <v>85</v>
      </c>
      <c r="K18" s="97" t="s">
        <v>366</v>
      </c>
      <c r="L18" s="97" t="s">
        <v>366</v>
      </c>
    </row>
    <row r="19" spans="1:12" ht="16.5" customHeight="1">
      <c r="A19" s="303">
        <v>7</v>
      </c>
      <c r="B19" s="92">
        <v>98</v>
      </c>
      <c r="C19" s="97">
        <v>49</v>
      </c>
      <c r="D19" s="97">
        <v>49</v>
      </c>
      <c r="E19" s="97">
        <v>253</v>
      </c>
      <c r="F19" s="97">
        <v>135</v>
      </c>
      <c r="G19" s="97">
        <v>118</v>
      </c>
      <c r="H19" s="97">
        <v>155</v>
      </c>
      <c r="I19" s="97">
        <v>86</v>
      </c>
      <c r="J19" s="97">
        <v>69</v>
      </c>
      <c r="K19" s="97" t="s">
        <v>366</v>
      </c>
      <c r="L19" s="97" t="s">
        <v>366</v>
      </c>
    </row>
    <row r="20" spans="1:12" ht="16.5" customHeight="1">
      <c r="A20" s="303">
        <v>8</v>
      </c>
      <c r="B20" s="92">
        <v>120</v>
      </c>
      <c r="C20" s="97">
        <v>54</v>
      </c>
      <c r="D20" s="97">
        <v>66</v>
      </c>
      <c r="E20" s="97">
        <v>266</v>
      </c>
      <c r="F20" s="97">
        <v>136</v>
      </c>
      <c r="G20" s="97">
        <v>130</v>
      </c>
      <c r="H20" s="97">
        <v>146</v>
      </c>
      <c r="I20" s="97">
        <v>82</v>
      </c>
      <c r="J20" s="97">
        <v>64</v>
      </c>
      <c r="K20" s="97" t="s">
        <v>366</v>
      </c>
      <c r="L20" s="97" t="s">
        <v>366</v>
      </c>
    </row>
    <row r="21" spans="1:12" ht="16.5" customHeight="1">
      <c r="A21" s="303">
        <v>9</v>
      </c>
      <c r="B21" s="92">
        <v>117</v>
      </c>
      <c r="C21" s="97">
        <v>63</v>
      </c>
      <c r="D21" s="97">
        <v>54</v>
      </c>
      <c r="E21" s="97">
        <v>264</v>
      </c>
      <c r="F21" s="97">
        <v>131</v>
      </c>
      <c r="G21" s="97">
        <v>133</v>
      </c>
      <c r="H21" s="97">
        <v>147</v>
      </c>
      <c r="I21" s="97">
        <v>68</v>
      </c>
      <c r="J21" s="97">
        <v>79</v>
      </c>
      <c r="K21" s="97" t="s">
        <v>366</v>
      </c>
      <c r="L21" s="97" t="s">
        <v>366</v>
      </c>
    </row>
    <row r="22" spans="1:12" ht="16.5" customHeight="1">
      <c r="A22" s="303">
        <v>10</v>
      </c>
      <c r="B22" s="92">
        <v>104</v>
      </c>
      <c r="C22" s="97">
        <v>56</v>
      </c>
      <c r="D22" s="97">
        <v>48</v>
      </c>
      <c r="E22" s="97">
        <v>272</v>
      </c>
      <c r="F22" s="97">
        <v>137</v>
      </c>
      <c r="G22" s="97">
        <v>135</v>
      </c>
      <c r="H22" s="97">
        <v>168</v>
      </c>
      <c r="I22" s="97">
        <v>81</v>
      </c>
      <c r="J22" s="97">
        <v>87</v>
      </c>
      <c r="K22" s="97" t="s">
        <v>366</v>
      </c>
      <c r="L22" s="97" t="s">
        <v>366</v>
      </c>
    </row>
    <row r="23" spans="1:12" ht="16.5" customHeight="1">
      <c r="A23" s="303">
        <v>11</v>
      </c>
      <c r="B23" s="92">
        <v>79</v>
      </c>
      <c r="C23" s="97">
        <v>22</v>
      </c>
      <c r="D23" s="97">
        <v>57</v>
      </c>
      <c r="E23" s="97">
        <v>262</v>
      </c>
      <c r="F23" s="97">
        <v>127</v>
      </c>
      <c r="G23" s="97">
        <v>135</v>
      </c>
      <c r="H23" s="97">
        <v>183</v>
      </c>
      <c r="I23" s="97">
        <v>105</v>
      </c>
      <c r="J23" s="97">
        <v>78</v>
      </c>
      <c r="K23" s="97" t="s">
        <v>366</v>
      </c>
      <c r="L23" s="97" t="s">
        <v>366</v>
      </c>
    </row>
    <row r="24" spans="1:12" ht="16.5" customHeight="1">
      <c r="A24" s="311">
        <v>12</v>
      </c>
      <c r="B24" s="324">
        <v>40</v>
      </c>
      <c r="C24" s="323">
        <v>17</v>
      </c>
      <c r="D24" s="323">
        <v>23</v>
      </c>
      <c r="E24" s="323">
        <v>225</v>
      </c>
      <c r="F24" s="323">
        <v>116</v>
      </c>
      <c r="G24" s="323">
        <v>109</v>
      </c>
      <c r="H24" s="323">
        <v>185</v>
      </c>
      <c r="I24" s="323">
        <v>99</v>
      </c>
      <c r="J24" s="323">
        <v>86</v>
      </c>
      <c r="K24" s="323" t="s">
        <v>366</v>
      </c>
      <c r="L24" s="323" t="s">
        <v>366</v>
      </c>
    </row>
    <row r="25" spans="1:12" s="9" customFormat="1" ht="14.25" customHeight="1">
      <c r="A25" s="99" t="s">
        <v>222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38" spans="7:10" ht="13.5">
      <c r="G38"/>
      <c r="H38"/>
      <c r="I38"/>
      <c r="J38"/>
    </row>
    <row r="39" spans="7:10" ht="13.5">
      <c r="G39"/>
      <c r="H39" s="312"/>
      <c r="I39" s="312"/>
      <c r="J39" s="312"/>
    </row>
    <row r="40" spans="7:10" ht="13.5">
      <c r="G40"/>
      <c r="H40" s="312"/>
      <c r="I40" s="312"/>
      <c r="J40" s="312"/>
    </row>
    <row r="41" spans="7:10" ht="13.5">
      <c r="G41"/>
      <c r="H41"/>
      <c r="I41"/>
      <c r="J41"/>
    </row>
    <row r="42" spans="7:10" ht="13.5">
      <c r="G42"/>
      <c r="H42" s="312"/>
      <c r="I42" s="312"/>
      <c r="J42" s="312"/>
    </row>
    <row r="43" spans="7:10" ht="13.5">
      <c r="G43"/>
      <c r="H43" s="312"/>
      <c r="I43" s="312"/>
      <c r="J43" s="312"/>
    </row>
    <row r="44" spans="7:10" ht="13.5">
      <c r="G44"/>
      <c r="H44" s="312"/>
      <c r="I44" s="312"/>
      <c r="J44" s="312"/>
    </row>
    <row r="45" spans="7:10" ht="13.5">
      <c r="G45"/>
      <c r="H45"/>
      <c r="I45"/>
      <c r="J45"/>
    </row>
    <row r="46" spans="7:10" ht="13.5">
      <c r="G46"/>
      <c r="H46"/>
      <c r="I46"/>
      <c r="J46"/>
    </row>
    <row r="47" spans="7:10" ht="13.5">
      <c r="G47"/>
      <c r="H47"/>
      <c r="I47"/>
      <c r="J47"/>
    </row>
  </sheetData>
  <mergeCells count="5">
    <mergeCell ref="A1:L1"/>
    <mergeCell ref="E3:G3"/>
    <mergeCell ref="H3:J3"/>
    <mergeCell ref="B3:D3"/>
    <mergeCell ref="A3:A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K25"/>
  <sheetViews>
    <sheetView workbookViewId="0" topLeftCell="A1">
      <selection activeCell="A14" sqref="A14"/>
    </sheetView>
  </sheetViews>
  <sheetFormatPr defaultColWidth="9.00390625" defaultRowHeight="13.5"/>
  <cols>
    <col min="1" max="10" width="8.625" style="6" customWidth="1"/>
    <col min="11" max="16384" width="9.00390625" style="6" customWidth="1"/>
  </cols>
  <sheetData>
    <row r="1" spans="1:10" s="1" customFormat="1" ht="16.5" customHeight="1">
      <c r="A1" s="354" t="s">
        <v>391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s="9" customFormat="1" ht="13.5" customHeight="1" thickBot="1">
      <c r="A2" s="101"/>
      <c r="B2" s="101"/>
      <c r="C2" s="101"/>
      <c r="D2" s="101"/>
      <c r="E2" s="101"/>
      <c r="F2" s="101"/>
      <c r="G2" s="101"/>
      <c r="H2" s="85"/>
      <c r="I2" s="85"/>
      <c r="J2" s="86" t="s">
        <v>2</v>
      </c>
    </row>
    <row r="3" spans="1:11" ht="19.5" customHeight="1" thickTop="1">
      <c r="A3" s="356" t="s">
        <v>371</v>
      </c>
      <c r="B3" s="361" t="s">
        <v>5</v>
      </c>
      <c r="C3" s="361"/>
      <c r="D3" s="362"/>
      <c r="E3" s="360" t="s">
        <v>6</v>
      </c>
      <c r="F3" s="361"/>
      <c r="G3" s="362"/>
      <c r="H3" s="360" t="s">
        <v>7</v>
      </c>
      <c r="I3" s="361"/>
      <c r="J3" s="361"/>
      <c r="K3" s="3"/>
    </row>
    <row r="4" spans="1:10" ht="19.5" customHeight="1">
      <c r="A4" s="357"/>
      <c r="B4" s="113" t="s">
        <v>3</v>
      </c>
      <c r="C4" s="91" t="s">
        <v>4</v>
      </c>
      <c r="D4" s="90" t="s">
        <v>369</v>
      </c>
      <c r="E4" s="102" t="s">
        <v>3</v>
      </c>
      <c r="F4" s="89" t="s">
        <v>4</v>
      </c>
      <c r="G4" s="90" t="s">
        <v>369</v>
      </c>
      <c r="H4" s="88" t="s">
        <v>3</v>
      </c>
      <c r="I4" s="91" t="s">
        <v>4</v>
      </c>
      <c r="J4" s="90" t="s">
        <v>369</v>
      </c>
    </row>
    <row r="5" spans="1:11" ht="16.5" customHeight="1" hidden="1">
      <c r="A5" s="114" t="s">
        <v>372</v>
      </c>
      <c r="B5" s="103">
        <v>-373</v>
      </c>
      <c r="C5" s="104">
        <v>-300</v>
      </c>
      <c r="D5" s="104" t="s">
        <v>354</v>
      </c>
      <c r="E5" s="103">
        <v>17908</v>
      </c>
      <c r="F5" s="104">
        <v>9482</v>
      </c>
      <c r="G5" s="104">
        <v>8426</v>
      </c>
      <c r="H5" s="104">
        <v>18281</v>
      </c>
      <c r="I5" s="104">
        <v>9782</v>
      </c>
      <c r="J5" s="104">
        <v>8499</v>
      </c>
      <c r="K5" s="82"/>
    </row>
    <row r="6" spans="1:10" ht="16.5" customHeight="1" hidden="1">
      <c r="A6" s="95" t="s">
        <v>427</v>
      </c>
      <c r="B6" s="105">
        <v>-143</v>
      </c>
      <c r="C6" s="104">
        <v>-243</v>
      </c>
      <c r="D6" s="104">
        <v>100</v>
      </c>
      <c r="E6" s="104">
        <v>17560</v>
      </c>
      <c r="F6" s="104">
        <v>9230</v>
      </c>
      <c r="G6" s="104">
        <v>8330</v>
      </c>
      <c r="H6" s="104">
        <v>17703</v>
      </c>
      <c r="I6" s="104">
        <v>9473</v>
      </c>
      <c r="J6" s="104">
        <v>8230</v>
      </c>
    </row>
    <row r="7" spans="1:10" s="7" customFormat="1" ht="16.5" customHeight="1">
      <c r="A7" s="279" t="s">
        <v>482</v>
      </c>
      <c r="B7" s="105">
        <v>-783</v>
      </c>
      <c r="C7" s="105">
        <v>-447</v>
      </c>
      <c r="D7" s="105">
        <v>-336</v>
      </c>
      <c r="E7" s="104">
        <v>16705</v>
      </c>
      <c r="F7" s="104">
        <v>8764</v>
      </c>
      <c r="G7" s="104">
        <v>7941</v>
      </c>
      <c r="H7" s="104">
        <v>17488</v>
      </c>
      <c r="I7" s="104">
        <v>9211</v>
      </c>
      <c r="J7" s="104">
        <v>8277</v>
      </c>
    </row>
    <row r="8" spans="1:10" s="7" customFormat="1" ht="16.5" customHeight="1">
      <c r="A8" s="114" t="s">
        <v>483</v>
      </c>
      <c r="B8" s="105">
        <v>-135</v>
      </c>
      <c r="C8" s="105">
        <v>-261</v>
      </c>
      <c r="D8" s="105">
        <v>126</v>
      </c>
      <c r="E8" s="104">
        <v>16761</v>
      </c>
      <c r="F8" s="104">
        <v>8762</v>
      </c>
      <c r="G8" s="104">
        <v>7999</v>
      </c>
      <c r="H8" s="104">
        <v>16896</v>
      </c>
      <c r="I8" s="104">
        <v>9023</v>
      </c>
      <c r="J8" s="104">
        <v>7873</v>
      </c>
    </row>
    <row r="9" spans="1:10" ht="16.5" customHeight="1">
      <c r="A9" s="95" t="s">
        <v>431</v>
      </c>
      <c r="B9" s="105">
        <v>-205</v>
      </c>
      <c r="C9" s="110">
        <v>-159</v>
      </c>
      <c r="D9" s="110">
        <v>-46</v>
      </c>
      <c r="E9" s="105">
        <v>16772</v>
      </c>
      <c r="F9" s="110">
        <v>8899</v>
      </c>
      <c r="G9" s="110">
        <v>7873</v>
      </c>
      <c r="H9" s="105">
        <v>16977</v>
      </c>
      <c r="I9" s="110">
        <v>9058</v>
      </c>
      <c r="J9" s="110">
        <v>7919</v>
      </c>
    </row>
    <row r="10" spans="1:10" s="13" customFormat="1" ht="16.5" customHeight="1">
      <c r="A10" s="114" t="s">
        <v>484</v>
      </c>
      <c r="B10" s="105">
        <v>525</v>
      </c>
      <c r="C10" s="105">
        <v>207</v>
      </c>
      <c r="D10" s="105">
        <v>318</v>
      </c>
      <c r="E10" s="105">
        <v>16747</v>
      </c>
      <c r="F10" s="105">
        <v>8807</v>
      </c>
      <c r="G10" s="105">
        <v>7940</v>
      </c>
      <c r="H10" s="105">
        <v>16222</v>
      </c>
      <c r="I10" s="105">
        <v>8600</v>
      </c>
      <c r="J10" s="105">
        <v>7622</v>
      </c>
    </row>
    <row r="11" spans="1:10" s="13" customFormat="1" ht="16.5" customHeight="1">
      <c r="A11" s="278">
        <v>16</v>
      </c>
      <c r="B11" s="106">
        <f aca="true" t="shared" si="0" ref="B11:J11">SUM(B13:B24)</f>
        <v>760</v>
      </c>
      <c r="C11" s="106">
        <f t="shared" si="0"/>
        <v>410</v>
      </c>
      <c r="D11" s="106">
        <f t="shared" si="0"/>
        <v>350</v>
      </c>
      <c r="E11" s="106">
        <f t="shared" si="0"/>
        <v>16554</v>
      </c>
      <c r="F11" s="106">
        <f t="shared" si="0"/>
        <v>8623</v>
      </c>
      <c r="G11" s="106">
        <f t="shared" si="0"/>
        <v>7931</v>
      </c>
      <c r="H11" s="106">
        <f t="shared" si="0"/>
        <v>15794</v>
      </c>
      <c r="I11" s="106">
        <f t="shared" si="0"/>
        <v>8213</v>
      </c>
      <c r="J11" s="106">
        <f t="shared" si="0"/>
        <v>7581</v>
      </c>
    </row>
    <row r="12" spans="1:10" ht="16.5" customHeight="1">
      <c r="A12" s="115"/>
      <c r="B12" s="107"/>
      <c r="C12" s="108"/>
      <c r="D12" s="108"/>
      <c r="E12" s="109"/>
      <c r="F12" s="108"/>
      <c r="G12" s="108"/>
      <c r="H12" s="108"/>
      <c r="I12" s="108"/>
      <c r="J12" s="108"/>
    </row>
    <row r="13" spans="1:10" ht="16.5" customHeight="1">
      <c r="A13" s="95" t="s">
        <v>509</v>
      </c>
      <c r="B13" s="105">
        <f>SUM(C13:D13)</f>
        <v>-33</v>
      </c>
      <c r="C13" s="110">
        <f>F13-I13</f>
        <v>-35</v>
      </c>
      <c r="D13" s="110">
        <f>G13-J13</f>
        <v>2</v>
      </c>
      <c r="E13" s="105">
        <f>SUM(F13:G13)</f>
        <v>825</v>
      </c>
      <c r="F13" s="110">
        <v>438</v>
      </c>
      <c r="G13" s="110">
        <v>387</v>
      </c>
      <c r="H13" s="105">
        <f>SUM(I13:J13)</f>
        <v>858</v>
      </c>
      <c r="I13" s="110">
        <v>473</v>
      </c>
      <c r="J13" s="110">
        <v>385</v>
      </c>
    </row>
    <row r="14" spans="1:10" ht="16.5" customHeight="1">
      <c r="A14" s="95">
        <v>2</v>
      </c>
      <c r="B14" s="105">
        <f aca="true" t="shared" si="1" ref="B14:B24">SUM(C14:D14)</f>
        <v>-76</v>
      </c>
      <c r="C14" s="110">
        <f aca="true" t="shared" si="2" ref="C14:C24">F14-I14</f>
        <v>-53</v>
      </c>
      <c r="D14" s="110">
        <f aca="true" t="shared" si="3" ref="D14:D24">G14-J14</f>
        <v>-23</v>
      </c>
      <c r="E14" s="105">
        <f aca="true" t="shared" si="4" ref="E14:E23">SUM(F14:G14)</f>
        <v>966</v>
      </c>
      <c r="F14" s="110">
        <v>505</v>
      </c>
      <c r="G14" s="110">
        <v>461</v>
      </c>
      <c r="H14" s="105">
        <f aca="true" t="shared" si="5" ref="H14:H23">SUM(I14:J14)</f>
        <v>1042</v>
      </c>
      <c r="I14" s="110">
        <v>558</v>
      </c>
      <c r="J14" s="110">
        <v>484</v>
      </c>
    </row>
    <row r="15" spans="1:10" ht="16.5" customHeight="1">
      <c r="A15" s="95">
        <v>3</v>
      </c>
      <c r="B15" s="105">
        <f t="shared" si="1"/>
        <v>-1527</v>
      </c>
      <c r="C15" s="110">
        <f t="shared" si="2"/>
        <v>-825</v>
      </c>
      <c r="D15" s="110">
        <f t="shared" si="3"/>
        <v>-702</v>
      </c>
      <c r="E15" s="105">
        <f t="shared" si="4"/>
        <v>2916</v>
      </c>
      <c r="F15" s="110">
        <v>1487</v>
      </c>
      <c r="G15" s="110">
        <v>1429</v>
      </c>
      <c r="H15" s="105">
        <f t="shared" si="5"/>
        <v>4443</v>
      </c>
      <c r="I15" s="110">
        <v>2312</v>
      </c>
      <c r="J15" s="110">
        <v>2131</v>
      </c>
    </row>
    <row r="16" spans="1:10" ht="16.5" customHeight="1">
      <c r="A16" s="95">
        <v>4</v>
      </c>
      <c r="B16" s="105">
        <f t="shared" si="1"/>
        <v>1681</v>
      </c>
      <c r="C16" s="110">
        <f t="shared" si="2"/>
        <v>907</v>
      </c>
      <c r="D16" s="110">
        <f t="shared" si="3"/>
        <v>774</v>
      </c>
      <c r="E16" s="105">
        <f t="shared" si="4"/>
        <v>3653</v>
      </c>
      <c r="F16" s="110">
        <v>1944</v>
      </c>
      <c r="G16" s="110">
        <v>1709</v>
      </c>
      <c r="H16" s="105">
        <f t="shared" si="5"/>
        <v>1972</v>
      </c>
      <c r="I16" s="110">
        <v>1037</v>
      </c>
      <c r="J16" s="110">
        <v>935</v>
      </c>
    </row>
    <row r="17" spans="1:10" ht="16.5" customHeight="1">
      <c r="A17" s="95">
        <v>5</v>
      </c>
      <c r="B17" s="105">
        <f t="shared" si="1"/>
        <v>153</v>
      </c>
      <c r="C17" s="110">
        <f t="shared" si="2"/>
        <v>102</v>
      </c>
      <c r="D17" s="110">
        <f t="shared" si="3"/>
        <v>51</v>
      </c>
      <c r="E17" s="105">
        <f t="shared" si="4"/>
        <v>1060</v>
      </c>
      <c r="F17" s="110">
        <v>553</v>
      </c>
      <c r="G17" s="110">
        <v>507</v>
      </c>
      <c r="H17" s="105">
        <f t="shared" si="5"/>
        <v>907</v>
      </c>
      <c r="I17" s="110">
        <v>451</v>
      </c>
      <c r="J17" s="110">
        <v>456</v>
      </c>
    </row>
    <row r="18" spans="1:10" ht="16.5" customHeight="1">
      <c r="A18" s="95">
        <v>6</v>
      </c>
      <c r="B18" s="105">
        <f t="shared" si="1"/>
        <v>100</v>
      </c>
      <c r="C18" s="110">
        <f t="shared" si="2"/>
        <v>45</v>
      </c>
      <c r="D18" s="110">
        <f t="shared" si="3"/>
        <v>55</v>
      </c>
      <c r="E18" s="105">
        <f t="shared" si="4"/>
        <v>953</v>
      </c>
      <c r="F18" s="110">
        <v>494</v>
      </c>
      <c r="G18" s="110">
        <v>459</v>
      </c>
      <c r="H18" s="105">
        <f t="shared" si="5"/>
        <v>853</v>
      </c>
      <c r="I18" s="110">
        <v>449</v>
      </c>
      <c r="J18" s="110">
        <v>404</v>
      </c>
    </row>
    <row r="19" spans="1:10" ht="16.5" customHeight="1">
      <c r="A19" s="95">
        <v>7</v>
      </c>
      <c r="B19" s="105">
        <f t="shared" si="1"/>
        <v>-14</v>
      </c>
      <c r="C19" s="110">
        <f t="shared" si="2"/>
        <v>-2</v>
      </c>
      <c r="D19" s="110">
        <f t="shared" si="3"/>
        <v>-12</v>
      </c>
      <c r="E19" s="105">
        <f t="shared" si="4"/>
        <v>1128</v>
      </c>
      <c r="F19" s="110">
        <v>612</v>
      </c>
      <c r="G19" s="110">
        <v>516</v>
      </c>
      <c r="H19" s="105">
        <f t="shared" si="5"/>
        <v>1142</v>
      </c>
      <c r="I19" s="110">
        <v>614</v>
      </c>
      <c r="J19" s="110">
        <v>528</v>
      </c>
    </row>
    <row r="20" spans="1:10" ht="16.5" customHeight="1">
      <c r="A20" s="95">
        <v>8</v>
      </c>
      <c r="B20" s="105">
        <f t="shared" si="1"/>
        <v>166</v>
      </c>
      <c r="C20" s="110">
        <f t="shared" si="2"/>
        <v>102</v>
      </c>
      <c r="D20" s="110">
        <f t="shared" si="3"/>
        <v>64</v>
      </c>
      <c r="E20" s="105">
        <f t="shared" si="4"/>
        <v>1227</v>
      </c>
      <c r="F20" s="110">
        <v>645</v>
      </c>
      <c r="G20" s="110">
        <v>582</v>
      </c>
      <c r="H20" s="105">
        <f t="shared" si="5"/>
        <v>1061</v>
      </c>
      <c r="I20" s="110">
        <v>543</v>
      </c>
      <c r="J20" s="110">
        <v>518</v>
      </c>
    </row>
    <row r="21" spans="1:10" ht="16.5" customHeight="1">
      <c r="A21" s="95">
        <v>9</v>
      </c>
      <c r="B21" s="105">
        <f t="shared" si="1"/>
        <v>56</v>
      </c>
      <c r="C21" s="110">
        <f t="shared" si="2"/>
        <v>24</v>
      </c>
      <c r="D21" s="110">
        <f t="shared" si="3"/>
        <v>32</v>
      </c>
      <c r="E21" s="105">
        <f t="shared" si="4"/>
        <v>1038</v>
      </c>
      <c r="F21" s="110">
        <v>531</v>
      </c>
      <c r="G21" s="110">
        <v>507</v>
      </c>
      <c r="H21" s="105">
        <f t="shared" si="5"/>
        <v>982</v>
      </c>
      <c r="I21" s="110">
        <v>507</v>
      </c>
      <c r="J21" s="110">
        <v>475</v>
      </c>
    </row>
    <row r="22" spans="1:10" ht="16.5" customHeight="1">
      <c r="A22" s="95">
        <v>10</v>
      </c>
      <c r="B22" s="105">
        <f t="shared" si="1"/>
        <v>147</v>
      </c>
      <c r="C22" s="110">
        <f t="shared" si="2"/>
        <v>90</v>
      </c>
      <c r="D22" s="110">
        <f t="shared" si="3"/>
        <v>57</v>
      </c>
      <c r="E22" s="105">
        <f t="shared" si="4"/>
        <v>1031</v>
      </c>
      <c r="F22" s="110">
        <v>543</v>
      </c>
      <c r="G22" s="110">
        <v>488</v>
      </c>
      <c r="H22" s="105">
        <f t="shared" si="5"/>
        <v>884</v>
      </c>
      <c r="I22" s="110">
        <v>453</v>
      </c>
      <c r="J22" s="110">
        <v>431</v>
      </c>
    </row>
    <row r="23" spans="1:10" ht="16.5" customHeight="1">
      <c r="A23" s="95">
        <v>11</v>
      </c>
      <c r="B23" s="105">
        <f t="shared" si="1"/>
        <v>69</v>
      </c>
      <c r="C23" s="110">
        <f t="shared" si="2"/>
        <v>32</v>
      </c>
      <c r="D23" s="110">
        <f t="shared" si="3"/>
        <v>37</v>
      </c>
      <c r="E23" s="105">
        <f t="shared" si="4"/>
        <v>854</v>
      </c>
      <c r="F23" s="110">
        <v>434</v>
      </c>
      <c r="G23" s="110">
        <v>420</v>
      </c>
      <c r="H23" s="105">
        <f t="shared" si="5"/>
        <v>785</v>
      </c>
      <c r="I23" s="110">
        <v>402</v>
      </c>
      <c r="J23" s="110">
        <v>383</v>
      </c>
    </row>
    <row r="24" spans="1:10" ht="16.5" customHeight="1">
      <c r="A24" s="100">
        <v>12</v>
      </c>
      <c r="B24" s="105">
        <f t="shared" si="1"/>
        <v>38</v>
      </c>
      <c r="C24" s="110">
        <f t="shared" si="2"/>
        <v>23</v>
      </c>
      <c r="D24" s="110">
        <f t="shared" si="3"/>
        <v>15</v>
      </c>
      <c r="E24" s="105">
        <v>903</v>
      </c>
      <c r="F24" s="111">
        <v>437</v>
      </c>
      <c r="G24" s="111">
        <v>466</v>
      </c>
      <c r="H24" s="105">
        <v>865</v>
      </c>
      <c r="I24" s="111">
        <v>414</v>
      </c>
      <c r="J24" s="111">
        <v>451</v>
      </c>
    </row>
    <row r="25" spans="1:10" ht="12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</sheetData>
  <mergeCells count="5">
    <mergeCell ref="A1:J1"/>
    <mergeCell ref="H3:J3"/>
    <mergeCell ref="A3:A4"/>
    <mergeCell ref="B3:D3"/>
    <mergeCell ref="E3:G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25"/>
  <sheetViews>
    <sheetView workbookViewId="0" topLeftCell="A1">
      <selection activeCell="A14" sqref="A14"/>
    </sheetView>
  </sheetViews>
  <sheetFormatPr defaultColWidth="9.00390625" defaultRowHeight="13.5"/>
  <cols>
    <col min="1" max="1" width="8.625" style="6" customWidth="1"/>
    <col min="2" max="2" width="7.125" style="6" customWidth="1"/>
    <col min="3" max="3" width="6.125" style="6" customWidth="1"/>
    <col min="4" max="4" width="7.125" style="6" customWidth="1"/>
    <col min="5" max="5" width="6.125" style="6" customWidth="1"/>
    <col min="6" max="6" width="7.125" style="6" customWidth="1"/>
    <col min="7" max="7" width="6.625" style="6" customWidth="1"/>
    <col min="8" max="8" width="7.375" style="6" customWidth="1"/>
    <col min="9" max="9" width="4.50390625" style="6" customWidth="1"/>
    <col min="10" max="10" width="7.125" style="6" customWidth="1"/>
    <col min="11" max="11" width="6.50390625" style="6" customWidth="1"/>
    <col min="12" max="12" width="7.375" style="6" customWidth="1"/>
    <col min="13" max="13" width="4.25390625" style="6" customWidth="1"/>
    <col min="14" max="16384" width="9.00390625" style="6" customWidth="1"/>
  </cols>
  <sheetData>
    <row r="1" spans="1:18" s="1" customFormat="1" ht="18" customHeight="1">
      <c r="A1" s="365" t="s">
        <v>392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15"/>
      <c r="O1" s="15"/>
      <c r="P1" s="15"/>
      <c r="Q1" s="15"/>
      <c r="R1" s="15"/>
    </row>
    <row r="2" spans="1:18" s="9" customFormat="1" ht="14.25" customHeight="1" thickBot="1">
      <c r="A2" s="101"/>
      <c r="B2" s="116"/>
      <c r="C2" s="116"/>
      <c r="D2" s="85"/>
      <c r="E2" s="116"/>
      <c r="F2" s="116"/>
      <c r="G2" s="116"/>
      <c r="H2" s="116"/>
      <c r="I2" s="116"/>
      <c r="J2" s="116"/>
      <c r="K2" s="116"/>
      <c r="L2" s="85"/>
      <c r="M2" s="86" t="s">
        <v>189</v>
      </c>
      <c r="N2" s="14"/>
      <c r="O2" s="14"/>
      <c r="P2" s="14"/>
      <c r="Q2" s="14"/>
      <c r="R2" s="14"/>
    </row>
    <row r="3" spans="1:18" ht="16.5" customHeight="1" thickTop="1">
      <c r="A3" s="367" t="s">
        <v>341</v>
      </c>
      <c r="B3" s="360" t="s">
        <v>192</v>
      </c>
      <c r="C3" s="361"/>
      <c r="D3" s="361"/>
      <c r="E3" s="362"/>
      <c r="F3" s="360" t="s">
        <v>190</v>
      </c>
      <c r="G3" s="361"/>
      <c r="H3" s="361"/>
      <c r="I3" s="362"/>
      <c r="J3" s="360" t="s">
        <v>191</v>
      </c>
      <c r="K3" s="361"/>
      <c r="L3" s="361"/>
      <c r="M3" s="361"/>
      <c r="N3" s="12"/>
      <c r="O3" s="12"/>
      <c r="P3" s="12"/>
      <c r="Q3" s="12"/>
      <c r="R3" s="12"/>
    </row>
    <row r="4" spans="1:18" ht="16.5" customHeight="1">
      <c r="A4" s="368"/>
      <c r="B4" s="88" t="s">
        <v>193</v>
      </c>
      <c r="C4" s="89" t="s">
        <v>340</v>
      </c>
      <c r="D4" s="90" t="s">
        <v>194</v>
      </c>
      <c r="E4" s="102" t="s">
        <v>336</v>
      </c>
      <c r="F4" s="88" t="s">
        <v>193</v>
      </c>
      <c r="G4" s="89" t="s">
        <v>340</v>
      </c>
      <c r="H4" s="90" t="s">
        <v>194</v>
      </c>
      <c r="I4" s="102" t="s">
        <v>337</v>
      </c>
      <c r="J4" s="88" t="s">
        <v>193</v>
      </c>
      <c r="K4" s="89" t="s">
        <v>340</v>
      </c>
      <c r="L4" s="90" t="s">
        <v>339</v>
      </c>
      <c r="M4" s="102" t="s">
        <v>338</v>
      </c>
      <c r="N4" s="12"/>
      <c r="O4" s="12"/>
      <c r="P4" s="12"/>
      <c r="Q4" s="12"/>
      <c r="R4" s="12"/>
    </row>
    <row r="5" spans="1:18" ht="16.5" customHeight="1" hidden="1">
      <c r="A5" s="117" t="s">
        <v>365</v>
      </c>
      <c r="B5" s="118">
        <v>-373</v>
      </c>
      <c r="C5" s="119">
        <v>718</v>
      </c>
      <c r="D5" s="119">
        <v>-1098</v>
      </c>
      <c r="E5" s="119">
        <v>7</v>
      </c>
      <c r="F5" s="119">
        <v>17908</v>
      </c>
      <c r="G5" s="119">
        <v>8068</v>
      </c>
      <c r="H5" s="119">
        <v>9751</v>
      </c>
      <c r="I5" s="119">
        <v>89</v>
      </c>
      <c r="J5" s="119">
        <v>18281</v>
      </c>
      <c r="K5" s="119">
        <v>7350</v>
      </c>
      <c r="L5" s="119">
        <v>10849</v>
      </c>
      <c r="M5" s="119">
        <v>82</v>
      </c>
      <c r="N5" s="12"/>
      <c r="O5" s="12"/>
      <c r="P5" s="12"/>
      <c r="Q5" s="12"/>
      <c r="R5" s="12"/>
    </row>
    <row r="6" spans="1:18" ht="16.5" customHeight="1" hidden="1">
      <c r="A6" s="280" t="s">
        <v>427</v>
      </c>
      <c r="B6" s="118">
        <v>-143</v>
      </c>
      <c r="C6" s="119">
        <v>923</v>
      </c>
      <c r="D6" s="120">
        <v>-1048</v>
      </c>
      <c r="E6" s="119">
        <v>-18</v>
      </c>
      <c r="F6" s="119">
        <v>17560</v>
      </c>
      <c r="G6" s="119">
        <v>7626</v>
      </c>
      <c r="H6" s="119">
        <v>9848</v>
      </c>
      <c r="I6" s="119">
        <v>86</v>
      </c>
      <c r="J6" s="119">
        <v>17703</v>
      </c>
      <c r="K6" s="119">
        <v>6703</v>
      </c>
      <c r="L6" s="119">
        <v>10896</v>
      </c>
      <c r="M6" s="119">
        <v>104</v>
      </c>
      <c r="N6" s="12"/>
      <c r="O6" s="12"/>
      <c r="P6" s="12"/>
      <c r="Q6" s="12"/>
      <c r="R6" s="12"/>
    </row>
    <row r="7" spans="1:18" ht="15.75" customHeight="1">
      <c r="A7" s="279" t="s">
        <v>482</v>
      </c>
      <c r="B7" s="121">
        <v>-783</v>
      </c>
      <c r="C7" s="122">
        <v>514</v>
      </c>
      <c r="D7" s="122">
        <v>-1147</v>
      </c>
      <c r="E7" s="122">
        <v>-150</v>
      </c>
      <c r="F7" s="122">
        <v>16705</v>
      </c>
      <c r="G7" s="122">
        <v>7442</v>
      </c>
      <c r="H7" s="122">
        <v>9136</v>
      </c>
      <c r="I7" s="122">
        <v>127</v>
      </c>
      <c r="J7" s="122">
        <v>17488</v>
      </c>
      <c r="K7" s="122">
        <v>6928</v>
      </c>
      <c r="L7" s="122">
        <v>10283</v>
      </c>
      <c r="M7" s="122">
        <v>277</v>
      </c>
      <c r="N7" s="12"/>
      <c r="O7" s="12"/>
      <c r="P7" s="12"/>
      <c r="Q7" s="12"/>
      <c r="R7" s="12"/>
    </row>
    <row r="8" spans="1:18" ht="16.5" customHeight="1">
      <c r="A8" s="114" t="s">
        <v>483</v>
      </c>
      <c r="B8" s="121">
        <v>-135</v>
      </c>
      <c r="C8" s="122">
        <v>1140</v>
      </c>
      <c r="D8" s="122">
        <v>-1235</v>
      </c>
      <c r="E8" s="122">
        <v>-40</v>
      </c>
      <c r="F8" s="122">
        <v>16761</v>
      </c>
      <c r="G8" s="122">
        <v>7549</v>
      </c>
      <c r="H8" s="122">
        <v>9069</v>
      </c>
      <c r="I8" s="122">
        <v>143</v>
      </c>
      <c r="J8" s="122">
        <v>16896</v>
      </c>
      <c r="K8" s="122">
        <v>6409</v>
      </c>
      <c r="L8" s="122">
        <v>10304</v>
      </c>
      <c r="M8" s="122">
        <v>183</v>
      </c>
      <c r="N8" s="12"/>
      <c r="O8" s="12"/>
      <c r="P8" s="12"/>
      <c r="Q8" s="12"/>
      <c r="R8" s="12"/>
    </row>
    <row r="9" spans="1:18" ht="15.75" customHeight="1">
      <c r="A9" s="95" t="s">
        <v>431</v>
      </c>
      <c r="B9" s="123">
        <v>-205</v>
      </c>
      <c r="C9" s="123">
        <v>995</v>
      </c>
      <c r="D9" s="123">
        <v>-1120</v>
      </c>
      <c r="E9" s="123">
        <v>-80</v>
      </c>
      <c r="F9" s="123">
        <v>16772</v>
      </c>
      <c r="G9" s="123">
        <v>7438</v>
      </c>
      <c r="H9" s="123">
        <v>9187</v>
      </c>
      <c r="I9" s="123">
        <v>147</v>
      </c>
      <c r="J9" s="123">
        <v>16977</v>
      </c>
      <c r="K9" s="123">
        <v>6443</v>
      </c>
      <c r="L9" s="123">
        <v>10307</v>
      </c>
      <c r="M9" s="123">
        <v>227</v>
      </c>
      <c r="N9" s="12"/>
      <c r="O9" s="12"/>
      <c r="P9" s="12"/>
      <c r="Q9" s="12"/>
      <c r="R9" s="12"/>
    </row>
    <row r="10" spans="1:18" s="325" customFormat="1" ht="15.75" customHeight="1">
      <c r="A10" s="326">
        <v>15</v>
      </c>
      <c r="B10" s="254">
        <v>525</v>
      </c>
      <c r="C10" s="255">
        <v>1199</v>
      </c>
      <c r="D10" s="255">
        <v>-654</v>
      </c>
      <c r="E10" s="255">
        <v>-20</v>
      </c>
      <c r="F10" s="255">
        <v>16747</v>
      </c>
      <c r="G10" s="255">
        <v>7301</v>
      </c>
      <c r="H10" s="255">
        <v>9298</v>
      </c>
      <c r="I10" s="255">
        <v>148</v>
      </c>
      <c r="J10" s="255">
        <v>16222</v>
      </c>
      <c r="K10" s="255">
        <v>6102</v>
      </c>
      <c r="L10" s="255">
        <v>9952</v>
      </c>
      <c r="M10" s="255">
        <v>168</v>
      </c>
      <c r="N10" s="327"/>
      <c r="O10" s="327"/>
      <c r="P10" s="327"/>
      <c r="Q10" s="327"/>
      <c r="R10" s="327"/>
    </row>
    <row r="11" spans="1:18" s="13" customFormat="1" ht="15.75" customHeight="1">
      <c r="A11" s="328">
        <v>16</v>
      </c>
      <c r="B11" s="329">
        <f aca="true" t="shared" si="0" ref="B11:M11">SUM(B13:B24)</f>
        <v>760</v>
      </c>
      <c r="C11" s="330">
        <f t="shared" si="0"/>
        <v>1157</v>
      </c>
      <c r="D11" s="330">
        <f t="shared" si="0"/>
        <v>-416</v>
      </c>
      <c r="E11" s="330">
        <f t="shared" si="0"/>
        <v>19</v>
      </c>
      <c r="F11" s="330">
        <f t="shared" si="0"/>
        <v>16554</v>
      </c>
      <c r="G11" s="330">
        <f t="shared" si="0"/>
        <v>7211</v>
      </c>
      <c r="H11" s="330">
        <f t="shared" si="0"/>
        <v>9210</v>
      </c>
      <c r="I11" s="330">
        <f t="shared" si="0"/>
        <v>133</v>
      </c>
      <c r="J11" s="330">
        <f t="shared" si="0"/>
        <v>15794</v>
      </c>
      <c r="K11" s="330">
        <f t="shared" si="0"/>
        <v>6054</v>
      </c>
      <c r="L11" s="330">
        <f t="shared" si="0"/>
        <v>9626</v>
      </c>
      <c r="M11" s="330">
        <f t="shared" si="0"/>
        <v>114</v>
      </c>
      <c r="N11" s="16"/>
      <c r="O11" s="16"/>
      <c r="P11" s="16"/>
      <c r="Q11" s="16"/>
      <c r="R11" s="16"/>
    </row>
    <row r="12" spans="1:18" ht="15.75" customHeight="1">
      <c r="A12" s="95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"/>
      <c r="O12" s="12"/>
      <c r="P12" s="12"/>
      <c r="Q12" s="12"/>
      <c r="R12" s="12"/>
    </row>
    <row r="13" spans="1:18" ht="15.75" customHeight="1">
      <c r="A13" s="95" t="s">
        <v>509</v>
      </c>
      <c r="B13" s="123">
        <f>SUM(C13:E13)</f>
        <v>-33</v>
      </c>
      <c r="C13" s="123">
        <f>G13-K13</f>
        <v>-40</v>
      </c>
      <c r="D13" s="123">
        <f>H13-L13</f>
        <v>0</v>
      </c>
      <c r="E13" s="123">
        <f>I13-M13</f>
        <v>7</v>
      </c>
      <c r="F13" s="123">
        <f>SUM(G13:I13)</f>
        <v>825</v>
      </c>
      <c r="G13" s="123">
        <v>346</v>
      </c>
      <c r="H13" s="123">
        <v>471</v>
      </c>
      <c r="I13" s="123">
        <v>8</v>
      </c>
      <c r="J13" s="123">
        <f>SUM(K13:M13)</f>
        <v>858</v>
      </c>
      <c r="K13" s="123">
        <v>386</v>
      </c>
      <c r="L13" s="123">
        <v>471</v>
      </c>
      <c r="M13" s="123">
        <v>1</v>
      </c>
      <c r="N13" s="12"/>
      <c r="O13" s="12"/>
      <c r="P13" s="12"/>
      <c r="Q13" s="12"/>
      <c r="R13" s="12"/>
    </row>
    <row r="14" spans="1:18" ht="15.75" customHeight="1">
      <c r="A14" s="95">
        <v>2</v>
      </c>
      <c r="B14" s="123">
        <f aca="true" t="shared" si="1" ref="B14:B24">SUM(C14:E14)</f>
        <v>-76</v>
      </c>
      <c r="C14" s="123">
        <f aca="true" t="shared" si="2" ref="C14:C24">G14-K14</f>
        <v>-65</v>
      </c>
      <c r="D14" s="123">
        <f aca="true" t="shared" si="3" ref="D14:D24">H14-L14</f>
        <v>-17</v>
      </c>
      <c r="E14" s="123">
        <f aca="true" t="shared" si="4" ref="E14:E24">I14-M14</f>
        <v>6</v>
      </c>
      <c r="F14" s="123">
        <f aca="true" t="shared" si="5" ref="F14:F24">SUM(G14:I14)</f>
        <v>966</v>
      </c>
      <c r="G14" s="123">
        <v>458</v>
      </c>
      <c r="H14" s="123">
        <v>502</v>
      </c>
      <c r="I14" s="123">
        <v>6</v>
      </c>
      <c r="J14" s="123">
        <f aca="true" t="shared" si="6" ref="J14:J24">SUM(K14:M14)</f>
        <v>1042</v>
      </c>
      <c r="K14" s="123">
        <v>523</v>
      </c>
      <c r="L14" s="123">
        <v>519</v>
      </c>
      <c r="M14" s="123">
        <v>0</v>
      </c>
      <c r="N14" s="12"/>
      <c r="O14" s="12"/>
      <c r="P14" s="12"/>
      <c r="Q14" s="12"/>
      <c r="R14" s="12"/>
    </row>
    <row r="15" spans="1:18" ht="15.75" customHeight="1">
      <c r="A15" s="95">
        <v>3</v>
      </c>
      <c r="B15" s="123">
        <f t="shared" si="1"/>
        <v>-1527</v>
      </c>
      <c r="C15" s="123">
        <f t="shared" si="2"/>
        <v>-138</v>
      </c>
      <c r="D15" s="123">
        <f t="shared" si="3"/>
        <v>-1332</v>
      </c>
      <c r="E15" s="123">
        <f t="shared" si="4"/>
        <v>-57</v>
      </c>
      <c r="F15" s="123">
        <f t="shared" si="5"/>
        <v>2916</v>
      </c>
      <c r="G15" s="123">
        <v>1291</v>
      </c>
      <c r="H15" s="123">
        <v>1616</v>
      </c>
      <c r="I15" s="123">
        <v>9</v>
      </c>
      <c r="J15" s="123">
        <f t="shared" si="6"/>
        <v>4443</v>
      </c>
      <c r="K15" s="123">
        <v>1429</v>
      </c>
      <c r="L15" s="123">
        <v>2948</v>
      </c>
      <c r="M15" s="123">
        <v>66</v>
      </c>
      <c r="N15" s="12"/>
      <c r="O15" s="12"/>
      <c r="P15" s="12"/>
      <c r="Q15" s="12"/>
      <c r="R15" s="12"/>
    </row>
    <row r="16" spans="1:18" ht="15.75" customHeight="1">
      <c r="A16" s="95">
        <v>4</v>
      </c>
      <c r="B16" s="123">
        <f t="shared" si="1"/>
        <v>1681</v>
      </c>
      <c r="C16" s="123">
        <f t="shared" si="2"/>
        <v>923</v>
      </c>
      <c r="D16" s="123">
        <f t="shared" si="3"/>
        <v>752</v>
      </c>
      <c r="E16" s="123">
        <f t="shared" si="4"/>
        <v>6</v>
      </c>
      <c r="F16" s="123">
        <f t="shared" si="5"/>
        <v>3653</v>
      </c>
      <c r="G16" s="123">
        <v>1680</v>
      </c>
      <c r="H16" s="123">
        <v>1957</v>
      </c>
      <c r="I16" s="123">
        <v>16</v>
      </c>
      <c r="J16" s="123">
        <f t="shared" si="6"/>
        <v>1972</v>
      </c>
      <c r="K16" s="123">
        <v>757</v>
      </c>
      <c r="L16" s="123">
        <v>1205</v>
      </c>
      <c r="M16" s="123">
        <v>10</v>
      </c>
      <c r="N16" s="12"/>
      <c r="O16" s="12"/>
      <c r="P16" s="12"/>
      <c r="Q16" s="12"/>
      <c r="R16" s="12"/>
    </row>
    <row r="17" spans="1:18" ht="15.75" customHeight="1">
      <c r="A17" s="95">
        <v>5</v>
      </c>
      <c r="B17" s="123">
        <f t="shared" si="1"/>
        <v>153</v>
      </c>
      <c r="C17" s="123">
        <f t="shared" si="2"/>
        <v>57</v>
      </c>
      <c r="D17" s="123">
        <f t="shared" si="3"/>
        <v>86</v>
      </c>
      <c r="E17" s="123">
        <f t="shared" si="4"/>
        <v>10</v>
      </c>
      <c r="F17" s="123">
        <f t="shared" si="5"/>
        <v>1060</v>
      </c>
      <c r="G17" s="123">
        <v>436</v>
      </c>
      <c r="H17" s="123">
        <v>611</v>
      </c>
      <c r="I17" s="123">
        <v>13</v>
      </c>
      <c r="J17" s="123">
        <f t="shared" si="6"/>
        <v>907</v>
      </c>
      <c r="K17" s="123">
        <v>379</v>
      </c>
      <c r="L17" s="123">
        <v>525</v>
      </c>
      <c r="M17" s="123">
        <v>3</v>
      </c>
      <c r="N17" s="12"/>
      <c r="O17" s="12"/>
      <c r="P17" s="12"/>
      <c r="Q17" s="12"/>
      <c r="R17" s="12"/>
    </row>
    <row r="18" spans="1:18" ht="15.75" customHeight="1">
      <c r="A18" s="95">
        <v>6</v>
      </c>
      <c r="B18" s="123">
        <f t="shared" si="1"/>
        <v>100</v>
      </c>
      <c r="C18" s="123">
        <f t="shared" si="2"/>
        <v>44</v>
      </c>
      <c r="D18" s="123">
        <f t="shared" si="3"/>
        <v>42</v>
      </c>
      <c r="E18" s="123">
        <f t="shared" si="4"/>
        <v>14</v>
      </c>
      <c r="F18" s="123">
        <f t="shared" si="5"/>
        <v>953</v>
      </c>
      <c r="G18" s="123">
        <v>378</v>
      </c>
      <c r="H18" s="123">
        <v>549</v>
      </c>
      <c r="I18" s="123">
        <v>26</v>
      </c>
      <c r="J18" s="123">
        <f t="shared" si="6"/>
        <v>853</v>
      </c>
      <c r="K18" s="123">
        <v>334</v>
      </c>
      <c r="L18" s="123">
        <v>507</v>
      </c>
      <c r="M18" s="123">
        <v>12</v>
      </c>
      <c r="N18" s="12"/>
      <c r="O18" s="12"/>
      <c r="P18" s="12"/>
      <c r="Q18" s="12"/>
      <c r="R18" s="12"/>
    </row>
    <row r="19" spans="1:18" ht="15.75" customHeight="1">
      <c r="A19" s="95">
        <v>7</v>
      </c>
      <c r="B19" s="123">
        <f t="shared" si="1"/>
        <v>-14</v>
      </c>
      <c r="C19" s="123">
        <f t="shared" si="2"/>
        <v>16</v>
      </c>
      <c r="D19" s="123">
        <f t="shared" si="3"/>
        <v>-32</v>
      </c>
      <c r="E19" s="123">
        <f t="shared" si="4"/>
        <v>2</v>
      </c>
      <c r="F19" s="123">
        <f t="shared" si="5"/>
        <v>1128</v>
      </c>
      <c r="G19" s="123">
        <v>459</v>
      </c>
      <c r="H19" s="123">
        <v>663</v>
      </c>
      <c r="I19" s="123">
        <v>6</v>
      </c>
      <c r="J19" s="123">
        <f t="shared" si="6"/>
        <v>1142</v>
      </c>
      <c r="K19" s="123">
        <v>443</v>
      </c>
      <c r="L19" s="123">
        <v>695</v>
      </c>
      <c r="M19" s="123">
        <v>4</v>
      </c>
      <c r="N19" s="12"/>
      <c r="O19" s="12"/>
      <c r="P19" s="12"/>
      <c r="Q19" s="12"/>
      <c r="R19" s="12"/>
    </row>
    <row r="20" spans="1:18" ht="15.75" customHeight="1">
      <c r="A20" s="95">
        <v>8</v>
      </c>
      <c r="B20" s="123">
        <f t="shared" si="1"/>
        <v>166</v>
      </c>
      <c r="C20" s="123">
        <f t="shared" si="2"/>
        <v>134</v>
      </c>
      <c r="D20" s="123">
        <f t="shared" si="3"/>
        <v>27</v>
      </c>
      <c r="E20" s="123">
        <f t="shared" si="4"/>
        <v>5</v>
      </c>
      <c r="F20" s="123">
        <f t="shared" si="5"/>
        <v>1227</v>
      </c>
      <c r="G20" s="123">
        <v>515</v>
      </c>
      <c r="H20" s="123">
        <v>703</v>
      </c>
      <c r="I20" s="123">
        <v>9</v>
      </c>
      <c r="J20" s="123">
        <f t="shared" si="6"/>
        <v>1061</v>
      </c>
      <c r="K20" s="123">
        <v>381</v>
      </c>
      <c r="L20" s="123">
        <v>676</v>
      </c>
      <c r="M20" s="123">
        <v>4</v>
      </c>
      <c r="N20" s="12"/>
      <c r="O20" s="12"/>
      <c r="P20" s="12"/>
      <c r="Q20" s="12"/>
      <c r="R20" s="12"/>
    </row>
    <row r="21" spans="1:18" ht="15.75" customHeight="1">
      <c r="A21" s="95">
        <v>9</v>
      </c>
      <c r="B21" s="123">
        <f t="shared" si="1"/>
        <v>56</v>
      </c>
      <c r="C21" s="123">
        <f t="shared" si="2"/>
        <v>55</v>
      </c>
      <c r="D21" s="123">
        <f t="shared" si="3"/>
        <v>-6</v>
      </c>
      <c r="E21" s="123">
        <f t="shared" si="4"/>
        <v>7</v>
      </c>
      <c r="F21" s="123">
        <f t="shared" si="5"/>
        <v>1038</v>
      </c>
      <c r="G21" s="123">
        <v>382</v>
      </c>
      <c r="H21" s="123">
        <v>648</v>
      </c>
      <c r="I21" s="123">
        <v>8</v>
      </c>
      <c r="J21" s="123">
        <f t="shared" si="6"/>
        <v>982</v>
      </c>
      <c r="K21" s="123">
        <v>327</v>
      </c>
      <c r="L21" s="123">
        <v>654</v>
      </c>
      <c r="M21" s="123">
        <v>1</v>
      </c>
      <c r="N21" s="12"/>
      <c r="O21" s="12"/>
      <c r="P21" s="12"/>
      <c r="Q21" s="12"/>
      <c r="R21" s="12"/>
    </row>
    <row r="22" spans="1:18" ht="15.75" customHeight="1">
      <c r="A22" s="95">
        <v>10</v>
      </c>
      <c r="B22" s="123">
        <f t="shared" si="1"/>
        <v>147</v>
      </c>
      <c r="C22" s="123">
        <f t="shared" si="2"/>
        <v>128</v>
      </c>
      <c r="D22" s="123">
        <f t="shared" si="3"/>
        <v>18</v>
      </c>
      <c r="E22" s="123">
        <f t="shared" si="4"/>
        <v>1</v>
      </c>
      <c r="F22" s="123">
        <f t="shared" si="5"/>
        <v>1031</v>
      </c>
      <c r="G22" s="123">
        <v>439</v>
      </c>
      <c r="H22" s="123">
        <v>588</v>
      </c>
      <c r="I22" s="123">
        <v>4</v>
      </c>
      <c r="J22" s="123">
        <f t="shared" si="6"/>
        <v>884</v>
      </c>
      <c r="K22" s="123">
        <v>311</v>
      </c>
      <c r="L22" s="123">
        <v>570</v>
      </c>
      <c r="M22" s="123">
        <v>3</v>
      </c>
      <c r="N22" s="12"/>
      <c r="O22" s="12"/>
      <c r="P22" s="12"/>
      <c r="Q22" s="12"/>
      <c r="R22" s="12"/>
    </row>
    <row r="23" spans="1:18" ht="15.75" customHeight="1">
      <c r="A23" s="95">
        <v>11</v>
      </c>
      <c r="B23" s="123">
        <f t="shared" si="1"/>
        <v>69</v>
      </c>
      <c r="C23" s="123">
        <f t="shared" si="2"/>
        <v>49</v>
      </c>
      <c r="D23" s="123">
        <f t="shared" si="3"/>
        <v>15</v>
      </c>
      <c r="E23" s="123">
        <f t="shared" si="4"/>
        <v>5</v>
      </c>
      <c r="F23" s="123">
        <f t="shared" si="5"/>
        <v>854</v>
      </c>
      <c r="G23" s="123">
        <v>403</v>
      </c>
      <c r="H23" s="123">
        <v>438</v>
      </c>
      <c r="I23" s="123">
        <v>13</v>
      </c>
      <c r="J23" s="123">
        <f t="shared" si="6"/>
        <v>785</v>
      </c>
      <c r="K23" s="123">
        <v>354</v>
      </c>
      <c r="L23" s="123">
        <v>423</v>
      </c>
      <c r="M23" s="123">
        <v>8</v>
      </c>
      <c r="N23" s="12"/>
      <c r="O23" s="12"/>
      <c r="P23" s="12"/>
      <c r="Q23" s="12"/>
      <c r="R23" s="12"/>
    </row>
    <row r="24" spans="1:18" ht="15.75" customHeight="1">
      <c r="A24" s="95">
        <v>12</v>
      </c>
      <c r="B24" s="123">
        <f t="shared" si="1"/>
        <v>38</v>
      </c>
      <c r="C24" s="123">
        <f t="shared" si="2"/>
        <v>-6</v>
      </c>
      <c r="D24" s="123">
        <f t="shared" si="3"/>
        <v>31</v>
      </c>
      <c r="E24" s="123">
        <f t="shared" si="4"/>
        <v>13</v>
      </c>
      <c r="F24" s="123">
        <f t="shared" si="5"/>
        <v>903</v>
      </c>
      <c r="G24" s="123">
        <v>424</v>
      </c>
      <c r="H24" s="123">
        <v>464</v>
      </c>
      <c r="I24" s="123">
        <v>15</v>
      </c>
      <c r="J24" s="123">
        <f t="shared" si="6"/>
        <v>865</v>
      </c>
      <c r="K24" s="123">
        <v>430</v>
      </c>
      <c r="L24" s="123">
        <v>433</v>
      </c>
      <c r="M24" s="123">
        <v>2</v>
      </c>
      <c r="N24" s="12"/>
      <c r="O24" s="12"/>
      <c r="P24" s="12"/>
      <c r="Q24" s="12"/>
      <c r="R24" s="12"/>
    </row>
    <row r="25" spans="1:13" ht="1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</sheetData>
  <mergeCells count="5">
    <mergeCell ref="A1:M1"/>
    <mergeCell ref="B3:E3"/>
    <mergeCell ref="J3:M3"/>
    <mergeCell ref="F3:I3"/>
    <mergeCell ref="A3:A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N34"/>
  <sheetViews>
    <sheetView workbookViewId="0" topLeftCell="A1">
      <selection activeCell="F30" sqref="F30"/>
    </sheetView>
  </sheetViews>
  <sheetFormatPr defaultColWidth="9.00390625" defaultRowHeight="13.5"/>
  <cols>
    <col min="1" max="1" width="13.875" style="6" customWidth="1"/>
    <col min="2" max="4" width="9.50390625" style="6" customWidth="1"/>
    <col min="5" max="5" width="4.125" style="6" customWidth="1"/>
    <col min="6" max="6" width="11.625" style="6" customWidth="1"/>
    <col min="7" max="9" width="9.50390625" style="6" customWidth="1"/>
    <col min="10" max="16384" width="9.00390625" style="6" customWidth="1"/>
  </cols>
  <sheetData>
    <row r="1" spans="1:14" s="1" customFormat="1" ht="16.5" customHeight="1">
      <c r="A1" s="365" t="s">
        <v>393</v>
      </c>
      <c r="B1" s="366"/>
      <c r="C1" s="366"/>
      <c r="D1" s="366"/>
      <c r="E1" s="366"/>
      <c r="F1" s="366"/>
      <c r="G1" s="366"/>
      <c r="H1" s="366"/>
      <c r="I1" s="366"/>
      <c r="J1" s="15"/>
      <c r="K1" s="15"/>
      <c r="L1" s="15"/>
      <c r="M1" s="15"/>
      <c r="N1" s="15"/>
    </row>
    <row r="2" spans="1:14" s="9" customFormat="1" ht="11.25" customHeight="1" thickBot="1">
      <c r="A2" s="85"/>
      <c r="B2" s="85"/>
      <c r="C2" s="85"/>
      <c r="D2" s="85"/>
      <c r="E2" s="85"/>
      <c r="F2" s="85"/>
      <c r="G2" s="85"/>
      <c r="H2" s="101"/>
      <c r="I2" s="125" t="s">
        <v>506</v>
      </c>
      <c r="J2" s="14"/>
      <c r="K2" s="14"/>
      <c r="L2" s="14"/>
      <c r="M2" s="14"/>
      <c r="N2" s="14"/>
    </row>
    <row r="3" spans="1:14" ht="16.5" customHeight="1" thickTop="1">
      <c r="A3" s="83" t="s">
        <v>373</v>
      </c>
      <c r="B3" s="84" t="s">
        <v>374</v>
      </c>
      <c r="C3" s="84" t="s">
        <v>0</v>
      </c>
      <c r="D3" s="84" t="s">
        <v>1</v>
      </c>
      <c r="E3" s="369" t="s">
        <v>373</v>
      </c>
      <c r="F3" s="361"/>
      <c r="G3" s="84" t="s">
        <v>374</v>
      </c>
      <c r="H3" s="84" t="s">
        <v>0</v>
      </c>
      <c r="I3" s="84" t="s">
        <v>1</v>
      </c>
      <c r="J3" s="12"/>
      <c r="K3" s="12"/>
      <c r="L3" s="12"/>
      <c r="M3" s="12"/>
      <c r="N3" s="12"/>
    </row>
    <row r="4" spans="1:14" ht="15.75" customHeight="1">
      <c r="A4" s="145" t="s">
        <v>400</v>
      </c>
      <c r="B4" s="126">
        <v>760</v>
      </c>
      <c r="C4" s="127">
        <v>16554</v>
      </c>
      <c r="D4" s="141">
        <v>15794</v>
      </c>
      <c r="E4" s="336" t="s">
        <v>472</v>
      </c>
      <c r="F4" s="337"/>
      <c r="G4" s="128">
        <f>H4-I4</f>
        <v>-7</v>
      </c>
      <c r="H4" s="129">
        <v>58</v>
      </c>
      <c r="I4" s="129">
        <v>65</v>
      </c>
      <c r="J4" s="12"/>
      <c r="K4" s="12"/>
      <c r="L4" s="12"/>
      <c r="M4" s="12"/>
      <c r="N4" s="12"/>
    </row>
    <row r="5" spans="1:9" ht="15.75" customHeight="1">
      <c r="A5" s="146" t="s">
        <v>401</v>
      </c>
      <c r="B5" s="130">
        <f>C5-D5</f>
        <v>1157</v>
      </c>
      <c r="C5" s="131">
        <v>7211</v>
      </c>
      <c r="D5" s="136">
        <v>6054</v>
      </c>
      <c r="E5" s="338" t="s">
        <v>501</v>
      </c>
      <c r="F5" s="337"/>
      <c r="G5" s="132">
        <f aca="true" t="shared" si="0" ref="G5:G27">H5-I5</f>
        <v>16</v>
      </c>
      <c r="H5" s="129">
        <v>52</v>
      </c>
      <c r="I5" s="129">
        <v>36</v>
      </c>
    </row>
    <row r="6" spans="1:9" ht="15.75" customHeight="1">
      <c r="A6" s="146" t="s">
        <v>402</v>
      </c>
      <c r="B6" s="130">
        <f aca="true" t="shared" si="1" ref="B6:B27">C6-D6</f>
        <v>-416</v>
      </c>
      <c r="C6" s="131">
        <v>9210</v>
      </c>
      <c r="D6" s="131">
        <v>9626</v>
      </c>
      <c r="E6" s="338" t="s">
        <v>502</v>
      </c>
      <c r="F6" s="337"/>
      <c r="G6" s="132">
        <f t="shared" si="0"/>
        <v>4</v>
      </c>
      <c r="H6" s="129">
        <v>52</v>
      </c>
      <c r="I6" s="129">
        <v>48</v>
      </c>
    </row>
    <row r="7" spans="1:9" ht="15.75" customHeight="1">
      <c r="A7" s="147" t="s">
        <v>436</v>
      </c>
      <c r="B7" s="130">
        <f t="shared" si="1"/>
        <v>-57</v>
      </c>
      <c r="C7" s="131">
        <v>1840</v>
      </c>
      <c r="D7" s="136">
        <v>1897</v>
      </c>
      <c r="E7" s="338" t="s">
        <v>503</v>
      </c>
      <c r="F7" s="337"/>
      <c r="G7" s="132">
        <f t="shared" si="0"/>
        <v>-6</v>
      </c>
      <c r="H7" s="129">
        <v>49</v>
      </c>
      <c r="I7" s="129">
        <v>55</v>
      </c>
    </row>
    <row r="8" spans="1:9" ht="15.75" customHeight="1">
      <c r="A8" s="147" t="s">
        <v>437</v>
      </c>
      <c r="B8" s="130">
        <f t="shared" si="1"/>
        <v>5</v>
      </c>
      <c r="C8" s="131">
        <v>1079</v>
      </c>
      <c r="D8" s="136">
        <v>1074</v>
      </c>
      <c r="E8" s="338" t="s">
        <v>470</v>
      </c>
      <c r="F8" s="337"/>
      <c r="G8" s="132">
        <f t="shared" si="0"/>
        <v>14</v>
      </c>
      <c r="H8" s="129">
        <v>47</v>
      </c>
      <c r="I8" s="129">
        <v>33</v>
      </c>
    </row>
    <row r="9" spans="1:9" ht="15.75" customHeight="1">
      <c r="A9" s="147" t="s">
        <v>438</v>
      </c>
      <c r="B9" s="130">
        <f t="shared" si="1"/>
        <v>-85</v>
      </c>
      <c r="C9" s="131">
        <v>869</v>
      </c>
      <c r="D9" s="136">
        <v>954</v>
      </c>
      <c r="E9" s="338" t="s">
        <v>471</v>
      </c>
      <c r="G9" s="132">
        <f t="shared" si="0"/>
        <v>-12</v>
      </c>
      <c r="H9" s="129">
        <v>42</v>
      </c>
      <c r="I9" s="129">
        <v>54</v>
      </c>
    </row>
    <row r="10" spans="1:11" ht="15.75" customHeight="1">
      <c r="A10" s="147" t="s">
        <v>439</v>
      </c>
      <c r="B10" s="130">
        <f t="shared" si="1"/>
        <v>-5</v>
      </c>
      <c r="C10" s="131">
        <v>701</v>
      </c>
      <c r="D10" s="136">
        <v>706</v>
      </c>
      <c r="E10" s="338" t="s">
        <v>504</v>
      </c>
      <c r="F10" s="337"/>
      <c r="G10" s="132">
        <f t="shared" si="0"/>
        <v>12</v>
      </c>
      <c r="H10" s="129">
        <v>38</v>
      </c>
      <c r="I10" s="129">
        <v>26</v>
      </c>
      <c r="K10" s="147"/>
    </row>
    <row r="11" spans="1:9" ht="15.75" customHeight="1">
      <c r="A11" s="147" t="s">
        <v>441</v>
      </c>
      <c r="B11" s="130">
        <f t="shared" si="1"/>
        <v>-28</v>
      </c>
      <c r="C11" s="129">
        <v>438</v>
      </c>
      <c r="D11" s="142">
        <v>466</v>
      </c>
      <c r="E11" s="338" t="s">
        <v>505</v>
      </c>
      <c r="F11" s="337"/>
      <c r="G11" s="132">
        <f t="shared" si="0"/>
        <v>-18</v>
      </c>
      <c r="H11" s="129">
        <v>38</v>
      </c>
      <c r="I11" s="129">
        <v>56</v>
      </c>
    </row>
    <row r="12" spans="1:11" ht="15.75" customHeight="1">
      <c r="A12" s="147" t="s">
        <v>440</v>
      </c>
      <c r="B12" s="130">
        <f t="shared" si="1"/>
        <v>-5</v>
      </c>
      <c r="C12" s="131">
        <v>404</v>
      </c>
      <c r="D12" s="131">
        <v>409</v>
      </c>
      <c r="E12" s="338" t="s">
        <v>473</v>
      </c>
      <c r="F12" s="337"/>
      <c r="G12" s="132">
        <f t="shared" si="0"/>
        <v>68</v>
      </c>
      <c r="H12" s="135">
        <v>1159</v>
      </c>
      <c r="I12" s="135">
        <v>1091</v>
      </c>
      <c r="J12" s="143"/>
      <c r="K12" s="143"/>
    </row>
    <row r="13" spans="1:9" ht="15.75" customHeight="1">
      <c r="A13" s="147" t="s">
        <v>442</v>
      </c>
      <c r="B13" s="130">
        <f t="shared" si="1"/>
        <v>-71</v>
      </c>
      <c r="C13" s="131">
        <v>383</v>
      </c>
      <c r="D13" s="131">
        <v>454</v>
      </c>
      <c r="E13" s="334" t="s">
        <v>474</v>
      </c>
      <c r="F13" s="335"/>
      <c r="G13" s="137">
        <f t="shared" si="0"/>
        <v>19</v>
      </c>
      <c r="H13" s="144">
        <v>133</v>
      </c>
      <c r="I13" s="144">
        <v>114</v>
      </c>
    </row>
    <row r="14" spans="1:9" ht="15.75" customHeight="1">
      <c r="A14" s="147" t="s">
        <v>443</v>
      </c>
      <c r="B14" s="130">
        <f t="shared" si="1"/>
        <v>0</v>
      </c>
      <c r="C14" s="129">
        <v>276</v>
      </c>
      <c r="D14" s="129">
        <v>276</v>
      </c>
      <c r="E14" s="370" t="s">
        <v>469</v>
      </c>
      <c r="F14" s="133" t="s">
        <v>455</v>
      </c>
      <c r="G14" s="132">
        <f t="shared" si="0"/>
        <v>-6</v>
      </c>
      <c r="H14" s="129">
        <v>22</v>
      </c>
      <c r="I14" s="129">
        <v>28</v>
      </c>
    </row>
    <row r="15" spans="1:9" ht="15.75" customHeight="1">
      <c r="A15" s="147" t="s">
        <v>446</v>
      </c>
      <c r="B15" s="130">
        <f t="shared" si="1"/>
        <v>-100</v>
      </c>
      <c r="C15" s="129">
        <v>233</v>
      </c>
      <c r="D15" s="131">
        <v>333</v>
      </c>
      <c r="E15" s="371"/>
      <c r="F15" s="134" t="s">
        <v>456</v>
      </c>
      <c r="G15" s="132">
        <f t="shared" si="0"/>
        <v>33</v>
      </c>
      <c r="H15" s="129">
        <v>53</v>
      </c>
      <c r="I15" s="129">
        <v>20</v>
      </c>
    </row>
    <row r="16" spans="1:11" ht="15.75" customHeight="1">
      <c r="A16" s="147" t="s">
        <v>444</v>
      </c>
      <c r="B16" s="130">
        <f t="shared" si="1"/>
        <v>-39</v>
      </c>
      <c r="C16" s="129">
        <v>206</v>
      </c>
      <c r="D16" s="129">
        <v>245</v>
      </c>
      <c r="E16" s="371"/>
      <c r="F16" s="134" t="s">
        <v>457</v>
      </c>
      <c r="G16" s="132">
        <f t="shared" si="0"/>
        <v>0</v>
      </c>
      <c r="H16" s="129">
        <v>48</v>
      </c>
      <c r="I16" s="129">
        <v>48</v>
      </c>
      <c r="K16" s="147"/>
    </row>
    <row r="17" spans="1:9" ht="15.75" customHeight="1">
      <c r="A17" s="147" t="s">
        <v>445</v>
      </c>
      <c r="B17" s="130">
        <f t="shared" si="1"/>
        <v>9</v>
      </c>
      <c r="C17" s="131">
        <v>191</v>
      </c>
      <c r="D17" s="131">
        <v>182</v>
      </c>
      <c r="E17" s="371"/>
      <c r="F17" s="134" t="s">
        <v>458</v>
      </c>
      <c r="G17" s="132">
        <f t="shared" si="0"/>
        <v>-25</v>
      </c>
      <c r="H17" s="129">
        <v>34</v>
      </c>
      <c r="I17" s="129">
        <v>59</v>
      </c>
    </row>
    <row r="18" spans="1:9" ht="15.75" customHeight="1">
      <c r="A18" s="147" t="s">
        <v>447</v>
      </c>
      <c r="B18" s="130">
        <f t="shared" si="1"/>
        <v>-55</v>
      </c>
      <c r="C18" s="131">
        <v>161</v>
      </c>
      <c r="D18" s="131">
        <v>216</v>
      </c>
      <c r="E18" s="371"/>
      <c r="F18" s="134" t="s">
        <v>459</v>
      </c>
      <c r="G18" s="132">
        <f t="shared" si="0"/>
        <v>-62</v>
      </c>
      <c r="H18" s="129">
        <v>632</v>
      </c>
      <c r="I18" s="129">
        <v>694</v>
      </c>
    </row>
    <row r="19" spans="1:9" ht="15.75" customHeight="1">
      <c r="A19" s="147" t="s">
        <v>450</v>
      </c>
      <c r="B19" s="130">
        <f t="shared" si="1"/>
        <v>0</v>
      </c>
      <c r="C19" s="129">
        <v>142</v>
      </c>
      <c r="D19" s="129">
        <v>142</v>
      </c>
      <c r="E19" s="371"/>
      <c r="F19" s="134" t="s">
        <v>460</v>
      </c>
      <c r="G19" s="132">
        <f t="shared" si="0"/>
        <v>-25</v>
      </c>
      <c r="H19" s="129">
        <v>122</v>
      </c>
      <c r="I19" s="129">
        <v>147</v>
      </c>
    </row>
    <row r="20" spans="1:9" ht="15.75" customHeight="1">
      <c r="A20" s="147" t="s">
        <v>448</v>
      </c>
      <c r="B20" s="130">
        <f t="shared" si="1"/>
        <v>2</v>
      </c>
      <c r="C20" s="129">
        <v>132</v>
      </c>
      <c r="D20" s="129">
        <v>130</v>
      </c>
      <c r="E20" s="371"/>
      <c r="F20" s="134" t="s">
        <v>461</v>
      </c>
      <c r="G20" s="132">
        <f t="shared" si="0"/>
        <v>9</v>
      </c>
      <c r="H20" s="129">
        <v>74</v>
      </c>
      <c r="I20" s="129">
        <v>65</v>
      </c>
    </row>
    <row r="21" spans="1:9" ht="15.75" customHeight="1">
      <c r="A21" s="147" t="s">
        <v>449</v>
      </c>
      <c r="B21" s="130">
        <f t="shared" si="1"/>
        <v>-11</v>
      </c>
      <c r="C21" s="131">
        <v>126</v>
      </c>
      <c r="D21" s="131">
        <v>137</v>
      </c>
      <c r="E21" s="371"/>
      <c r="F21" s="134" t="s">
        <v>462</v>
      </c>
      <c r="G21" s="132">
        <f t="shared" si="0"/>
        <v>-30</v>
      </c>
      <c r="H21" s="129">
        <v>95</v>
      </c>
      <c r="I21" s="129">
        <v>125</v>
      </c>
    </row>
    <row r="22" spans="1:9" ht="15.75" customHeight="1">
      <c r="A22" s="147" t="s">
        <v>451</v>
      </c>
      <c r="B22" s="130">
        <f t="shared" si="1"/>
        <v>17</v>
      </c>
      <c r="C22" s="131">
        <v>120</v>
      </c>
      <c r="D22" s="131">
        <v>103</v>
      </c>
      <c r="E22" s="371"/>
      <c r="F22" s="134" t="s">
        <v>463</v>
      </c>
      <c r="G22" s="132">
        <f t="shared" si="0"/>
        <v>7</v>
      </c>
      <c r="H22" s="129">
        <v>81</v>
      </c>
      <c r="I22" s="129">
        <v>74</v>
      </c>
    </row>
    <row r="23" spans="1:9" ht="15.75" customHeight="1">
      <c r="A23" s="147" t="s">
        <v>452</v>
      </c>
      <c r="B23" s="130">
        <f t="shared" si="1"/>
        <v>4</v>
      </c>
      <c r="C23" s="131">
        <v>111</v>
      </c>
      <c r="D23" s="131">
        <v>107</v>
      </c>
      <c r="E23" s="371"/>
      <c r="F23" s="134" t="s">
        <v>464</v>
      </c>
      <c r="G23" s="132">
        <f t="shared" si="0"/>
        <v>17</v>
      </c>
      <c r="H23" s="129">
        <v>122</v>
      </c>
      <c r="I23" s="129">
        <v>105</v>
      </c>
    </row>
    <row r="24" spans="1:9" ht="15.75" customHeight="1">
      <c r="A24" s="147" t="s">
        <v>453</v>
      </c>
      <c r="B24" s="130">
        <f t="shared" si="1"/>
        <v>-19</v>
      </c>
      <c r="C24" s="131">
        <v>74</v>
      </c>
      <c r="D24" s="131">
        <v>93</v>
      </c>
      <c r="E24" s="371"/>
      <c r="F24" s="134" t="s">
        <v>465</v>
      </c>
      <c r="G24" s="132">
        <f t="shared" si="0"/>
        <v>0</v>
      </c>
      <c r="H24" s="129">
        <v>80</v>
      </c>
      <c r="I24" s="129">
        <v>80</v>
      </c>
    </row>
    <row r="25" spans="1:9" ht="15.75" customHeight="1">
      <c r="A25" s="147" t="s">
        <v>499</v>
      </c>
      <c r="B25" s="130">
        <f t="shared" si="1"/>
        <v>-25</v>
      </c>
      <c r="C25" s="135">
        <v>64</v>
      </c>
      <c r="D25" s="136">
        <v>89</v>
      </c>
      <c r="E25" s="371"/>
      <c r="F25" s="134" t="s">
        <v>466</v>
      </c>
      <c r="G25" s="132">
        <f t="shared" si="0"/>
        <v>-12</v>
      </c>
      <c r="H25" s="129">
        <v>59</v>
      </c>
      <c r="I25" s="129">
        <v>71</v>
      </c>
    </row>
    <row r="26" spans="1:9" ht="15.75" customHeight="1">
      <c r="A26" s="147" t="s">
        <v>454</v>
      </c>
      <c r="B26" s="130">
        <f>C26-D26</f>
        <v>-6</v>
      </c>
      <c r="C26" s="135">
        <v>63</v>
      </c>
      <c r="D26" s="136">
        <v>69</v>
      </c>
      <c r="E26" s="371"/>
      <c r="F26" s="134" t="s">
        <v>467</v>
      </c>
      <c r="G26" s="132">
        <f t="shared" si="0"/>
        <v>25</v>
      </c>
      <c r="H26" s="129">
        <v>266</v>
      </c>
      <c r="I26" s="129">
        <v>241</v>
      </c>
    </row>
    <row r="27" spans="1:9" ht="15.75" customHeight="1">
      <c r="A27" s="146" t="s">
        <v>500</v>
      </c>
      <c r="B27" s="130">
        <f t="shared" si="1"/>
        <v>-18</v>
      </c>
      <c r="C27" s="135">
        <v>62</v>
      </c>
      <c r="D27" s="136">
        <v>80</v>
      </c>
      <c r="E27" s="372"/>
      <c r="F27" s="134" t="s">
        <v>468</v>
      </c>
      <c r="G27" s="137">
        <f t="shared" si="0"/>
        <v>-116</v>
      </c>
      <c r="H27" s="138">
        <v>899</v>
      </c>
      <c r="I27" s="138">
        <v>1015</v>
      </c>
    </row>
    <row r="28" spans="1:9" s="9" customFormat="1" ht="11.25" customHeight="1">
      <c r="A28" s="139" t="s">
        <v>507</v>
      </c>
      <c r="B28" s="99"/>
      <c r="C28" s="139"/>
      <c r="D28" s="139"/>
      <c r="E28" s="139"/>
      <c r="F28" s="139"/>
      <c r="G28" s="139"/>
      <c r="H28" s="99"/>
      <c r="I28" s="140"/>
    </row>
    <row r="29" s="9" customFormat="1" ht="10.5">
      <c r="A29" s="282"/>
    </row>
    <row r="34" ht="12">
      <c r="B34" s="146"/>
    </row>
  </sheetData>
  <mergeCells count="3">
    <mergeCell ref="A1:I1"/>
    <mergeCell ref="E3:F3"/>
    <mergeCell ref="E14:E2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N3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1" sqref="H31"/>
    </sheetView>
  </sheetViews>
  <sheetFormatPr defaultColWidth="9.00390625" defaultRowHeight="13.5"/>
  <cols>
    <col min="1" max="1" width="9.00390625" style="6" customWidth="1"/>
    <col min="2" max="4" width="7.125" style="6" customWidth="1"/>
    <col min="5" max="14" width="5.625" style="6" customWidth="1"/>
    <col min="15" max="16384" width="9.00390625" style="6" customWidth="1"/>
  </cols>
  <sheetData>
    <row r="1" spans="1:14" s="1" customFormat="1" ht="21" customHeight="1">
      <c r="A1" s="354" t="s">
        <v>487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9" customFormat="1" ht="13.5" customHeight="1" thickBot="1">
      <c r="A2" s="85"/>
      <c r="B2" s="85"/>
      <c r="C2" s="85"/>
      <c r="D2" s="85"/>
      <c r="E2" s="85"/>
      <c r="F2" s="85"/>
      <c r="G2" s="85"/>
      <c r="H2" s="101"/>
      <c r="I2" s="249"/>
      <c r="J2" s="101"/>
      <c r="K2" s="85"/>
      <c r="L2" s="85"/>
      <c r="M2" s="86"/>
      <c r="N2" s="86" t="s">
        <v>189</v>
      </c>
    </row>
    <row r="3" spans="1:14" ht="15" customHeight="1" thickTop="1">
      <c r="A3" s="363" t="s">
        <v>342</v>
      </c>
      <c r="B3" s="353" t="s">
        <v>429</v>
      </c>
      <c r="C3" s="363"/>
      <c r="D3" s="356"/>
      <c r="E3" s="360" t="s">
        <v>343</v>
      </c>
      <c r="F3" s="361"/>
      <c r="G3" s="361"/>
      <c r="H3" s="362"/>
      <c r="I3" s="360" t="s">
        <v>344</v>
      </c>
      <c r="J3" s="361"/>
      <c r="K3" s="361"/>
      <c r="L3" s="362"/>
      <c r="M3" s="375" t="s">
        <v>227</v>
      </c>
      <c r="N3" s="363"/>
    </row>
    <row r="4" spans="1:14" ht="15" customHeight="1">
      <c r="A4" s="376"/>
      <c r="B4" s="373"/>
      <c r="C4" s="364"/>
      <c r="D4" s="357"/>
      <c r="E4" s="352" t="s">
        <v>228</v>
      </c>
      <c r="F4" s="374"/>
      <c r="G4" s="373" t="s">
        <v>229</v>
      </c>
      <c r="H4" s="374"/>
      <c r="I4" s="352" t="s">
        <v>228</v>
      </c>
      <c r="J4" s="374"/>
      <c r="K4" s="373" t="s">
        <v>229</v>
      </c>
      <c r="L4" s="374"/>
      <c r="M4" s="373"/>
      <c r="N4" s="364"/>
    </row>
    <row r="5" spans="1:14" ht="15" customHeight="1">
      <c r="A5" s="364"/>
      <c r="B5" s="88" t="s">
        <v>221</v>
      </c>
      <c r="C5" s="89" t="s">
        <v>210</v>
      </c>
      <c r="D5" s="90" t="s">
        <v>211</v>
      </c>
      <c r="E5" s="88" t="s">
        <v>210</v>
      </c>
      <c r="F5" s="89" t="s">
        <v>211</v>
      </c>
      <c r="G5" s="90" t="s">
        <v>210</v>
      </c>
      <c r="H5" s="89" t="s">
        <v>211</v>
      </c>
      <c r="I5" s="90" t="s">
        <v>210</v>
      </c>
      <c r="J5" s="89" t="s">
        <v>211</v>
      </c>
      <c r="K5" s="88" t="s">
        <v>210</v>
      </c>
      <c r="L5" s="89" t="s">
        <v>211</v>
      </c>
      <c r="M5" s="88" t="s">
        <v>210</v>
      </c>
      <c r="N5" s="102" t="s">
        <v>211</v>
      </c>
    </row>
    <row r="6" spans="1:14" s="13" customFormat="1" ht="24" customHeight="1">
      <c r="A6" s="250" t="s">
        <v>186</v>
      </c>
      <c r="B6" s="251">
        <f>SUM(C6:D6)</f>
        <v>-1282</v>
      </c>
      <c r="C6" s="252">
        <f>E6+G6-I6-K6-M6</f>
        <v>-680</v>
      </c>
      <c r="D6" s="252">
        <f>F6+H6-J6-L6-N6</f>
        <v>-602</v>
      </c>
      <c r="E6" s="252">
        <f aca="true" t="shared" si="0" ref="E6:N6">SUM(E7:E27)</f>
        <v>3615</v>
      </c>
      <c r="F6" s="252">
        <f t="shared" si="0"/>
        <v>3660</v>
      </c>
      <c r="G6" s="252">
        <f t="shared" si="0"/>
        <v>5054</v>
      </c>
      <c r="H6" s="252">
        <f t="shared" si="0"/>
        <v>4242</v>
      </c>
      <c r="I6" s="252">
        <f t="shared" si="0"/>
        <v>3054</v>
      </c>
      <c r="J6" s="252">
        <f t="shared" si="0"/>
        <v>3065</v>
      </c>
      <c r="K6" s="252">
        <f t="shared" si="0"/>
        <v>5201</v>
      </c>
      <c r="L6" s="252">
        <f t="shared" si="0"/>
        <v>4501</v>
      </c>
      <c r="M6" s="252">
        <f t="shared" si="0"/>
        <v>1094</v>
      </c>
      <c r="N6" s="252">
        <f t="shared" si="0"/>
        <v>938</v>
      </c>
    </row>
    <row r="7" spans="1:14" ht="22.5" customHeight="1">
      <c r="A7" s="253" t="s">
        <v>230</v>
      </c>
      <c r="B7" s="254">
        <f aca="true" t="shared" si="1" ref="B7:B28">SUM(C7:D7)</f>
        <v>48</v>
      </c>
      <c r="C7" s="124">
        <f aca="true" t="shared" si="2" ref="C7:C28">E7+G7-I7-K7-M7</f>
        <v>47</v>
      </c>
      <c r="D7" s="124">
        <f aca="true" t="shared" si="3" ref="D7:D28">F7+H7-J7-L7-N7</f>
        <v>1</v>
      </c>
      <c r="E7" s="124">
        <v>285</v>
      </c>
      <c r="F7" s="124">
        <v>268</v>
      </c>
      <c r="G7" s="124">
        <v>347</v>
      </c>
      <c r="H7" s="124">
        <v>351</v>
      </c>
      <c r="I7" s="124">
        <v>286</v>
      </c>
      <c r="J7" s="124">
        <v>292</v>
      </c>
      <c r="K7" s="124">
        <v>287</v>
      </c>
      <c r="L7" s="124">
        <v>323</v>
      </c>
      <c r="M7" s="124">
        <v>12</v>
      </c>
      <c r="N7" s="124">
        <v>3</v>
      </c>
    </row>
    <row r="8" spans="1:14" ht="22.5" customHeight="1">
      <c r="A8" s="253" t="s">
        <v>231</v>
      </c>
      <c r="B8" s="254">
        <f t="shared" si="1"/>
        <v>13</v>
      </c>
      <c r="C8" s="124">
        <f t="shared" si="2"/>
        <v>6</v>
      </c>
      <c r="D8" s="124">
        <f t="shared" si="3"/>
        <v>7</v>
      </c>
      <c r="E8" s="124">
        <v>221</v>
      </c>
      <c r="F8" s="124">
        <v>210</v>
      </c>
      <c r="G8" s="124">
        <v>243</v>
      </c>
      <c r="H8" s="124">
        <v>217</v>
      </c>
      <c r="I8" s="124">
        <v>162</v>
      </c>
      <c r="J8" s="124">
        <v>161</v>
      </c>
      <c r="K8" s="124">
        <v>295</v>
      </c>
      <c r="L8" s="124">
        <v>259</v>
      </c>
      <c r="M8" s="124">
        <v>1</v>
      </c>
      <c r="N8" s="124">
        <v>0</v>
      </c>
    </row>
    <row r="9" spans="1:14" ht="22.5" customHeight="1">
      <c r="A9" s="253" t="s">
        <v>232</v>
      </c>
      <c r="B9" s="254">
        <f t="shared" si="1"/>
        <v>30</v>
      </c>
      <c r="C9" s="124">
        <f t="shared" si="2"/>
        <v>39</v>
      </c>
      <c r="D9" s="124">
        <f t="shared" si="3"/>
        <v>-9</v>
      </c>
      <c r="E9" s="124">
        <v>112</v>
      </c>
      <c r="F9" s="124">
        <v>111</v>
      </c>
      <c r="G9" s="124">
        <v>135</v>
      </c>
      <c r="H9" s="124">
        <v>131</v>
      </c>
      <c r="I9" s="124">
        <v>79</v>
      </c>
      <c r="J9" s="124">
        <v>97</v>
      </c>
      <c r="K9" s="124">
        <v>128</v>
      </c>
      <c r="L9" s="124">
        <v>153</v>
      </c>
      <c r="M9" s="124">
        <v>1</v>
      </c>
      <c r="N9" s="124">
        <v>1</v>
      </c>
    </row>
    <row r="10" spans="1:14" ht="22.5" customHeight="1">
      <c r="A10" s="253" t="s">
        <v>233</v>
      </c>
      <c r="B10" s="254">
        <f t="shared" si="1"/>
        <v>-135</v>
      </c>
      <c r="C10" s="124">
        <f t="shared" si="2"/>
        <v>-125</v>
      </c>
      <c r="D10" s="124">
        <f t="shared" si="3"/>
        <v>-10</v>
      </c>
      <c r="E10" s="124">
        <v>204</v>
      </c>
      <c r="F10" s="124">
        <v>269</v>
      </c>
      <c r="G10" s="124">
        <v>325</v>
      </c>
      <c r="H10" s="124">
        <v>271</v>
      </c>
      <c r="I10" s="124">
        <v>118</v>
      </c>
      <c r="J10" s="124">
        <v>153</v>
      </c>
      <c r="K10" s="124">
        <v>532</v>
      </c>
      <c r="L10" s="124">
        <v>394</v>
      </c>
      <c r="M10" s="124">
        <v>4</v>
      </c>
      <c r="N10" s="123">
        <v>3</v>
      </c>
    </row>
    <row r="11" spans="1:14" ht="22.5" customHeight="1">
      <c r="A11" s="253" t="s">
        <v>234</v>
      </c>
      <c r="B11" s="254">
        <f t="shared" si="1"/>
        <v>163</v>
      </c>
      <c r="C11" s="124">
        <f t="shared" si="2"/>
        <v>83</v>
      </c>
      <c r="D11" s="124">
        <f t="shared" si="3"/>
        <v>80</v>
      </c>
      <c r="E11" s="124">
        <v>476</v>
      </c>
      <c r="F11" s="124">
        <v>594</v>
      </c>
      <c r="G11" s="124">
        <v>868</v>
      </c>
      <c r="H11" s="124">
        <v>872</v>
      </c>
      <c r="I11" s="124">
        <v>342</v>
      </c>
      <c r="J11" s="124">
        <v>458</v>
      </c>
      <c r="K11" s="124">
        <v>915</v>
      </c>
      <c r="L11" s="124">
        <v>927</v>
      </c>
      <c r="M11" s="124">
        <v>4</v>
      </c>
      <c r="N11" s="124">
        <v>1</v>
      </c>
    </row>
    <row r="12" spans="1:14" ht="22.5" customHeight="1">
      <c r="A12" s="253" t="s">
        <v>235</v>
      </c>
      <c r="B12" s="254">
        <f t="shared" si="1"/>
        <v>183</v>
      </c>
      <c r="C12" s="124">
        <f t="shared" si="2"/>
        <v>125</v>
      </c>
      <c r="D12" s="124">
        <f t="shared" si="3"/>
        <v>58</v>
      </c>
      <c r="E12" s="124">
        <v>580</v>
      </c>
      <c r="F12" s="124">
        <v>677</v>
      </c>
      <c r="G12" s="124">
        <v>855</v>
      </c>
      <c r="H12" s="124">
        <v>747</v>
      </c>
      <c r="I12" s="124">
        <v>511</v>
      </c>
      <c r="J12" s="124">
        <v>595</v>
      </c>
      <c r="K12" s="124">
        <v>796</v>
      </c>
      <c r="L12" s="124">
        <v>768</v>
      </c>
      <c r="M12" s="124">
        <v>3</v>
      </c>
      <c r="N12" s="124">
        <v>3</v>
      </c>
    </row>
    <row r="13" spans="1:14" ht="22.5" customHeight="1">
      <c r="A13" s="253" t="s">
        <v>236</v>
      </c>
      <c r="B13" s="254">
        <f t="shared" si="1"/>
        <v>169</v>
      </c>
      <c r="C13" s="124">
        <f t="shared" si="2"/>
        <v>113</v>
      </c>
      <c r="D13" s="124">
        <f t="shared" si="3"/>
        <v>56</v>
      </c>
      <c r="E13" s="124">
        <v>500</v>
      </c>
      <c r="F13" s="124">
        <v>504</v>
      </c>
      <c r="G13" s="124">
        <v>670</v>
      </c>
      <c r="H13" s="124">
        <v>587</v>
      </c>
      <c r="I13" s="124">
        <v>465</v>
      </c>
      <c r="J13" s="124">
        <v>474</v>
      </c>
      <c r="K13" s="124">
        <v>589</v>
      </c>
      <c r="L13" s="124">
        <v>558</v>
      </c>
      <c r="M13" s="124">
        <v>3</v>
      </c>
      <c r="N13" s="124">
        <v>3</v>
      </c>
    </row>
    <row r="14" spans="1:14" ht="22.5" customHeight="1">
      <c r="A14" s="253" t="s">
        <v>237</v>
      </c>
      <c r="B14" s="254">
        <f t="shared" si="1"/>
        <v>68</v>
      </c>
      <c r="C14" s="124">
        <f t="shared" si="2"/>
        <v>44</v>
      </c>
      <c r="D14" s="124">
        <f t="shared" si="3"/>
        <v>24</v>
      </c>
      <c r="E14" s="124">
        <v>323</v>
      </c>
      <c r="F14" s="124">
        <v>283</v>
      </c>
      <c r="G14" s="124">
        <v>449</v>
      </c>
      <c r="H14" s="124">
        <v>350</v>
      </c>
      <c r="I14" s="124">
        <v>267</v>
      </c>
      <c r="J14" s="124">
        <v>218</v>
      </c>
      <c r="K14" s="124">
        <v>445</v>
      </c>
      <c r="L14" s="124">
        <v>387</v>
      </c>
      <c r="M14" s="124">
        <v>16</v>
      </c>
      <c r="N14" s="124">
        <v>4</v>
      </c>
    </row>
    <row r="15" spans="1:14" ht="22.5" customHeight="1">
      <c r="A15" s="253" t="s">
        <v>238</v>
      </c>
      <c r="B15" s="254">
        <f t="shared" si="1"/>
        <v>-19</v>
      </c>
      <c r="C15" s="124">
        <f t="shared" si="2"/>
        <v>0</v>
      </c>
      <c r="D15" s="124">
        <f t="shared" si="3"/>
        <v>-19</v>
      </c>
      <c r="E15" s="124">
        <v>233</v>
      </c>
      <c r="F15" s="124">
        <v>170</v>
      </c>
      <c r="G15" s="124">
        <v>316</v>
      </c>
      <c r="H15" s="124">
        <v>169</v>
      </c>
      <c r="I15" s="124">
        <v>199</v>
      </c>
      <c r="J15" s="124">
        <v>131</v>
      </c>
      <c r="K15" s="124">
        <v>330</v>
      </c>
      <c r="L15" s="124">
        <v>220</v>
      </c>
      <c r="M15" s="124">
        <v>20</v>
      </c>
      <c r="N15" s="124">
        <v>7</v>
      </c>
    </row>
    <row r="16" spans="1:14" ht="22.5" customHeight="1">
      <c r="A16" s="253" t="s">
        <v>239</v>
      </c>
      <c r="B16" s="254">
        <f t="shared" si="1"/>
        <v>-47</v>
      </c>
      <c r="C16" s="124">
        <f t="shared" si="2"/>
        <v>-74</v>
      </c>
      <c r="D16" s="124">
        <f t="shared" si="3"/>
        <v>27</v>
      </c>
      <c r="E16" s="124">
        <v>180</v>
      </c>
      <c r="F16" s="124">
        <v>147</v>
      </c>
      <c r="G16" s="124">
        <v>236</v>
      </c>
      <c r="H16" s="124">
        <v>122</v>
      </c>
      <c r="I16" s="124">
        <v>181</v>
      </c>
      <c r="J16" s="124">
        <v>101</v>
      </c>
      <c r="K16" s="124">
        <v>284</v>
      </c>
      <c r="L16" s="124">
        <v>133</v>
      </c>
      <c r="M16" s="124">
        <v>25</v>
      </c>
      <c r="N16" s="124">
        <v>8</v>
      </c>
    </row>
    <row r="17" spans="1:14" ht="22.5" customHeight="1">
      <c r="A17" s="253" t="s">
        <v>240</v>
      </c>
      <c r="B17" s="254">
        <f t="shared" si="1"/>
        <v>-98</v>
      </c>
      <c r="C17" s="124">
        <f t="shared" si="2"/>
        <v>-79</v>
      </c>
      <c r="D17" s="124">
        <f t="shared" si="3"/>
        <v>-19</v>
      </c>
      <c r="E17" s="124">
        <v>166</v>
      </c>
      <c r="F17" s="124">
        <v>90</v>
      </c>
      <c r="G17" s="124">
        <v>218</v>
      </c>
      <c r="H17" s="124">
        <v>127</v>
      </c>
      <c r="I17" s="124">
        <v>172</v>
      </c>
      <c r="J17" s="124">
        <v>99</v>
      </c>
      <c r="K17" s="124">
        <v>249</v>
      </c>
      <c r="L17" s="124">
        <v>114</v>
      </c>
      <c r="M17" s="124">
        <v>42</v>
      </c>
      <c r="N17" s="124">
        <v>23</v>
      </c>
    </row>
    <row r="18" spans="1:14" ht="22.5" customHeight="1">
      <c r="A18" s="253" t="s">
        <v>241</v>
      </c>
      <c r="B18" s="254">
        <f t="shared" si="1"/>
        <v>-43</v>
      </c>
      <c r="C18" s="124">
        <f t="shared" si="2"/>
        <v>-47</v>
      </c>
      <c r="D18" s="124">
        <f t="shared" si="3"/>
        <v>4</v>
      </c>
      <c r="E18" s="124">
        <v>165</v>
      </c>
      <c r="F18" s="124">
        <v>112</v>
      </c>
      <c r="G18" s="124">
        <v>186</v>
      </c>
      <c r="H18" s="124">
        <v>88</v>
      </c>
      <c r="I18" s="124">
        <v>141</v>
      </c>
      <c r="J18" s="124">
        <v>92</v>
      </c>
      <c r="K18" s="124">
        <v>191</v>
      </c>
      <c r="L18" s="124">
        <v>63</v>
      </c>
      <c r="M18" s="124">
        <v>66</v>
      </c>
      <c r="N18" s="124">
        <v>41</v>
      </c>
    </row>
    <row r="19" spans="1:14" ht="22.5" customHeight="1">
      <c r="A19" s="253" t="s">
        <v>242</v>
      </c>
      <c r="B19" s="254">
        <f t="shared" si="1"/>
        <v>-25</v>
      </c>
      <c r="C19" s="124">
        <f t="shared" si="2"/>
        <v>-20</v>
      </c>
      <c r="D19" s="124">
        <f t="shared" si="3"/>
        <v>-5</v>
      </c>
      <c r="E19" s="124">
        <v>77</v>
      </c>
      <c r="F19" s="124">
        <v>57</v>
      </c>
      <c r="G19" s="124">
        <v>115</v>
      </c>
      <c r="H19" s="124">
        <v>76</v>
      </c>
      <c r="I19" s="124">
        <v>54</v>
      </c>
      <c r="J19" s="124">
        <v>58</v>
      </c>
      <c r="K19" s="124">
        <v>75</v>
      </c>
      <c r="L19" s="124">
        <v>54</v>
      </c>
      <c r="M19" s="124">
        <v>83</v>
      </c>
      <c r="N19" s="124">
        <v>26</v>
      </c>
    </row>
    <row r="20" spans="1:14" ht="22.5" customHeight="1">
      <c r="A20" s="253" t="s">
        <v>243</v>
      </c>
      <c r="B20" s="254">
        <f t="shared" si="1"/>
        <v>-119</v>
      </c>
      <c r="C20" s="124">
        <f t="shared" si="2"/>
        <v>-92</v>
      </c>
      <c r="D20" s="124">
        <f t="shared" si="3"/>
        <v>-27</v>
      </c>
      <c r="E20" s="124">
        <v>28</v>
      </c>
      <c r="F20" s="124">
        <v>36</v>
      </c>
      <c r="G20" s="124">
        <v>45</v>
      </c>
      <c r="H20" s="124">
        <v>47</v>
      </c>
      <c r="I20" s="124">
        <v>34</v>
      </c>
      <c r="J20" s="124">
        <v>32</v>
      </c>
      <c r="K20" s="124">
        <v>40</v>
      </c>
      <c r="L20" s="124">
        <v>41</v>
      </c>
      <c r="M20" s="124">
        <v>91</v>
      </c>
      <c r="N20" s="124">
        <v>37</v>
      </c>
    </row>
    <row r="21" spans="1:14" ht="22.5" customHeight="1">
      <c r="A21" s="253" t="s">
        <v>244</v>
      </c>
      <c r="B21" s="254">
        <f t="shared" si="1"/>
        <v>-196</v>
      </c>
      <c r="C21" s="124">
        <f t="shared" si="2"/>
        <v>-123</v>
      </c>
      <c r="D21" s="124">
        <f t="shared" si="3"/>
        <v>-73</v>
      </c>
      <c r="E21" s="124">
        <v>31</v>
      </c>
      <c r="F21" s="124">
        <v>33</v>
      </c>
      <c r="G21" s="124">
        <v>23</v>
      </c>
      <c r="H21" s="124">
        <v>29</v>
      </c>
      <c r="I21" s="124">
        <v>21</v>
      </c>
      <c r="J21" s="124">
        <v>29</v>
      </c>
      <c r="K21" s="124">
        <v>21</v>
      </c>
      <c r="L21" s="124">
        <v>33</v>
      </c>
      <c r="M21" s="124">
        <v>135</v>
      </c>
      <c r="N21" s="124">
        <v>73</v>
      </c>
    </row>
    <row r="22" spans="1:14" ht="22.5" customHeight="1">
      <c r="A22" s="253" t="s">
        <v>245</v>
      </c>
      <c r="B22" s="254">
        <f t="shared" si="1"/>
        <v>-275</v>
      </c>
      <c r="C22" s="124">
        <f t="shared" si="2"/>
        <v>-155</v>
      </c>
      <c r="D22" s="124">
        <f t="shared" si="3"/>
        <v>-120</v>
      </c>
      <c r="E22" s="124">
        <v>17</v>
      </c>
      <c r="F22" s="124">
        <v>35</v>
      </c>
      <c r="G22" s="124">
        <v>7</v>
      </c>
      <c r="H22" s="124">
        <v>23</v>
      </c>
      <c r="I22" s="124">
        <v>9</v>
      </c>
      <c r="J22" s="124">
        <v>19</v>
      </c>
      <c r="K22" s="124">
        <v>9</v>
      </c>
      <c r="L22" s="124">
        <v>24</v>
      </c>
      <c r="M22" s="124">
        <v>161</v>
      </c>
      <c r="N22" s="124">
        <v>135</v>
      </c>
    </row>
    <row r="23" spans="1:14" ht="22.5" customHeight="1">
      <c r="A23" s="253" t="s">
        <v>246</v>
      </c>
      <c r="B23" s="254">
        <f t="shared" si="1"/>
        <v>-299</v>
      </c>
      <c r="C23" s="124">
        <f t="shared" si="2"/>
        <v>-180</v>
      </c>
      <c r="D23" s="124">
        <f t="shared" si="3"/>
        <v>-119</v>
      </c>
      <c r="E23" s="124">
        <v>8</v>
      </c>
      <c r="F23" s="124">
        <v>33</v>
      </c>
      <c r="G23" s="124">
        <v>11</v>
      </c>
      <c r="H23" s="124">
        <v>15</v>
      </c>
      <c r="I23" s="124">
        <v>7</v>
      </c>
      <c r="J23" s="124">
        <v>21</v>
      </c>
      <c r="K23" s="124">
        <v>9</v>
      </c>
      <c r="L23" s="124">
        <v>21</v>
      </c>
      <c r="M23" s="124">
        <v>183</v>
      </c>
      <c r="N23" s="124">
        <v>125</v>
      </c>
    </row>
    <row r="24" spans="1:14" ht="22.5" customHeight="1">
      <c r="A24" s="253" t="s">
        <v>247</v>
      </c>
      <c r="B24" s="254">
        <f t="shared" si="1"/>
        <v>-305</v>
      </c>
      <c r="C24" s="124">
        <f t="shared" si="2"/>
        <v>-139</v>
      </c>
      <c r="D24" s="124">
        <f t="shared" si="3"/>
        <v>-166</v>
      </c>
      <c r="E24" s="124">
        <v>5</v>
      </c>
      <c r="F24" s="124">
        <v>19</v>
      </c>
      <c r="G24" s="124">
        <v>4</v>
      </c>
      <c r="H24" s="124">
        <v>12</v>
      </c>
      <c r="I24" s="124">
        <v>4</v>
      </c>
      <c r="J24" s="124">
        <v>16</v>
      </c>
      <c r="K24" s="124">
        <v>6</v>
      </c>
      <c r="L24" s="124">
        <v>15</v>
      </c>
      <c r="M24" s="124">
        <v>138</v>
      </c>
      <c r="N24" s="124">
        <v>166</v>
      </c>
    </row>
    <row r="25" spans="1:14" ht="22.5" customHeight="1">
      <c r="A25" s="253" t="s">
        <v>248</v>
      </c>
      <c r="B25" s="254">
        <f t="shared" si="1"/>
        <v>-260</v>
      </c>
      <c r="C25" s="124">
        <f t="shared" si="2"/>
        <v>-78</v>
      </c>
      <c r="D25" s="124">
        <f t="shared" si="3"/>
        <v>-182</v>
      </c>
      <c r="E25" s="124">
        <v>2</v>
      </c>
      <c r="F25" s="124">
        <v>10</v>
      </c>
      <c r="G25" s="124">
        <v>1</v>
      </c>
      <c r="H25" s="124">
        <v>8</v>
      </c>
      <c r="I25" s="124">
        <v>2</v>
      </c>
      <c r="J25" s="124">
        <v>15</v>
      </c>
      <c r="K25" s="124">
        <v>0</v>
      </c>
      <c r="L25" s="124">
        <v>13</v>
      </c>
      <c r="M25" s="124">
        <v>79</v>
      </c>
      <c r="N25" s="124">
        <v>172</v>
      </c>
    </row>
    <row r="26" spans="1:14" ht="22.5" customHeight="1">
      <c r="A26" s="253" t="s">
        <v>249</v>
      </c>
      <c r="B26" s="254">
        <f t="shared" si="1"/>
        <v>-105</v>
      </c>
      <c r="C26" s="124">
        <f t="shared" si="2"/>
        <v>-24</v>
      </c>
      <c r="D26" s="124">
        <f t="shared" si="3"/>
        <v>-81</v>
      </c>
      <c r="E26" s="124">
        <v>1</v>
      </c>
      <c r="F26" s="124">
        <v>2</v>
      </c>
      <c r="G26" s="124">
        <v>0</v>
      </c>
      <c r="H26" s="124">
        <v>0</v>
      </c>
      <c r="I26" s="124">
        <v>0</v>
      </c>
      <c r="J26" s="124">
        <v>4</v>
      </c>
      <c r="K26" s="124">
        <v>0</v>
      </c>
      <c r="L26" s="124">
        <v>1</v>
      </c>
      <c r="M26" s="124">
        <v>25</v>
      </c>
      <c r="N26" s="124">
        <v>78</v>
      </c>
    </row>
    <row r="27" spans="1:14" ht="22.5" customHeight="1">
      <c r="A27" s="253" t="s">
        <v>345</v>
      </c>
      <c r="B27" s="254">
        <f t="shared" si="1"/>
        <v>-30</v>
      </c>
      <c r="C27" s="124">
        <f t="shared" si="2"/>
        <v>-1</v>
      </c>
      <c r="D27" s="124">
        <f t="shared" si="3"/>
        <v>-29</v>
      </c>
      <c r="E27" s="124">
        <v>1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2</v>
      </c>
      <c r="N27" s="124">
        <v>29</v>
      </c>
    </row>
    <row r="28" spans="1:14" ht="22.5" customHeight="1">
      <c r="A28" s="253" t="s">
        <v>250</v>
      </c>
      <c r="B28" s="254">
        <f t="shared" si="1"/>
        <v>0</v>
      </c>
      <c r="C28" s="124">
        <f t="shared" si="2"/>
        <v>0</v>
      </c>
      <c r="D28" s="124">
        <f t="shared" si="3"/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</row>
    <row r="29" spans="1:14" ht="22.5" customHeight="1">
      <c r="A29" s="253" t="s">
        <v>251</v>
      </c>
      <c r="B29" s="254"/>
      <c r="C29" s="124"/>
      <c r="D29" s="124"/>
      <c r="E29" s="255"/>
      <c r="F29" s="255"/>
      <c r="G29" s="255"/>
      <c r="H29" s="255"/>
      <c r="I29" s="255"/>
      <c r="J29" s="255"/>
      <c r="K29" s="255"/>
      <c r="L29" s="255"/>
      <c r="M29" s="255"/>
      <c r="N29" s="255"/>
    </row>
    <row r="30" spans="1:14" ht="22.5" customHeight="1">
      <c r="A30" s="256" t="s">
        <v>349</v>
      </c>
      <c r="B30" s="254">
        <f>SUM(B7:B9)</f>
        <v>91</v>
      </c>
      <c r="C30" s="124">
        <f>SUM(C7:C9)</f>
        <v>92</v>
      </c>
      <c r="D30" s="124">
        <f>SUM(D7:D9)</f>
        <v>-1</v>
      </c>
      <c r="E30" s="255">
        <v>618</v>
      </c>
      <c r="F30" s="255">
        <v>589</v>
      </c>
      <c r="G30" s="255">
        <v>725</v>
      </c>
      <c r="H30" s="255">
        <v>699</v>
      </c>
      <c r="I30" s="255">
        <v>527</v>
      </c>
      <c r="J30" s="255">
        <v>550</v>
      </c>
      <c r="K30" s="255">
        <v>710</v>
      </c>
      <c r="L30" s="255">
        <v>735</v>
      </c>
      <c r="M30" s="255">
        <v>14</v>
      </c>
      <c r="N30" s="255">
        <v>4</v>
      </c>
    </row>
    <row r="31" spans="1:14" ht="22.5" customHeight="1">
      <c r="A31" s="256" t="s">
        <v>352</v>
      </c>
      <c r="B31" s="254">
        <f>SUM(B10:B19)</f>
        <v>216</v>
      </c>
      <c r="C31" s="124">
        <f aca="true" t="shared" si="4" ref="C31:N31">SUM(C10:C19)</f>
        <v>20</v>
      </c>
      <c r="D31" s="124">
        <f t="shared" si="4"/>
        <v>196</v>
      </c>
      <c r="E31" s="124">
        <f t="shared" si="4"/>
        <v>2904</v>
      </c>
      <c r="F31" s="255">
        <f t="shared" si="4"/>
        <v>2903</v>
      </c>
      <c r="G31" s="255">
        <f t="shared" si="4"/>
        <v>4238</v>
      </c>
      <c r="H31" s="255">
        <f t="shared" si="4"/>
        <v>3409</v>
      </c>
      <c r="I31" s="255">
        <f t="shared" si="4"/>
        <v>2450</v>
      </c>
      <c r="J31" s="255">
        <f t="shared" si="4"/>
        <v>2379</v>
      </c>
      <c r="K31" s="255">
        <f t="shared" si="4"/>
        <v>4406</v>
      </c>
      <c r="L31" s="255">
        <f t="shared" si="4"/>
        <v>3618</v>
      </c>
      <c r="M31" s="255">
        <f t="shared" si="4"/>
        <v>266</v>
      </c>
      <c r="N31" s="255">
        <f t="shared" si="4"/>
        <v>119</v>
      </c>
    </row>
    <row r="32" spans="1:14" ht="22.5" customHeight="1">
      <c r="A32" s="257" t="s">
        <v>346</v>
      </c>
      <c r="B32" s="258">
        <f>SUM(B20:B27)</f>
        <v>-1589</v>
      </c>
      <c r="C32" s="259">
        <f aca="true" t="shared" si="5" ref="C32:N32">SUM(C20:C27)</f>
        <v>-792</v>
      </c>
      <c r="D32" s="259">
        <f t="shared" si="5"/>
        <v>-797</v>
      </c>
      <c r="E32" s="260">
        <f t="shared" si="5"/>
        <v>93</v>
      </c>
      <c r="F32" s="259">
        <f t="shared" si="5"/>
        <v>168</v>
      </c>
      <c r="G32" s="259">
        <f t="shared" si="5"/>
        <v>91</v>
      </c>
      <c r="H32" s="259">
        <f t="shared" si="5"/>
        <v>134</v>
      </c>
      <c r="I32" s="259">
        <f t="shared" si="5"/>
        <v>77</v>
      </c>
      <c r="J32" s="259">
        <f t="shared" si="5"/>
        <v>136</v>
      </c>
      <c r="K32" s="259">
        <f t="shared" si="5"/>
        <v>85</v>
      </c>
      <c r="L32" s="259">
        <f t="shared" si="5"/>
        <v>148</v>
      </c>
      <c r="M32" s="259">
        <f t="shared" si="5"/>
        <v>814</v>
      </c>
      <c r="N32" s="259">
        <f t="shared" si="5"/>
        <v>815</v>
      </c>
    </row>
    <row r="33" spans="1:14" ht="9.75" customHeight="1">
      <c r="A33" s="98"/>
      <c r="B33" s="261"/>
      <c r="C33" s="261"/>
      <c r="D33" s="261"/>
      <c r="E33" s="98"/>
      <c r="F33" s="261"/>
      <c r="G33" s="261"/>
      <c r="H33" s="261"/>
      <c r="I33" s="261"/>
      <c r="J33" s="261"/>
      <c r="K33" s="261"/>
      <c r="L33" s="261"/>
      <c r="M33" s="261"/>
      <c r="N33" s="261"/>
    </row>
    <row r="34" spans="1:14" ht="18.75" customHeight="1">
      <c r="A34" s="98"/>
      <c r="B34" s="351" t="s">
        <v>252</v>
      </c>
      <c r="C34" s="262" t="s">
        <v>253</v>
      </c>
      <c r="D34" s="262" t="s">
        <v>347</v>
      </c>
      <c r="E34" s="262" t="s">
        <v>369</v>
      </c>
      <c r="F34" s="261"/>
      <c r="G34" s="263" t="s">
        <v>488</v>
      </c>
      <c r="H34" s="261"/>
      <c r="I34" s="261"/>
      <c r="J34" s="261"/>
      <c r="K34" s="261"/>
      <c r="L34" s="261"/>
      <c r="M34" s="261"/>
      <c r="N34" s="261"/>
    </row>
    <row r="35" spans="1:14" ht="24" customHeight="1">
      <c r="A35" s="98"/>
      <c r="B35" s="351"/>
      <c r="C35" s="262">
        <v>3051</v>
      </c>
      <c r="D35" s="262">
        <v>1539</v>
      </c>
      <c r="E35" s="262">
        <v>1512</v>
      </c>
      <c r="F35" s="261"/>
      <c r="G35" s="264" t="s">
        <v>348</v>
      </c>
      <c r="H35" s="261"/>
      <c r="I35" s="261"/>
      <c r="J35" s="261"/>
      <c r="K35" s="261"/>
      <c r="L35" s="261"/>
      <c r="M35" s="261"/>
      <c r="N35" s="261"/>
    </row>
    <row r="36" spans="1:14" ht="1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8" spans="2:14" ht="12"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</row>
  </sheetData>
  <mergeCells count="11">
    <mergeCell ref="B34:B35"/>
    <mergeCell ref="E4:F4"/>
    <mergeCell ref="G4:H4"/>
    <mergeCell ref="I4:J4"/>
    <mergeCell ref="B3:D4"/>
    <mergeCell ref="K4:L4"/>
    <mergeCell ref="M3:N4"/>
    <mergeCell ref="E3:H3"/>
    <mergeCell ref="A1:N1"/>
    <mergeCell ref="I3:L3"/>
    <mergeCell ref="A3:A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330"/>
  <sheetViews>
    <sheetView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L155" sqref="L155"/>
    </sheetView>
  </sheetViews>
  <sheetFormatPr defaultColWidth="9.00390625" defaultRowHeight="13.5"/>
  <cols>
    <col min="1" max="1" width="0.6171875" style="6" customWidth="1"/>
    <col min="2" max="2" width="1.00390625" style="6" customWidth="1"/>
    <col min="3" max="3" width="13.00390625" style="6" customWidth="1"/>
    <col min="4" max="4" width="0.875" style="6" customWidth="1"/>
    <col min="5" max="8" width="7.25390625" style="6" hidden="1" customWidth="1"/>
    <col min="9" max="12" width="7.25390625" style="6" customWidth="1"/>
    <col min="13" max="16" width="7.25390625" style="150" customWidth="1"/>
    <col min="17" max="17" width="5.875" style="149" customWidth="1"/>
    <col min="18" max="18" width="7.00390625" style="148" bestFit="1" customWidth="1"/>
    <col min="19" max="16384" width="9.00390625" style="6" customWidth="1"/>
  </cols>
  <sheetData>
    <row r="1" spans="1:18" s="1" customFormat="1" ht="20.25" customHeight="1">
      <c r="A1" s="383" t="s">
        <v>394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3:18" s="9" customFormat="1" ht="15" customHeight="1" thickBot="1">
      <c r="C2" s="14"/>
      <c r="D2" s="14"/>
      <c r="E2" s="10"/>
      <c r="F2" s="10"/>
      <c r="G2" s="10"/>
      <c r="H2" s="10"/>
      <c r="I2" s="10"/>
      <c r="J2" s="10"/>
      <c r="K2" s="10"/>
      <c r="M2" s="21"/>
      <c r="N2" s="21"/>
      <c r="O2" s="21"/>
      <c r="P2" s="21"/>
      <c r="Q2" s="21"/>
      <c r="R2" s="153" t="s">
        <v>406</v>
      </c>
    </row>
    <row r="3" spans="1:18" ht="17.25" customHeight="1" thickTop="1">
      <c r="A3" s="385" t="s">
        <v>197</v>
      </c>
      <c r="B3" s="385"/>
      <c r="C3" s="385"/>
      <c r="D3" s="386"/>
      <c r="E3" s="391" t="s">
        <v>355</v>
      </c>
      <c r="F3" s="392"/>
      <c r="G3" s="392"/>
      <c r="H3" s="393"/>
      <c r="I3" s="346" t="s">
        <v>433</v>
      </c>
      <c r="J3" s="347"/>
      <c r="K3" s="347"/>
      <c r="L3" s="348"/>
      <c r="M3" s="346" t="s">
        <v>489</v>
      </c>
      <c r="N3" s="347"/>
      <c r="O3" s="347"/>
      <c r="P3" s="348"/>
      <c r="Q3" s="163" t="s">
        <v>403</v>
      </c>
      <c r="R3" s="154"/>
    </row>
    <row r="4" spans="1:18" ht="17.25" customHeight="1">
      <c r="A4" s="387"/>
      <c r="B4" s="387"/>
      <c r="C4" s="387"/>
      <c r="D4" s="388"/>
      <c r="E4" s="396" t="s">
        <v>223</v>
      </c>
      <c r="F4" s="342" t="s">
        <v>196</v>
      </c>
      <c r="G4" s="343"/>
      <c r="H4" s="400"/>
      <c r="I4" s="344" t="s">
        <v>223</v>
      </c>
      <c r="J4" s="342" t="s">
        <v>196</v>
      </c>
      <c r="K4" s="343"/>
      <c r="L4" s="343"/>
      <c r="M4" s="344" t="s">
        <v>223</v>
      </c>
      <c r="N4" s="342" t="s">
        <v>196</v>
      </c>
      <c r="O4" s="343"/>
      <c r="P4" s="343"/>
      <c r="Q4" s="344" t="s">
        <v>404</v>
      </c>
      <c r="R4" s="398" t="s">
        <v>405</v>
      </c>
    </row>
    <row r="5" spans="1:18" ht="17.25" customHeight="1">
      <c r="A5" s="389"/>
      <c r="B5" s="389"/>
      <c r="C5" s="389"/>
      <c r="D5" s="390"/>
      <c r="E5" s="397"/>
      <c r="F5" s="2" t="s">
        <v>195</v>
      </c>
      <c r="G5" s="2" t="s">
        <v>224</v>
      </c>
      <c r="H5" s="2" t="s">
        <v>225</v>
      </c>
      <c r="I5" s="345"/>
      <c r="J5" s="161" t="s">
        <v>399</v>
      </c>
      <c r="K5" s="162" t="s">
        <v>224</v>
      </c>
      <c r="L5" s="161" t="s">
        <v>225</v>
      </c>
      <c r="M5" s="345"/>
      <c r="N5" s="161" t="s">
        <v>399</v>
      </c>
      <c r="O5" s="162" t="s">
        <v>224</v>
      </c>
      <c r="P5" s="161" t="s">
        <v>225</v>
      </c>
      <c r="Q5" s="345"/>
      <c r="R5" s="399"/>
    </row>
    <row r="6" spans="1:18" ht="10.5" customHeight="1">
      <c r="A6" s="12"/>
      <c r="B6" s="12"/>
      <c r="C6" s="40"/>
      <c r="D6" s="164"/>
      <c r="E6" s="48"/>
      <c r="F6" s="49"/>
      <c r="G6" s="49"/>
      <c r="H6" s="49"/>
      <c r="I6" s="151"/>
      <c r="J6" s="151"/>
      <c r="K6" s="151"/>
      <c r="L6" s="196"/>
      <c r="M6" s="151"/>
      <c r="N6" s="151"/>
      <c r="O6" s="151"/>
      <c r="P6" s="196"/>
      <c r="Q6" s="151"/>
      <c r="R6" s="152"/>
    </row>
    <row r="7" spans="1:18" s="296" customFormat="1" ht="24.75" customHeight="1">
      <c r="A7" s="395" t="s">
        <v>29</v>
      </c>
      <c r="B7" s="395"/>
      <c r="C7" s="395"/>
      <c r="D7" s="289"/>
      <c r="E7" s="290">
        <v>123810</v>
      </c>
      <c r="F7" s="291">
        <v>305755</v>
      </c>
      <c r="G7" s="291">
        <v>143752</v>
      </c>
      <c r="H7" s="291">
        <v>162003</v>
      </c>
      <c r="I7" s="292">
        <v>129051</v>
      </c>
      <c r="J7" s="292">
        <v>308852</v>
      </c>
      <c r="K7" s="292">
        <v>144910</v>
      </c>
      <c r="L7" s="293">
        <v>163942</v>
      </c>
      <c r="M7" s="292">
        <v>130941</v>
      </c>
      <c r="N7" s="292">
        <v>310621</v>
      </c>
      <c r="O7" s="292">
        <v>145769</v>
      </c>
      <c r="P7" s="293">
        <v>164852</v>
      </c>
      <c r="Q7" s="294">
        <v>1769</v>
      </c>
      <c r="R7" s="295">
        <v>0.6</v>
      </c>
    </row>
    <row r="8" spans="1:18" s="296" customFormat="1" ht="18" customHeight="1">
      <c r="A8" s="299"/>
      <c r="B8" s="394" t="s">
        <v>226</v>
      </c>
      <c r="C8" s="394"/>
      <c r="D8" s="289"/>
      <c r="E8" s="290">
        <v>81382</v>
      </c>
      <c r="F8" s="291">
        <v>195633</v>
      </c>
      <c r="G8" s="291">
        <v>91131</v>
      </c>
      <c r="H8" s="291">
        <v>104502</v>
      </c>
      <c r="I8" s="292">
        <v>84608</v>
      </c>
      <c r="J8" s="292">
        <v>197202</v>
      </c>
      <c r="K8" s="292">
        <v>91607</v>
      </c>
      <c r="L8" s="293">
        <v>105595</v>
      </c>
      <c r="M8" s="292">
        <v>85814</v>
      </c>
      <c r="N8" s="292">
        <v>198156</v>
      </c>
      <c r="O8" s="292">
        <v>92039</v>
      </c>
      <c r="P8" s="293">
        <v>106117</v>
      </c>
      <c r="Q8" s="294">
        <v>954</v>
      </c>
      <c r="R8" s="295">
        <v>0.5</v>
      </c>
    </row>
    <row r="9" spans="1:18" s="13" customFormat="1" ht="14.25" customHeight="1">
      <c r="A9" s="16"/>
      <c r="B9" s="377" t="s">
        <v>31</v>
      </c>
      <c r="C9" s="378"/>
      <c r="D9" s="165"/>
      <c r="E9" s="50">
        <v>6512</v>
      </c>
      <c r="F9" s="51">
        <v>12121</v>
      </c>
      <c r="G9" s="51">
        <v>5295</v>
      </c>
      <c r="H9" s="51">
        <v>6826</v>
      </c>
      <c r="I9" s="52">
        <v>6505</v>
      </c>
      <c r="J9" s="52">
        <v>11699</v>
      </c>
      <c r="K9" s="52">
        <v>5124</v>
      </c>
      <c r="L9" s="187">
        <v>6575</v>
      </c>
      <c r="M9" s="52">
        <v>6582</v>
      </c>
      <c r="N9" s="52">
        <v>11680</v>
      </c>
      <c r="O9" s="52">
        <v>5094</v>
      </c>
      <c r="P9" s="187">
        <v>6586</v>
      </c>
      <c r="Q9" s="155">
        <v>-19</v>
      </c>
      <c r="R9" s="156">
        <v>-0.2</v>
      </c>
    </row>
    <row r="10" spans="1:19" ht="14.25" customHeight="1">
      <c r="A10" s="23"/>
      <c r="B10" s="23"/>
      <c r="C10" s="75" t="s">
        <v>30</v>
      </c>
      <c r="D10" s="168"/>
      <c r="E10" s="53">
        <v>379</v>
      </c>
      <c r="F10" s="54">
        <v>674</v>
      </c>
      <c r="G10" s="54">
        <v>319</v>
      </c>
      <c r="H10" s="54">
        <v>355</v>
      </c>
      <c r="I10" s="55">
        <v>354</v>
      </c>
      <c r="J10" s="55">
        <v>607</v>
      </c>
      <c r="K10" s="55">
        <v>288</v>
      </c>
      <c r="L10" s="188">
        <v>319</v>
      </c>
      <c r="M10" s="55">
        <v>360</v>
      </c>
      <c r="N10" s="55">
        <v>609</v>
      </c>
      <c r="O10" s="55">
        <v>289</v>
      </c>
      <c r="P10" s="188">
        <v>320</v>
      </c>
      <c r="Q10" s="265">
        <v>2</v>
      </c>
      <c r="R10" s="157"/>
      <c r="S10" s="41"/>
    </row>
    <row r="11" spans="1:19" ht="14.25" customHeight="1">
      <c r="A11" s="23"/>
      <c r="B11" s="23"/>
      <c r="C11" s="24" t="s">
        <v>198</v>
      </c>
      <c r="D11" s="168"/>
      <c r="E11" s="53">
        <v>591</v>
      </c>
      <c r="F11" s="54">
        <v>1321</v>
      </c>
      <c r="G11" s="54">
        <v>619</v>
      </c>
      <c r="H11" s="54">
        <v>702</v>
      </c>
      <c r="I11" s="55">
        <v>589</v>
      </c>
      <c r="J11" s="55">
        <v>1283</v>
      </c>
      <c r="K11" s="55">
        <v>577</v>
      </c>
      <c r="L11" s="188">
        <v>706</v>
      </c>
      <c r="M11" s="55">
        <v>610</v>
      </c>
      <c r="N11" s="55">
        <v>1328</v>
      </c>
      <c r="O11" s="55">
        <v>588</v>
      </c>
      <c r="P11" s="188">
        <v>740</v>
      </c>
      <c r="Q11" s="265">
        <v>45</v>
      </c>
      <c r="R11" s="157"/>
      <c r="S11" s="41"/>
    </row>
    <row r="12" spans="1:19" ht="14.25" customHeight="1">
      <c r="A12" s="23"/>
      <c r="B12" s="23"/>
      <c r="C12" s="24" t="s">
        <v>199</v>
      </c>
      <c r="D12" s="168"/>
      <c r="E12" s="53">
        <v>954</v>
      </c>
      <c r="F12" s="54">
        <v>1604</v>
      </c>
      <c r="G12" s="54">
        <v>780</v>
      </c>
      <c r="H12" s="54">
        <v>824</v>
      </c>
      <c r="I12" s="55">
        <v>927</v>
      </c>
      <c r="J12" s="55">
        <v>1521</v>
      </c>
      <c r="K12" s="55">
        <v>755</v>
      </c>
      <c r="L12" s="188">
        <v>766</v>
      </c>
      <c r="M12" s="55">
        <v>934</v>
      </c>
      <c r="N12" s="55">
        <v>1537</v>
      </c>
      <c r="O12" s="55">
        <v>750</v>
      </c>
      <c r="P12" s="188">
        <v>787</v>
      </c>
      <c r="Q12" s="265">
        <v>16</v>
      </c>
      <c r="R12" s="157"/>
      <c r="S12" s="41"/>
    </row>
    <row r="13" spans="1:19" ht="14.25" customHeight="1">
      <c r="A13" s="23"/>
      <c r="B13" s="23"/>
      <c r="C13" s="75" t="s">
        <v>32</v>
      </c>
      <c r="D13" s="168"/>
      <c r="E13" s="53">
        <v>192</v>
      </c>
      <c r="F13" s="54">
        <v>302</v>
      </c>
      <c r="G13" s="54">
        <v>127</v>
      </c>
      <c r="H13" s="54">
        <v>175</v>
      </c>
      <c r="I13" s="55">
        <v>254</v>
      </c>
      <c r="J13" s="55">
        <v>399</v>
      </c>
      <c r="K13" s="55">
        <v>169</v>
      </c>
      <c r="L13" s="188">
        <v>230</v>
      </c>
      <c r="M13" s="55">
        <v>278</v>
      </c>
      <c r="N13" s="55">
        <v>450</v>
      </c>
      <c r="O13" s="55">
        <v>195</v>
      </c>
      <c r="P13" s="188">
        <v>255</v>
      </c>
      <c r="Q13" s="265">
        <v>51</v>
      </c>
      <c r="R13" s="157"/>
      <c r="S13" s="41"/>
    </row>
    <row r="14" spans="1:19" ht="14.25" customHeight="1">
      <c r="A14" s="23"/>
      <c r="B14" s="23"/>
      <c r="C14" s="24" t="s">
        <v>198</v>
      </c>
      <c r="D14" s="168"/>
      <c r="E14" s="53">
        <v>245</v>
      </c>
      <c r="F14" s="54">
        <v>508</v>
      </c>
      <c r="G14" s="54">
        <v>243</v>
      </c>
      <c r="H14" s="54">
        <v>265</v>
      </c>
      <c r="I14" s="55">
        <v>239</v>
      </c>
      <c r="J14" s="55">
        <v>496</v>
      </c>
      <c r="K14" s="55">
        <v>241</v>
      </c>
      <c r="L14" s="188">
        <v>255</v>
      </c>
      <c r="M14" s="55">
        <v>233</v>
      </c>
      <c r="N14" s="55">
        <v>472</v>
      </c>
      <c r="O14" s="55">
        <v>226</v>
      </c>
      <c r="P14" s="188">
        <v>246</v>
      </c>
      <c r="Q14" s="265">
        <v>-24</v>
      </c>
      <c r="R14" s="157"/>
      <c r="S14" s="41"/>
    </row>
    <row r="15" spans="1:19" ht="14.25" customHeight="1">
      <c r="A15" s="23"/>
      <c r="B15" s="23"/>
      <c r="C15" s="24" t="s">
        <v>199</v>
      </c>
      <c r="D15" s="168"/>
      <c r="E15" s="53">
        <v>820</v>
      </c>
      <c r="F15" s="54">
        <v>1687</v>
      </c>
      <c r="G15" s="54">
        <v>781</v>
      </c>
      <c r="H15" s="54">
        <v>906</v>
      </c>
      <c r="I15" s="55">
        <v>819</v>
      </c>
      <c r="J15" s="55">
        <v>1575</v>
      </c>
      <c r="K15" s="55">
        <v>742</v>
      </c>
      <c r="L15" s="188">
        <v>833</v>
      </c>
      <c r="M15" s="55">
        <v>796</v>
      </c>
      <c r="N15" s="55">
        <v>1553</v>
      </c>
      <c r="O15" s="55">
        <v>742</v>
      </c>
      <c r="P15" s="188">
        <v>811</v>
      </c>
      <c r="Q15" s="265">
        <v>-22</v>
      </c>
      <c r="R15" s="157"/>
      <c r="S15" s="41"/>
    </row>
    <row r="16" spans="1:19" ht="14.25" customHeight="1">
      <c r="A16" s="23"/>
      <c r="B16" s="23"/>
      <c r="C16" s="75" t="s">
        <v>33</v>
      </c>
      <c r="D16" s="168"/>
      <c r="E16" s="53">
        <v>378</v>
      </c>
      <c r="F16" s="54">
        <v>657</v>
      </c>
      <c r="G16" s="54">
        <v>281</v>
      </c>
      <c r="H16" s="54">
        <v>376</v>
      </c>
      <c r="I16" s="55">
        <v>366</v>
      </c>
      <c r="J16" s="55">
        <v>602</v>
      </c>
      <c r="K16" s="55">
        <v>271</v>
      </c>
      <c r="L16" s="188">
        <v>331</v>
      </c>
      <c r="M16" s="55">
        <v>373</v>
      </c>
      <c r="N16" s="55">
        <v>614</v>
      </c>
      <c r="O16" s="55">
        <v>274</v>
      </c>
      <c r="P16" s="188">
        <v>340</v>
      </c>
      <c r="Q16" s="265">
        <v>12</v>
      </c>
      <c r="R16" s="157"/>
      <c r="S16" s="41"/>
    </row>
    <row r="17" spans="1:19" ht="14.25" customHeight="1">
      <c r="A17" s="23"/>
      <c r="B17" s="23"/>
      <c r="C17" s="24" t="s">
        <v>198</v>
      </c>
      <c r="D17" s="168"/>
      <c r="E17" s="53">
        <v>324</v>
      </c>
      <c r="F17" s="54">
        <v>594</v>
      </c>
      <c r="G17" s="54">
        <v>271</v>
      </c>
      <c r="H17" s="54">
        <v>323</v>
      </c>
      <c r="I17" s="55">
        <v>350</v>
      </c>
      <c r="J17" s="55">
        <v>624</v>
      </c>
      <c r="K17" s="55">
        <v>281</v>
      </c>
      <c r="L17" s="188">
        <v>343</v>
      </c>
      <c r="M17" s="55">
        <v>341</v>
      </c>
      <c r="N17" s="55">
        <v>593</v>
      </c>
      <c r="O17" s="55">
        <v>273</v>
      </c>
      <c r="P17" s="188">
        <v>320</v>
      </c>
      <c r="Q17" s="265">
        <v>-31</v>
      </c>
      <c r="R17" s="157"/>
      <c r="S17" s="41"/>
    </row>
    <row r="18" spans="1:19" ht="14.25" customHeight="1">
      <c r="A18" s="23"/>
      <c r="B18" s="23"/>
      <c r="C18" s="75" t="s">
        <v>34</v>
      </c>
      <c r="D18" s="168"/>
      <c r="E18" s="53">
        <v>433</v>
      </c>
      <c r="F18" s="54">
        <v>673</v>
      </c>
      <c r="G18" s="54">
        <v>261</v>
      </c>
      <c r="H18" s="54">
        <v>412</v>
      </c>
      <c r="I18" s="55">
        <v>431</v>
      </c>
      <c r="J18" s="55">
        <v>664</v>
      </c>
      <c r="K18" s="55">
        <v>259</v>
      </c>
      <c r="L18" s="188">
        <v>405</v>
      </c>
      <c r="M18" s="55">
        <v>440</v>
      </c>
      <c r="N18" s="55">
        <v>666</v>
      </c>
      <c r="O18" s="55">
        <v>266</v>
      </c>
      <c r="P18" s="188">
        <v>400</v>
      </c>
      <c r="Q18" s="265">
        <v>2</v>
      </c>
      <c r="R18" s="157"/>
      <c r="S18" s="41"/>
    </row>
    <row r="19" spans="1:19" ht="14.25" customHeight="1">
      <c r="A19" s="23"/>
      <c r="B19" s="23"/>
      <c r="C19" s="24" t="s">
        <v>198</v>
      </c>
      <c r="D19" s="168"/>
      <c r="E19" s="53">
        <v>225</v>
      </c>
      <c r="F19" s="54">
        <v>389</v>
      </c>
      <c r="G19" s="54">
        <v>161</v>
      </c>
      <c r="H19" s="54">
        <v>228</v>
      </c>
      <c r="I19" s="55">
        <v>226</v>
      </c>
      <c r="J19" s="55">
        <v>366</v>
      </c>
      <c r="K19" s="55">
        <v>146</v>
      </c>
      <c r="L19" s="188">
        <v>220</v>
      </c>
      <c r="M19" s="55">
        <v>218</v>
      </c>
      <c r="N19" s="55">
        <v>338</v>
      </c>
      <c r="O19" s="55">
        <v>134</v>
      </c>
      <c r="P19" s="188">
        <v>204</v>
      </c>
      <c r="Q19" s="265">
        <v>-28</v>
      </c>
      <c r="R19" s="157"/>
      <c r="S19" s="41"/>
    </row>
    <row r="20" spans="1:19" ht="14.25" customHeight="1">
      <c r="A20" s="23"/>
      <c r="B20" s="23"/>
      <c r="C20" s="75" t="s">
        <v>35</v>
      </c>
      <c r="D20" s="168"/>
      <c r="E20" s="53">
        <v>266</v>
      </c>
      <c r="F20" s="54">
        <v>446</v>
      </c>
      <c r="G20" s="54">
        <v>184</v>
      </c>
      <c r="H20" s="54">
        <v>262</v>
      </c>
      <c r="I20" s="55">
        <v>252</v>
      </c>
      <c r="J20" s="55">
        <v>423</v>
      </c>
      <c r="K20" s="55">
        <v>182</v>
      </c>
      <c r="L20" s="188">
        <v>241</v>
      </c>
      <c r="M20" s="55">
        <v>264</v>
      </c>
      <c r="N20" s="55">
        <v>431</v>
      </c>
      <c r="O20" s="55">
        <v>177</v>
      </c>
      <c r="P20" s="188">
        <v>254</v>
      </c>
      <c r="Q20" s="265">
        <v>8</v>
      </c>
      <c r="R20" s="157"/>
      <c r="S20" s="41"/>
    </row>
    <row r="21" spans="1:19" ht="14.25" customHeight="1">
      <c r="A21" s="23"/>
      <c r="B21" s="23"/>
      <c r="C21" s="75" t="s">
        <v>36</v>
      </c>
      <c r="D21" s="169"/>
      <c r="E21" s="53">
        <v>195</v>
      </c>
      <c r="F21" s="54">
        <v>662</v>
      </c>
      <c r="G21" s="54">
        <v>223</v>
      </c>
      <c r="H21" s="54">
        <v>439</v>
      </c>
      <c r="I21" s="55">
        <v>211</v>
      </c>
      <c r="J21" s="55">
        <v>668</v>
      </c>
      <c r="K21" s="55">
        <v>223</v>
      </c>
      <c r="L21" s="188">
        <v>445</v>
      </c>
      <c r="M21" s="55">
        <v>204</v>
      </c>
      <c r="N21" s="55">
        <v>645</v>
      </c>
      <c r="O21" s="55">
        <v>217</v>
      </c>
      <c r="P21" s="188">
        <v>428</v>
      </c>
      <c r="Q21" s="265">
        <v>-23</v>
      </c>
      <c r="R21" s="157"/>
      <c r="S21" s="41"/>
    </row>
    <row r="22" spans="1:19" ht="14.25" customHeight="1">
      <c r="A22" s="23"/>
      <c r="B22" s="23"/>
      <c r="C22" s="75" t="s">
        <v>37</v>
      </c>
      <c r="D22" s="168"/>
      <c r="E22" s="53">
        <v>139</v>
      </c>
      <c r="F22" s="54">
        <v>231</v>
      </c>
      <c r="G22" s="54">
        <v>95</v>
      </c>
      <c r="H22" s="54">
        <v>136</v>
      </c>
      <c r="I22" s="55">
        <v>148</v>
      </c>
      <c r="J22" s="55">
        <v>228</v>
      </c>
      <c r="K22" s="55">
        <v>95</v>
      </c>
      <c r="L22" s="188">
        <v>133</v>
      </c>
      <c r="M22" s="55">
        <v>137</v>
      </c>
      <c r="N22" s="55">
        <v>208</v>
      </c>
      <c r="O22" s="55">
        <v>90</v>
      </c>
      <c r="P22" s="188">
        <v>118</v>
      </c>
      <c r="Q22" s="265">
        <v>-20</v>
      </c>
      <c r="R22" s="157"/>
      <c r="S22" s="41"/>
    </row>
    <row r="23" spans="1:19" ht="14.25" customHeight="1">
      <c r="A23" s="23"/>
      <c r="B23" s="23"/>
      <c r="C23" s="75" t="s">
        <v>38</v>
      </c>
      <c r="D23" s="168"/>
      <c r="E23" s="53">
        <v>211</v>
      </c>
      <c r="F23" s="54">
        <v>378</v>
      </c>
      <c r="G23" s="54">
        <v>160</v>
      </c>
      <c r="H23" s="54">
        <v>218</v>
      </c>
      <c r="I23" s="55">
        <v>199</v>
      </c>
      <c r="J23" s="55">
        <v>334</v>
      </c>
      <c r="K23" s="55">
        <v>134</v>
      </c>
      <c r="L23" s="188">
        <v>200</v>
      </c>
      <c r="M23" s="55">
        <v>196</v>
      </c>
      <c r="N23" s="55">
        <v>323</v>
      </c>
      <c r="O23" s="55">
        <v>133</v>
      </c>
      <c r="P23" s="188">
        <v>190</v>
      </c>
      <c r="Q23" s="265">
        <v>-11</v>
      </c>
      <c r="R23" s="157"/>
      <c r="S23" s="41"/>
    </row>
    <row r="24" spans="1:19" ht="14.25" customHeight="1">
      <c r="A24" s="23"/>
      <c r="B24" s="23"/>
      <c r="C24" s="75" t="s">
        <v>39</v>
      </c>
      <c r="D24" s="168"/>
      <c r="E24" s="53">
        <v>117</v>
      </c>
      <c r="F24" s="54">
        <v>220</v>
      </c>
      <c r="G24" s="54">
        <v>83</v>
      </c>
      <c r="H24" s="54">
        <v>137</v>
      </c>
      <c r="I24" s="55">
        <v>133</v>
      </c>
      <c r="J24" s="55">
        <v>234</v>
      </c>
      <c r="K24" s="55">
        <v>92</v>
      </c>
      <c r="L24" s="188">
        <v>142</v>
      </c>
      <c r="M24" s="55">
        <v>135</v>
      </c>
      <c r="N24" s="55">
        <v>233</v>
      </c>
      <c r="O24" s="55">
        <v>88</v>
      </c>
      <c r="P24" s="188">
        <v>145</v>
      </c>
      <c r="Q24" s="265">
        <v>-1</v>
      </c>
      <c r="R24" s="157"/>
      <c r="S24" s="41"/>
    </row>
    <row r="25" spans="1:19" ht="14.25" customHeight="1">
      <c r="A25" s="23"/>
      <c r="B25" s="23"/>
      <c r="C25" s="75" t="s">
        <v>40</v>
      </c>
      <c r="D25" s="168"/>
      <c r="E25" s="53">
        <v>379</v>
      </c>
      <c r="F25" s="54">
        <v>599</v>
      </c>
      <c r="G25" s="54">
        <v>242</v>
      </c>
      <c r="H25" s="54">
        <v>357</v>
      </c>
      <c r="I25" s="55">
        <v>345</v>
      </c>
      <c r="J25" s="55">
        <v>553</v>
      </c>
      <c r="K25" s="55">
        <v>235</v>
      </c>
      <c r="L25" s="188">
        <v>318</v>
      </c>
      <c r="M25" s="55">
        <v>345</v>
      </c>
      <c r="N25" s="55">
        <v>541</v>
      </c>
      <c r="O25" s="55">
        <v>222</v>
      </c>
      <c r="P25" s="188">
        <v>319</v>
      </c>
      <c r="Q25" s="265">
        <v>-12</v>
      </c>
      <c r="R25" s="157"/>
      <c r="S25" s="41"/>
    </row>
    <row r="26" spans="1:19" ht="14.25" customHeight="1">
      <c r="A26" s="23"/>
      <c r="B26" s="23"/>
      <c r="C26" s="75" t="s">
        <v>41</v>
      </c>
      <c r="D26" s="168"/>
      <c r="E26" s="53">
        <v>59</v>
      </c>
      <c r="F26" s="54">
        <v>112</v>
      </c>
      <c r="G26" s="54">
        <v>46</v>
      </c>
      <c r="H26" s="54">
        <v>66</v>
      </c>
      <c r="I26" s="55">
        <v>51</v>
      </c>
      <c r="J26" s="55">
        <v>92</v>
      </c>
      <c r="K26" s="55">
        <v>37</v>
      </c>
      <c r="L26" s="188">
        <v>55</v>
      </c>
      <c r="M26" s="55">
        <v>73</v>
      </c>
      <c r="N26" s="55">
        <v>109</v>
      </c>
      <c r="O26" s="55">
        <v>37</v>
      </c>
      <c r="P26" s="188">
        <v>72</v>
      </c>
      <c r="Q26" s="265">
        <v>17</v>
      </c>
      <c r="R26" s="157"/>
      <c r="S26" s="41"/>
    </row>
    <row r="27" spans="1:19" ht="14.25" customHeight="1">
      <c r="A27" s="23"/>
      <c r="B27" s="23"/>
      <c r="C27" s="75" t="s">
        <v>42</v>
      </c>
      <c r="D27" s="168"/>
      <c r="E27" s="53">
        <v>268</v>
      </c>
      <c r="F27" s="54">
        <v>460</v>
      </c>
      <c r="G27" s="54">
        <v>180</v>
      </c>
      <c r="H27" s="54">
        <v>280</v>
      </c>
      <c r="I27" s="55">
        <v>265</v>
      </c>
      <c r="J27" s="55">
        <v>452</v>
      </c>
      <c r="K27" s="55">
        <v>172</v>
      </c>
      <c r="L27" s="188">
        <v>280</v>
      </c>
      <c r="M27" s="55">
        <v>288</v>
      </c>
      <c r="N27" s="55">
        <v>458</v>
      </c>
      <c r="O27" s="55">
        <v>175</v>
      </c>
      <c r="P27" s="188">
        <v>283</v>
      </c>
      <c r="Q27" s="265">
        <v>6</v>
      </c>
      <c r="R27" s="157"/>
      <c r="S27" s="41"/>
    </row>
    <row r="28" spans="1:19" ht="14.25" customHeight="1">
      <c r="A28" s="23"/>
      <c r="B28" s="23"/>
      <c r="C28" s="75" t="s">
        <v>43</v>
      </c>
      <c r="D28" s="168"/>
      <c r="E28" s="53">
        <v>160</v>
      </c>
      <c r="F28" s="54">
        <v>311</v>
      </c>
      <c r="G28" s="54">
        <v>117</v>
      </c>
      <c r="H28" s="54">
        <v>194</v>
      </c>
      <c r="I28" s="55">
        <v>172</v>
      </c>
      <c r="J28" s="55">
        <v>293</v>
      </c>
      <c r="K28" s="55">
        <v>112</v>
      </c>
      <c r="L28" s="188">
        <v>181</v>
      </c>
      <c r="M28" s="55">
        <v>181</v>
      </c>
      <c r="N28" s="55">
        <v>293</v>
      </c>
      <c r="O28" s="55">
        <v>106</v>
      </c>
      <c r="P28" s="188">
        <v>187</v>
      </c>
      <c r="Q28" s="265">
        <v>0</v>
      </c>
      <c r="R28" s="157"/>
      <c r="S28" s="41"/>
    </row>
    <row r="29" spans="1:19" ht="14.25" customHeight="1">
      <c r="A29" s="23"/>
      <c r="B29" s="23"/>
      <c r="C29" s="24" t="s">
        <v>201</v>
      </c>
      <c r="D29" s="168"/>
      <c r="E29" s="53">
        <v>158</v>
      </c>
      <c r="F29" s="54">
        <v>245</v>
      </c>
      <c r="G29" s="54">
        <v>101</v>
      </c>
      <c r="H29" s="54">
        <v>144</v>
      </c>
      <c r="I29" s="55">
        <v>161</v>
      </c>
      <c r="J29" s="55">
        <v>247</v>
      </c>
      <c r="K29" s="55">
        <v>96</v>
      </c>
      <c r="L29" s="188">
        <v>151</v>
      </c>
      <c r="M29" s="55">
        <v>163</v>
      </c>
      <c r="N29" s="55">
        <v>243</v>
      </c>
      <c r="O29" s="55">
        <v>94</v>
      </c>
      <c r="P29" s="188">
        <v>149</v>
      </c>
      <c r="Q29" s="265">
        <v>-4</v>
      </c>
      <c r="R29" s="157"/>
      <c r="S29" s="41"/>
    </row>
    <row r="30" spans="1:19" ht="14.25" customHeight="1">
      <c r="A30" s="23"/>
      <c r="B30" s="23"/>
      <c r="C30" s="24" t="s">
        <v>202</v>
      </c>
      <c r="D30" s="168"/>
      <c r="E30" s="53">
        <v>19</v>
      </c>
      <c r="F30" s="54">
        <v>48</v>
      </c>
      <c r="G30" s="54">
        <v>21</v>
      </c>
      <c r="H30" s="54">
        <v>27</v>
      </c>
      <c r="I30" s="55">
        <v>13</v>
      </c>
      <c r="J30" s="55">
        <v>38</v>
      </c>
      <c r="K30" s="55">
        <v>17</v>
      </c>
      <c r="L30" s="188">
        <v>21</v>
      </c>
      <c r="M30" s="55">
        <v>13</v>
      </c>
      <c r="N30" s="55">
        <v>36</v>
      </c>
      <c r="O30" s="55">
        <v>18</v>
      </c>
      <c r="P30" s="188">
        <v>18</v>
      </c>
      <c r="Q30" s="265">
        <v>-2</v>
      </c>
      <c r="R30" s="157"/>
      <c r="S30" s="41"/>
    </row>
    <row r="31" spans="1:19" s="13" customFormat="1" ht="14.25" customHeight="1">
      <c r="A31" s="166"/>
      <c r="B31" s="377" t="s">
        <v>44</v>
      </c>
      <c r="C31" s="377"/>
      <c r="D31" s="165"/>
      <c r="E31" s="50">
        <v>2853</v>
      </c>
      <c r="F31" s="51">
        <v>5245</v>
      </c>
      <c r="G31" s="51">
        <v>2364</v>
      </c>
      <c r="H31" s="51">
        <v>2881</v>
      </c>
      <c r="I31" s="52">
        <v>3055</v>
      </c>
      <c r="J31" s="52">
        <v>5591</v>
      </c>
      <c r="K31" s="52">
        <v>2558</v>
      </c>
      <c r="L31" s="187">
        <v>3033</v>
      </c>
      <c r="M31" s="52">
        <v>3070</v>
      </c>
      <c r="N31" s="52">
        <v>5557</v>
      </c>
      <c r="O31" s="52">
        <v>2525</v>
      </c>
      <c r="P31" s="187">
        <v>3032</v>
      </c>
      <c r="Q31" s="158">
        <v>-34</v>
      </c>
      <c r="R31" s="159">
        <v>-0.6</v>
      </c>
      <c r="S31" s="41"/>
    </row>
    <row r="32" spans="1:19" ht="14.25" customHeight="1">
      <c r="A32" s="23"/>
      <c r="B32" s="23"/>
      <c r="C32" s="75" t="s">
        <v>45</v>
      </c>
      <c r="D32" s="168"/>
      <c r="E32" s="56">
        <v>253</v>
      </c>
      <c r="F32" s="55">
        <v>373</v>
      </c>
      <c r="G32" s="55">
        <v>197</v>
      </c>
      <c r="H32" s="55">
        <v>176</v>
      </c>
      <c r="I32" s="55">
        <v>246</v>
      </c>
      <c r="J32" s="55">
        <v>355</v>
      </c>
      <c r="K32" s="55">
        <v>190</v>
      </c>
      <c r="L32" s="188">
        <v>165</v>
      </c>
      <c r="M32" s="55">
        <v>235</v>
      </c>
      <c r="N32" s="55">
        <v>335</v>
      </c>
      <c r="O32" s="55">
        <v>178</v>
      </c>
      <c r="P32" s="188">
        <v>157</v>
      </c>
      <c r="Q32" s="265">
        <v>-20</v>
      </c>
      <c r="R32" s="157"/>
      <c r="S32" s="41"/>
    </row>
    <row r="33" spans="1:19" ht="14.25" customHeight="1">
      <c r="A33" s="23"/>
      <c r="B33" s="23"/>
      <c r="C33" s="24" t="s">
        <v>255</v>
      </c>
      <c r="D33" s="168"/>
      <c r="E33" s="56">
        <v>94</v>
      </c>
      <c r="F33" s="55">
        <v>161</v>
      </c>
      <c r="G33" s="55">
        <v>68</v>
      </c>
      <c r="H33" s="55">
        <v>93</v>
      </c>
      <c r="I33" s="55">
        <v>109</v>
      </c>
      <c r="J33" s="55">
        <v>171</v>
      </c>
      <c r="K33" s="55">
        <v>77</v>
      </c>
      <c r="L33" s="188">
        <v>94</v>
      </c>
      <c r="M33" s="55">
        <v>112</v>
      </c>
      <c r="N33" s="55">
        <v>174</v>
      </c>
      <c r="O33" s="55">
        <v>78</v>
      </c>
      <c r="P33" s="188">
        <v>96</v>
      </c>
      <c r="Q33" s="265">
        <v>3</v>
      </c>
      <c r="R33" s="157"/>
      <c r="S33" s="41"/>
    </row>
    <row r="34" spans="1:19" ht="14.25" customHeight="1">
      <c r="A34" s="23"/>
      <c r="B34" s="23"/>
      <c r="C34" s="24" t="s">
        <v>200</v>
      </c>
      <c r="D34" s="168"/>
      <c r="E34" s="56">
        <v>147</v>
      </c>
      <c r="F34" s="55">
        <v>259</v>
      </c>
      <c r="G34" s="55">
        <v>113</v>
      </c>
      <c r="H34" s="55">
        <v>146</v>
      </c>
      <c r="I34" s="55">
        <v>132</v>
      </c>
      <c r="J34" s="55">
        <v>221</v>
      </c>
      <c r="K34" s="55">
        <v>94</v>
      </c>
      <c r="L34" s="188">
        <v>127</v>
      </c>
      <c r="M34" s="55">
        <v>133</v>
      </c>
      <c r="N34" s="55">
        <v>219</v>
      </c>
      <c r="O34" s="55">
        <v>97</v>
      </c>
      <c r="P34" s="188">
        <v>122</v>
      </c>
      <c r="Q34" s="265">
        <v>-2</v>
      </c>
      <c r="R34" s="157"/>
      <c r="S34" s="41"/>
    </row>
    <row r="35" spans="1:19" ht="14.25" customHeight="1">
      <c r="A35" s="23"/>
      <c r="B35" s="23"/>
      <c r="C35" s="75" t="s">
        <v>46</v>
      </c>
      <c r="D35" s="168"/>
      <c r="E35" s="56">
        <v>480</v>
      </c>
      <c r="F35" s="55">
        <v>751</v>
      </c>
      <c r="G35" s="55">
        <v>342</v>
      </c>
      <c r="H35" s="55">
        <v>409</v>
      </c>
      <c r="I35" s="55">
        <v>466</v>
      </c>
      <c r="J35" s="55">
        <v>732</v>
      </c>
      <c r="K35" s="55">
        <v>329</v>
      </c>
      <c r="L35" s="188">
        <v>403</v>
      </c>
      <c r="M35" s="55">
        <v>469</v>
      </c>
      <c r="N35" s="55">
        <v>733</v>
      </c>
      <c r="O35" s="55">
        <v>336</v>
      </c>
      <c r="P35" s="188">
        <v>397</v>
      </c>
      <c r="Q35" s="265">
        <v>1</v>
      </c>
      <c r="R35" s="157"/>
      <c r="S35" s="41"/>
    </row>
    <row r="36" spans="1:19" ht="14.25" customHeight="1">
      <c r="A36" s="23"/>
      <c r="B36" s="23"/>
      <c r="C36" s="24" t="s">
        <v>198</v>
      </c>
      <c r="D36" s="168"/>
      <c r="E36" s="56">
        <v>66</v>
      </c>
      <c r="F36" s="55">
        <v>142</v>
      </c>
      <c r="G36" s="55">
        <v>63</v>
      </c>
      <c r="H36" s="55">
        <v>79</v>
      </c>
      <c r="I36" s="55">
        <v>101</v>
      </c>
      <c r="J36" s="55">
        <v>171</v>
      </c>
      <c r="K36" s="55">
        <v>81</v>
      </c>
      <c r="L36" s="188">
        <v>90</v>
      </c>
      <c r="M36" s="55">
        <v>112</v>
      </c>
      <c r="N36" s="55">
        <v>186</v>
      </c>
      <c r="O36" s="55">
        <v>86</v>
      </c>
      <c r="P36" s="188">
        <v>100</v>
      </c>
      <c r="Q36" s="265">
        <v>15</v>
      </c>
      <c r="R36" s="157"/>
      <c r="S36" s="41"/>
    </row>
    <row r="37" spans="1:19" ht="14.25" customHeight="1">
      <c r="A37" s="23"/>
      <c r="B37" s="23"/>
      <c r="C37" s="75" t="s">
        <v>47</v>
      </c>
      <c r="D37" s="168"/>
      <c r="E37" s="56">
        <v>184</v>
      </c>
      <c r="F37" s="55">
        <v>288</v>
      </c>
      <c r="G37" s="55">
        <v>118</v>
      </c>
      <c r="H37" s="55">
        <v>170</v>
      </c>
      <c r="I37" s="55">
        <v>195</v>
      </c>
      <c r="J37" s="55">
        <v>309</v>
      </c>
      <c r="K37" s="55">
        <v>137</v>
      </c>
      <c r="L37" s="188">
        <v>172</v>
      </c>
      <c r="M37" s="55">
        <v>203</v>
      </c>
      <c r="N37" s="55">
        <v>314</v>
      </c>
      <c r="O37" s="55">
        <v>149</v>
      </c>
      <c r="P37" s="188">
        <v>165</v>
      </c>
      <c r="Q37" s="265">
        <v>5</v>
      </c>
      <c r="R37" s="157"/>
      <c r="S37" s="41"/>
    </row>
    <row r="38" spans="1:19" ht="14.25" customHeight="1">
      <c r="A38" s="23"/>
      <c r="B38" s="23"/>
      <c r="C38" s="24" t="s">
        <v>173</v>
      </c>
      <c r="D38" s="168"/>
      <c r="E38" s="56">
        <v>167</v>
      </c>
      <c r="F38" s="55">
        <v>281</v>
      </c>
      <c r="G38" s="55">
        <v>129</v>
      </c>
      <c r="H38" s="55">
        <v>152</v>
      </c>
      <c r="I38" s="55">
        <v>154</v>
      </c>
      <c r="J38" s="55">
        <v>252</v>
      </c>
      <c r="K38" s="55">
        <v>106</v>
      </c>
      <c r="L38" s="188">
        <v>146</v>
      </c>
      <c r="M38" s="55">
        <v>157</v>
      </c>
      <c r="N38" s="55">
        <v>258</v>
      </c>
      <c r="O38" s="55">
        <v>113</v>
      </c>
      <c r="P38" s="188">
        <v>145</v>
      </c>
      <c r="Q38" s="265">
        <v>6</v>
      </c>
      <c r="R38" s="157"/>
      <c r="S38" s="41"/>
    </row>
    <row r="39" spans="1:19" ht="14.25" customHeight="1">
      <c r="A39" s="23"/>
      <c r="B39" s="23"/>
      <c r="C39" s="24" t="s">
        <v>174</v>
      </c>
      <c r="D39" s="168"/>
      <c r="E39" s="56">
        <v>64</v>
      </c>
      <c r="F39" s="55">
        <v>89</v>
      </c>
      <c r="G39" s="55">
        <v>36</v>
      </c>
      <c r="H39" s="55">
        <v>53</v>
      </c>
      <c r="I39" s="55">
        <v>95</v>
      </c>
      <c r="J39" s="55">
        <v>173</v>
      </c>
      <c r="K39" s="55">
        <v>80</v>
      </c>
      <c r="L39" s="188">
        <v>93</v>
      </c>
      <c r="M39" s="55">
        <v>97</v>
      </c>
      <c r="N39" s="55">
        <v>170</v>
      </c>
      <c r="O39" s="55">
        <v>75</v>
      </c>
      <c r="P39" s="188">
        <v>95</v>
      </c>
      <c r="Q39" s="265">
        <v>-3</v>
      </c>
      <c r="R39" s="157"/>
      <c r="S39" s="41"/>
    </row>
    <row r="40" spans="1:19" ht="14.25" customHeight="1">
      <c r="A40" s="23"/>
      <c r="B40" s="23"/>
      <c r="C40" s="75" t="s">
        <v>48</v>
      </c>
      <c r="D40" s="168"/>
      <c r="E40" s="56">
        <v>119</v>
      </c>
      <c r="F40" s="55">
        <v>361</v>
      </c>
      <c r="G40" s="55">
        <v>172</v>
      </c>
      <c r="H40" s="55">
        <v>189</v>
      </c>
      <c r="I40" s="55">
        <v>105</v>
      </c>
      <c r="J40" s="55">
        <v>324</v>
      </c>
      <c r="K40" s="55">
        <v>165</v>
      </c>
      <c r="L40" s="188">
        <v>159</v>
      </c>
      <c r="M40" s="55">
        <v>107</v>
      </c>
      <c r="N40" s="55">
        <v>328</v>
      </c>
      <c r="O40" s="55">
        <v>167</v>
      </c>
      <c r="P40" s="188">
        <v>161</v>
      </c>
      <c r="Q40" s="265">
        <v>4</v>
      </c>
      <c r="R40" s="157"/>
      <c r="S40" s="41"/>
    </row>
    <row r="41" spans="1:19" ht="14.25" customHeight="1">
      <c r="A41" s="23"/>
      <c r="B41" s="23"/>
      <c r="C41" s="75" t="s">
        <v>49</v>
      </c>
      <c r="D41" s="168"/>
      <c r="E41" s="56">
        <v>55</v>
      </c>
      <c r="F41" s="55">
        <v>109</v>
      </c>
      <c r="G41" s="55">
        <v>42</v>
      </c>
      <c r="H41" s="55">
        <v>67</v>
      </c>
      <c r="I41" s="55">
        <v>48</v>
      </c>
      <c r="J41" s="55">
        <v>97</v>
      </c>
      <c r="K41" s="55">
        <v>37</v>
      </c>
      <c r="L41" s="188">
        <v>60</v>
      </c>
      <c r="M41" s="55">
        <v>46</v>
      </c>
      <c r="N41" s="55">
        <v>89</v>
      </c>
      <c r="O41" s="55">
        <v>33</v>
      </c>
      <c r="P41" s="188">
        <v>56</v>
      </c>
      <c r="Q41" s="265">
        <v>-8</v>
      </c>
      <c r="R41" s="157"/>
      <c r="S41" s="41"/>
    </row>
    <row r="42" spans="1:19" ht="14.25" customHeight="1">
      <c r="A42" s="23"/>
      <c r="B42" s="23"/>
      <c r="C42" s="75" t="s">
        <v>50</v>
      </c>
      <c r="D42" s="168"/>
      <c r="E42" s="56">
        <v>183</v>
      </c>
      <c r="F42" s="55">
        <v>366</v>
      </c>
      <c r="G42" s="55">
        <v>173</v>
      </c>
      <c r="H42" s="55">
        <v>193</v>
      </c>
      <c r="I42" s="55">
        <v>171</v>
      </c>
      <c r="J42" s="55">
        <v>331</v>
      </c>
      <c r="K42" s="55">
        <v>161</v>
      </c>
      <c r="L42" s="188">
        <v>170</v>
      </c>
      <c r="M42" s="55">
        <v>178</v>
      </c>
      <c r="N42" s="55">
        <v>336</v>
      </c>
      <c r="O42" s="55">
        <v>159</v>
      </c>
      <c r="P42" s="188">
        <v>177</v>
      </c>
      <c r="Q42" s="265">
        <v>5</v>
      </c>
      <c r="R42" s="157"/>
      <c r="S42" s="41"/>
    </row>
    <row r="43" spans="1:19" ht="14.25" customHeight="1">
      <c r="A43" s="23"/>
      <c r="B43" s="23"/>
      <c r="C43" s="24" t="s">
        <v>198</v>
      </c>
      <c r="D43" s="168"/>
      <c r="E43" s="56">
        <v>263</v>
      </c>
      <c r="F43" s="55">
        <v>477</v>
      </c>
      <c r="G43" s="55">
        <v>214</v>
      </c>
      <c r="H43" s="55">
        <v>263</v>
      </c>
      <c r="I43" s="55">
        <v>276</v>
      </c>
      <c r="J43" s="55">
        <v>485</v>
      </c>
      <c r="K43" s="55">
        <v>211</v>
      </c>
      <c r="L43" s="188">
        <v>274</v>
      </c>
      <c r="M43" s="55">
        <v>263</v>
      </c>
      <c r="N43" s="55">
        <v>453</v>
      </c>
      <c r="O43" s="55">
        <v>194</v>
      </c>
      <c r="P43" s="188">
        <v>259</v>
      </c>
      <c r="Q43" s="265">
        <v>-32</v>
      </c>
      <c r="R43" s="157"/>
      <c r="S43" s="41"/>
    </row>
    <row r="44" spans="1:19" ht="14.25" customHeight="1">
      <c r="A44" s="23"/>
      <c r="B44" s="23"/>
      <c r="C44" s="75" t="s">
        <v>51</v>
      </c>
      <c r="D44" s="168"/>
      <c r="E44" s="56">
        <v>337</v>
      </c>
      <c r="F44" s="55">
        <v>770</v>
      </c>
      <c r="G44" s="55">
        <v>342</v>
      </c>
      <c r="H44" s="55">
        <v>428</v>
      </c>
      <c r="I44" s="55">
        <v>359</v>
      </c>
      <c r="J44" s="55">
        <v>789</v>
      </c>
      <c r="K44" s="55">
        <v>359</v>
      </c>
      <c r="L44" s="188">
        <v>430</v>
      </c>
      <c r="M44" s="55">
        <v>352</v>
      </c>
      <c r="N44" s="55">
        <v>779</v>
      </c>
      <c r="O44" s="55">
        <v>344</v>
      </c>
      <c r="P44" s="188">
        <v>435</v>
      </c>
      <c r="Q44" s="265">
        <v>-10</v>
      </c>
      <c r="R44" s="157"/>
      <c r="S44" s="41"/>
    </row>
    <row r="45" spans="1:19" ht="14.25" customHeight="1">
      <c r="A45" s="23"/>
      <c r="B45" s="23"/>
      <c r="C45" s="24" t="s">
        <v>198</v>
      </c>
      <c r="D45" s="168"/>
      <c r="E45" s="56">
        <v>56</v>
      </c>
      <c r="F45" s="55">
        <v>92</v>
      </c>
      <c r="G45" s="55">
        <v>33</v>
      </c>
      <c r="H45" s="55">
        <v>59</v>
      </c>
      <c r="I45" s="55">
        <v>184</v>
      </c>
      <c r="J45" s="55">
        <v>379</v>
      </c>
      <c r="K45" s="55">
        <v>158</v>
      </c>
      <c r="L45" s="188">
        <v>221</v>
      </c>
      <c r="M45" s="55">
        <v>188</v>
      </c>
      <c r="N45" s="55">
        <v>381</v>
      </c>
      <c r="O45" s="55">
        <v>155</v>
      </c>
      <c r="P45" s="188">
        <v>226</v>
      </c>
      <c r="Q45" s="265">
        <v>2</v>
      </c>
      <c r="R45" s="157"/>
      <c r="S45" s="41"/>
    </row>
    <row r="46" spans="1:19" ht="14.25" customHeight="1">
      <c r="A46" s="23"/>
      <c r="B46" s="23"/>
      <c r="C46" s="75" t="s">
        <v>52</v>
      </c>
      <c r="D46" s="168"/>
      <c r="E46" s="56">
        <v>130</v>
      </c>
      <c r="F46" s="55">
        <v>245</v>
      </c>
      <c r="G46" s="55">
        <v>110</v>
      </c>
      <c r="H46" s="55">
        <v>135</v>
      </c>
      <c r="I46" s="55">
        <v>162</v>
      </c>
      <c r="J46" s="55">
        <v>324</v>
      </c>
      <c r="K46" s="55">
        <v>148</v>
      </c>
      <c r="L46" s="188">
        <v>176</v>
      </c>
      <c r="M46" s="55">
        <v>169</v>
      </c>
      <c r="N46" s="55">
        <v>337</v>
      </c>
      <c r="O46" s="55">
        <v>145</v>
      </c>
      <c r="P46" s="188">
        <v>192</v>
      </c>
      <c r="Q46" s="265">
        <v>13</v>
      </c>
      <c r="R46" s="157"/>
      <c r="S46" s="41"/>
    </row>
    <row r="47" spans="1:19" ht="14.25" customHeight="1">
      <c r="A47" s="23"/>
      <c r="B47" s="23"/>
      <c r="C47" s="24" t="s">
        <v>198</v>
      </c>
      <c r="D47" s="168"/>
      <c r="E47" s="56">
        <v>255</v>
      </c>
      <c r="F47" s="55">
        <v>481</v>
      </c>
      <c r="G47" s="55">
        <v>212</v>
      </c>
      <c r="H47" s="55">
        <v>269</v>
      </c>
      <c r="I47" s="55">
        <v>252</v>
      </c>
      <c r="J47" s="55">
        <v>478</v>
      </c>
      <c r="K47" s="55">
        <v>225</v>
      </c>
      <c r="L47" s="188">
        <v>253</v>
      </c>
      <c r="M47" s="55">
        <v>249</v>
      </c>
      <c r="N47" s="55">
        <v>465</v>
      </c>
      <c r="O47" s="55">
        <v>216</v>
      </c>
      <c r="P47" s="188">
        <v>249</v>
      </c>
      <c r="Q47" s="265">
        <v>-13</v>
      </c>
      <c r="R47" s="157"/>
      <c r="S47" s="41"/>
    </row>
    <row r="48" spans="1:19" s="13" customFormat="1" ht="14.25" customHeight="1">
      <c r="A48" s="166"/>
      <c r="B48" s="377" t="s">
        <v>53</v>
      </c>
      <c r="C48" s="377"/>
      <c r="D48" s="165"/>
      <c r="E48" s="50">
        <v>2823</v>
      </c>
      <c r="F48" s="59">
        <v>5457</v>
      </c>
      <c r="G48" s="59">
        <v>2439</v>
      </c>
      <c r="H48" s="59">
        <v>3018</v>
      </c>
      <c r="I48" s="52">
        <v>2933</v>
      </c>
      <c r="J48" s="52">
        <v>5654</v>
      </c>
      <c r="K48" s="52">
        <v>2536</v>
      </c>
      <c r="L48" s="187">
        <v>3118</v>
      </c>
      <c r="M48" s="52">
        <v>2922</v>
      </c>
      <c r="N48" s="52">
        <v>5586</v>
      </c>
      <c r="O48" s="52">
        <v>2527</v>
      </c>
      <c r="P48" s="187">
        <v>3059</v>
      </c>
      <c r="Q48" s="155">
        <v>-68</v>
      </c>
      <c r="R48" s="159">
        <v>-1.2</v>
      </c>
      <c r="S48" s="41"/>
    </row>
    <row r="49" spans="1:19" ht="14.25" customHeight="1">
      <c r="A49" s="23"/>
      <c r="B49" s="23"/>
      <c r="C49" s="75" t="s">
        <v>54</v>
      </c>
      <c r="D49" s="168"/>
      <c r="E49" s="56">
        <v>136</v>
      </c>
      <c r="F49" s="55">
        <v>177</v>
      </c>
      <c r="G49" s="55">
        <v>109</v>
      </c>
      <c r="H49" s="55">
        <v>68</v>
      </c>
      <c r="I49" s="55">
        <v>205</v>
      </c>
      <c r="J49" s="55">
        <v>357</v>
      </c>
      <c r="K49" s="55">
        <v>202</v>
      </c>
      <c r="L49" s="188">
        <v>155</v>
      </c>
      <c r="M49" s="55">
        <v>196</v>
      </c>
      <c r="N49" s="55">
        <v>337</v>
      </c>
      <c r="O49" s="55">
        <v>196</v>
      </c>
      <c r="P49" s="188">
        <v>141</v>
      </c>
      <c r="Q49" s="266">
        <v>-20</v>
      </c>
      <c r="R49" s="157"/>
      <c r="S49" s="41"/>
    </row>
    <row r="50" spans="1:19" ht="14.25" customHeight="1">
      <c r="A50" s="23"/>
      <c r="B50" s="23"/>
      <c r="C50" s="75" t="s">
        <v>55</v>
      </c>
      <c r="D50" s="168"/>
      <c r="E50" s="56">
        <v>252</v>
      </c>
      <c r="F50" s="55">
        <v>556</v>
      </c>
      <c r="G50" s="55">
        <v>245</v>
      </c>
      <c r="H50" s="55">
        <v>311</v>
      </c>
      <c r="I50" s="55">
        <v>261</v>
      </c>
      <c r="J50" s="55">
        <v>570</v>
      </c>
      <c r="K50" s="55">
        <v>246</v>
      </c>
      <c r="L50" s="188">
        <v>324</v>
      </c>
      <c r="M50" s="55">
        <v>260</v>
      </c>
      <c r="N50" s="55">
        <v>560</v>
      </c>
      <c r="O50" s="55">
        <v>249</v>
      </c>
      <c r="P50" s="188">
        <v>311</v>
      </c>
      <c r="Q50" s="266">
        <v>-10</v>
      </c>
      <c r="R50" s="157"/>
      <c r="S50" s="41"/>
    </row>
    <row r="51" spans="1:19" ht="14.25" customHeight="1">
      <c r="A51" s="23"/>
      <c r="B51" s="23"/>
      <c r="C51" s="75" t="s">
        <v>56</v>
      </c>
      <c r="D51" s="168"/>
      <c r="E51" s="56">
        <v>511</v>
      </c>
      <c r="F51" s="55">
        <v>1052</v>
      </c>
      <c r="G51" s="55">
        <v>453</v>
      </c>
      <c r="H51" s="55">
        <v>599</v>
      </c>
      <c r="I51" s="55">
        <v>507</v>
      </c>
      <c r="J51" s="55">
        <v>970</v>
      </c>
      <c r="K51" s="55">
        <v>433</v>
      </c>
      <c r="L51" s="188">
        <v>537</v>
      </c>
      <c r="M51" s="55">
        <v>490</v>
      </c>
      <c r="N51" s="55">
        <v>931</v>
      </c>
      <c r="O51" s="55">
        <v>423</v>
      </c>
      <c r="P51" s="188">
        <v>508</v>
      </c>
      <c r="Q51" s="266">
        <v>-39</v>
      </c>
      <c r="R51" s="157"/>
      <c r="S51" s="41"/>
    </row>
    <row r="52" spans="1:19" ht="14.25" customHeight="1">
      <c r="A52" s="23"/>
      <c r="B52" s="23"/>
      <c r="C52" s="24" t="s">
        <v>255</v>
      </c>
      <c r="D52" s="168"/>
      <c r="E52" s="56">
        <v>245</v>
      </c>
      <c r="F52" s="55">
        <v>495</v>
      </c>
      <c r="G52" s="55">
        <v>213</v>
      </c>
      <c r="H52" s="55">
        <v>282</v>
      </c>
      <c r="I52" s="55">
        <v>223</v>
      </c>
      <c r="J52" s="55">
        <v>448</v>
      </c>
      <c r="K52" s="55">
        <v>190</v>
      </c>
      <c r="L52" s="188">
        <v>258</v>
      </c>
      <c r="M52" s="55">
        <v>227</v>
      </c>
      <c r="N52" s="55">
        <v>438</v>
      </c>
      <c r="O52" s="55">
        <v>189</v>
      </c>
      <c r="P52" s="188">
        <v>249</v>
      </c>
      <c r="Q52" s="266">
        <v>-10</v>
      </c>
      <c r="R52" s="157"/>
      <c r="S52" s="41"/>
    </row>
    <row r="53" spans="1:19" ht="14.25" customHeight="1">
      <c r="A53" s="23"/>
      <c r="B53" s="23"/>
      <c r="C53" s="75" t="s">
        <v>57</v>
      </c>
      <c r="D53" s="168"/>
      <c r="E53" s="56">
        <v>22</v>
      </c>
      <c r="F53" s="63">
        <v>35</v>
      </c>
      <c r="G53" s="63">
        <v>16</v>
      </c>
      <c r="H53" s="63">
        <v>19</v>
      </c>
      <c r="I53" s="63">
        <v>12</v>
      </c>
      <c r="J53" s="63">
        <v>25</v>
      </c>
      <c r="K53" s="63">
        <v>10</v>
      </c>
      <c r="L53" s="188">
        <v>15</v>
      </c>
      <c r="M53" s="63">
        <v>13</v>
      </c>
      <c r="N53" s="63">
        <v>27</v>
      </c>
      <c r="O53" s="63">
        <v>11</v>
      </c>
      <c r="P53" s="188">
        <v>16</v>
      </c>
      <c r="Q53" s="266">
        <v>2</v>
      </c>
      <c r="R53" s="157"/>
      <c r="S53" s="41"/>
    </row>
    <row r="54" spans="1:19" ht="14.25" customHeight="1">
      <c r="A54" s="23"/>
      <c r="B54" s="23"/>
      <c r="C54" s="75" t="s">
        <v>58</v>
      </c>
      <c r="D54" s="168"/>
      <c r="E54" s="56">
        <v>270</v>
      </c>
      <c r="F54" s="63">
        <v>514</v>
      </c>
      <c r="G54" s="63">
        <v>258</v>
      </c>
      <c r="H54" s="63">
        <v>256</v>
      </c>
      <c r="I54" s="63">
        <v>254</v>
      </c>
      <c r="J54" s="63">
        <v>479</v>
      </c>
      <c r="K54" s="63">
        <v>235</v>
      </c>
      <c r="L54" s="188">
        <v>244</v>
      </c>
      <c r="M54" s="63">
        <v>267</v>
      </c>
      <c r="N54" s="63">
        <v>495</v>
      </c>
      <c r="O54" s="63">
        <v>241</v>
      </c>
      <c r="P54" s="188">
        <v>254</v>
      </c>
      <c r="Q54" s="266">
        <v>16</v>
      </c>
      <c r="R54" s="157"/>
      <c r="S54" s="18"/>
    </row>
    <row r="55" spans="1:19" ht="14.25" customHeight="1">
      <c r="A55" s="20"/>
      <c r="B55" s="20"/>
      <c r="C55" s="76" t="s">
        <v>59</v>
      </c>
      <c r="D55" s="170"/>
      <c r="E55" s="57">
        <v>380</v>
      </c>
      <c r="F55" s="58">
        <v>812</v>
      </c>
      <c r="G55" s="58">
        <v>386</v>
      </c>
      <c r="H55" s="58">
        <v>426</v>
      </c>
      <c r="I55" s="58">
        <v>371</v>
      </c>
      <c r="J55" s="58">
        <v>766</v>
      </c>
      <c r="K55" s="58">
        <v>359</v>
      </c>
      <c r="L55" s="189">
        <v>407</v>
      </c>
      <c r="M55" s="58">
        <v>370</v>
      </c>
      <c r="N55" s="58">
        <v>759</v>
      </c>
      <c r="O55" s="58">
        <v>356</v>
      </c>
      <c r="P55" s="189">
        <v>403</v>
      </c>
      <c r="Q55" s="267">
        <v>-7</v>
      </c>
      <c r="R55" s="160"/>
      <c r="S55" s="18"/>
    </row>
    <row r="56" spans="1:19" ht="18.75" customHeight="1">
      <c r="A56" s="12"/>
      <c r="B56" s="23"/>
      <c r="C56" s="75" t="s">
        <v>60</v>
      </c>
      <c r="D56" s="168"/>
      <c r="E56" s="56">
        <v>162</v>
      </c>
      <c r="F56" s="63">
        <v>266</v>
      </c>
      <c r="G56" s="63">
        <v>111</v>
      </c>
      <c r="H56" s="63">
        <v>155</v>
      </c>
      <c r="I56" s="63">
        <v>159</v>
      </c>
      <c r="J56" s="63">
        <v>258</v>
      </c>
      <c r="K56" s="63">
        <v>107</v>
      </c>
      <c r="L56" s="188">
        <v>151</v>
      </c>
      <c r="M56" s="63">
        <v>156</v>
      </c>
      <c r="N56" s="63">
        <v>245</v>
      </c>
      <c r="O56" s="63">
        <v>106</v>
      </c>
      <c r="P56" s="188">
        <v>139</v>
      </c>
      <c r="Q56" s="266">
        <v>-13</v>
      </c>
      <c r="R56" s="157"/>
      <c r="S56" s="18"/>
    </row>
    <row r="57" spans="1:19" ht="14.25" customHeight="1">
      <c r="A57" s="12"/>
      <c r="B57" s="23"/>
      <c r="C57" s="24" t="s">
        <v>203</v>
      </c>
      <c r="D57" s="168"/>
      <c r="E57" s="56">
        <v>67</v>
      </c>
      <c r="F57" s="63">
        <v>189</v>
      </c>
      <c r="G57" s="63">
        <v>84</v>
      </c>
      <c r="H57" s="63">
        <v>105</v>
      </c>
      <c r="I57" s="63">
        <v>124</v>
      </c>
      <c r="J57" s="63">
        <v>322</v>
      </c>
      <c r="K57" s="63">
        <v>129</v>
      </c>
      <c r="L57" s="188">
        <v>193</v>
      </c>
      <c r="M57" s="63">
        <v>113</v>
      </c>
      <c r="N57" s="63">
        <v>308</v>
      </c>
      <c r="O57" s="63">
        <v>125</v>
      </c>
      <c r="P57" s="188">
        <v>183</v>
      </c>
      <c r="Q57" s="266">
        <v>-14</v>
      </c>
      <c r="R57" s="157"/>
      <c r="S57" s="18"/>
    </row>
    <row r="58" spans="1:19" ht="14.25" customHeight="1">
      <c r="A58" s="12"/>
      <c r="B58" s="23"/>
      <c r="C58" s="75" t="s">
        <v>61</v>
      </c>
      <c r="D58" s="168"/>
      <c r="E58" s="56">
        <v>258</v>
      </c>
      <c r="F58" s="63">
        <v>473</v>
      </c>
      <c r="G58" s="63">
        <v>206</v>
      </c>
      <c r="H58" s="63">
        <v>267</v>
      </c>
      <c r="I58" s="63">
        <v>276</v>
      </c>
      <c r="J58" s="63">
        <v>492</v>
      </c>
      <c r="K58" s="63">
        <v>222</v>
      </c>
      <c r="L58" s="188">
        <v>270</v>
      </c>
      <c r="M58" s="63">
        <v>285</v>
      </c>
      <c r="N58" s="63">
        <v>511</v>
      </c>
      <c r="O58" s="63">
        <v>232</v>
      </c>
      <c r="P58" s="188">
        <v>279</v>
      </c>
      <c r="Q58" s="266">
        <v>19</v>
      </c>
      <c r="R58" s="157"/>
      <c r="S58" s="18"/>
    </row>
    <row r="59" spans="1:19" ht="14.25" customHeight="1">
      <c r="A59" s="12"/>
      <c r="B59" s="23"/>
      <c r="C59" s="75" t="s">
        <v>62</v>
      </c>
      <c r="D59" s="168"/>
      <c r="E59" s="56">
        <v>138</v>
      </c>
      <c r="F59" s="55">
        <v>255</v>
      </c>
      <c r="G59" s="55">
        <v>107</v>
      </c>
      <c r="H59" s="55">
        <v>148</v>
      </c>
      <c r="I59" s="55">
        <v>118</v>
      </c>
      <c r="J59" s="55">
        <v>224</v>
      </c>
      <c r="K59" s="55">
        <v>93</v>
      </c>
      <c r="L59" s="188">
        <v>131</v>
      </c>
      <c r="M59" s="55">
        <v>115</v>
      </c>
      <c r="N59" s="55">
        <v>212</v>
      </c>
      <c r="O59" s="55">
        <v>80</v>
      </c>
      <c r="P59" s="188">
        <v>132</v>
      </c>
      <c r="Q59" s="266">
        <v>-12</v>
      </c>
      <c r="R59" s="157"/>
      <c r="S59" s="18"/>
    </row>
    <row r="60" spans="1:19" ht="14.25" customHeight="1">
      <c r="A60" s="12"/>
      <c r="B60" s="23"/>
      <c r="C60" s="24" t="s">
        <v>204</v>
      </c>
      <c r="D60" s="168"/>
      <c r="E60" s="56">
        <v>382</v>
      </c>
      <c r="F60" s="55">
        <v>633</v>
      </c>
      <c r="G60" s="55">
        <v>251</v>
      </c>
      <c r="H60" s="55">
        <v>382</v>
      </c>
      <c r="I60" s="55">
        <v>423</v>
      </c>
      <c r="J60" s="55">
        <v>743</v>
      </c>
      <c r="K60" s="55">
        <v>310</v>
      </c>
      <c r="L60" s="188">
        <v>433</v>
      </c>
      <c r="M60" s="55">
        <v>430</v>
      </c>
      <c r="N60" s="55">
        <v>763</v>
      </c>
      <c r="O60" s="55">
        <v>319</v>
      </c>
      <c r="P60" s="188">
        <v>444</v>
      </c>
      <c r="Q60" s="266">
        <v>20</v>
      </c>
      <c r="R60" s="157"/>
      <c r="S60" s="18"/>
    </row>
    <row r="61" spans="1:19" s="13" customFormat="1" ht="14.25" customHeight="1">
      <c r="A61" s="16"/>
      <c r="B61" s="377" t="s">
        <v>63</v>
      </c>
      <c r="C61" s="378"/>
      <c r="D61" s="165"/>
      <c r="E61" s="50">
        <v>9184</v>
      </c>
      <c r="F61" s="51">
        <v>19666</v>
      </c>
      <c r="G61" s="51">
        <v>8968</v>
      </c>
      <c r="H61" s="51">
        <v>10698</v>
      </c>
      <c r="I61" s="52">
        <v>9329</v>
      </c>
      <c r="J61" s="52">
        <v>19362</v>
      </c>
      <c r="K61" s="52">
        <v>8764</v>
      </c>
      <c r="L61" s="187">
        <v>10598</v>
      </c>
      <c r="M61" s="52">
        <v>9578</v>
      </c>
      <c r="N61" s="52">
        <v>19720</v>
      </c>
      <c r="O61" s="52">
        <v>8919</v>
      </c>
      <c r="P61" s="187">
        <v>10801</v>
      </c>
      <c r="Q61" s="155">
        <v>358</v>
      </c>
      <c r="R61" s="159">
        <v>1.8</v>
      </c>
      <c r="S61" s="18"/>
    </row>
    <row r="62" spans="1:19" ht="13.5" customHeight="1">
      <c r="A62" s="12"/>
      <c r="B62" s="23"/>
      <c r="C62" s="75" t="s">
        <v>64</v>
      </c>
      <c r="D62" s="168"/>
      <c r="E62" s="53">
        <v>24</v>
      </c>
      <c r="F62" s="54">
        <v>46</v>
      </c>
      <c r="G62" s="54">
        <v>19</v>
      </c>
      <c r="H62" s="54">
        <v>27</v>
      </c>
      <c r="I62" s="55">
        <v>21</v>
      </c>
      <c r="J62" s="55">
        <v>45</v>
      </c>
      <c r="K62" s="55">
        <v>17</v>
      </c>
      <c r="L62" s="188">
        <v>28</v>
      </c>
      <c r="M62" s="55">
        <v>25</v>
      </c>
      <c r="N62" s="55">
        <v>49</v>
      </c>
      <c r="O62" s="55">
        <v>20</v>
      </c>
      <c r="P62" s="188">
        <v>29</v>
      </c>
      <c r="Q62" s="266">
        <v>4</v>
      </c>
      <c r="R62" s="157"/>
      <c r="S62" s="18"/>
    </row>
    <row r="63" spans="1:19" ht="13.5" customHeight="1">
      <c r="A63" s="12"/>
      <c r="B63" s="23"/>
      <c r="C63" s="24" t="s">
        <v>204</v>
      </c>
      <c r="D63" s="168"/>
      <c r="E63" s="53">
        <v>187</v>
      </c>
      <c r="F63" s="54">
        <v>396</v>
      </c>
      <c r="G63" s="54">
        <v>164</v>
      </c>
      <c r="H63" s="54">
        <v>232</v>
      </c>
      <c r="I63" s="55">
        <v>207</v>
      </c>
      <c r="J63" s="55">
        <v>404</v>
      </c>
      <c r="K63" s="55">
        <v>158</v>
      </c>
      <c r="L63" s="188">
        <v>246</v>
      </c>
      <c r="M63" s="55">
        <v>227</v>
      </c>
      <c r="N63" s="55">
        <v>411</v>
      </c>
      <c r="O63" s="55">
        <v>155</v>
      </c>
      <c r="P63" s="188">
        <v>256</v>
      </c>
      <c r="Q63" s="266">
        <v>7</v>
      </c>
      <c r="R63" s="157"/>
      <c r="S63" s="18"/>
    </row>
    <row r="64" spans="1:19" ht="13.5" customHeight="1">
      <c r="A64" s="12"/>
      <c r="B64" s="23"/>
      <c r="C64" s="75" t="s">
        <v>65</v>
      </c>
      <c r="D64" s="168"/>
      <c r="E64" s="53">
        <v>401</v>
      </c>
      <c r="F64" s="54">
        <v>695</v>
      </c>
      <c r="G64" s="54">
        <v>290</v>
      </c>
      <c r="H64" s="54">
        <v>405</v>
      </c>
      <c r="I64" s="55">
        <v>420</v>
      </c>
      <c r="J64" s="55">
        <v>727</v>
      </c>
      <c r="K64" s="55">
        <v>310</v>
      </c>
      <c r="L64" s="188">
        <v>417</v>
      </c>
      <c r="M64" s="55">
        <v>431</v>
      </c>
      <c r="N64" s="55">
        <v>721</v>
      </c>
      <c r="O64" s="55">
        <v>301</v>
      </c>
      <c r="P64" s="188">
        <v>420</v>
      </c>
      <c r="Q64" s="266">
        <v>-6</v>
      </c>
      <c r="R64" s="157"/>
      <c r="S64" s="18"/>
    </row>
    <row r="65" spans="1:19" ht="13.5" customHeight="1">
      <c r="A65" s="12"/>
      <c r="B65" s="23"/>
      <c r="C65" s="24" t="s">
        <v>198</v>
      </c>
      <c r="D65" s="168"/>
      <c r="E65" s="53">
        <v>211</v>
      </c>
      <c r="F65" s="54">
        <v>393</v>
      </c>
      <c r="G65" s="54">
        <v>157</v>
      </c>
      <c r="H65" s="54">
        <v>236</v>
      </c>
      <c r="I65" s="55">
        <v>211</v>
      </c>
      <c r="J65" s="55">
        <v>382</v>
      </c>
      <c r="K65" s="55">
        <v>154</v>
      </c>
      <c r="L65" s="188">
        <v>228</v>
      </c>
      <c r="M65" s="55">
        <v>211</v>
      </c>
      <c r="N65" s="55">
        <v>378</v>
      </c>
      <c r="O65" s="55">
        <v>154</v>
      </c>
      <c r="P65" s="188">
        <v>224</v>
      </c>
      <c r="Q65" s="266">
        <v>-4</v>
      </c>
      <c r="R65" s="157"/>
      <c r="S65" s="18"/>
    </row>
    <row r="66" spans="1:19" ht="13.5" customHeight="1">
      <c r="A66" s="12"/>
      <c r="B66" s="23"/>
      <c r="C66" s="24" t="s">
        <v>199</v>
      </c>
      <c r="D66" s="168"/>
      <c r="E66" s="53">
        <v>390</v>
      </c>
      <c r="F66" s="54">
        <v>744</v>
      </c>
      <c r="G66" s="54">
        <v>338</v>
      </c>
      <c r="H66" s="54">
        <v>406</v>
      </c>
      <c r="I66" s="55">
        <v>392</v>
      </c>
      <c r="J66" s="55">
        <v>743</v>
      </c>
      <c r="K66" s="55">
        <v>335</v>
      </c>
      <c r="L66" s="188">
        <v>408</v>
      </c>
      <c r="M66" s="55">
        <v>392</v>
      </c>
      <c r="N66" s="55">
        <v>725</v>
      </c>
      <c r="O66" s="55">
        <v>329</v>
      </c>
      <c r="P66" s="188">
        <v>396</v>
      </c>
      <c r="Q66" s="266">
        <v>-18</v>
      </c>
      <c r="R66" s="157"/>
      <c r="S66" s="18"/>
    </row>
    <row r="67" spans="1:19" ht="13.5" customHeight="1">
      <c r="A67" s="12"/>
      <c r="B67" s="23"/>
      <c r="C67" s="75" t="s">
        <v>66</v>
      </c>
      <c r="D67" s="168"/>
      <c r="E67" s="53">
        <v>427</v>
      </c>
      <c r="F67" s="54">
        <v>827</v>
      </c>
      <c r="G67" s="54">
        <v>357</v>
      </c>
      <c r="H67" s="54">
        <v>470</v>
      </c>
      <c r="I67" s="55">
        <v>423</v>
      </c>
      <c r="J67" s="55">
        <v>821</v>
      </c>
      <c r="K67" s="55">
        <v>345</v>
      </c>
      <c r="L67" s="188">
        <v>476</v>
      </c>
      <c r="M67" s="55">
        <v>444</v>
      </c>
      <c r="N67" s="55">
        <v>857</v>
      </c>
      <c r="O67" s="55">
        <v>369</v>
      </c>
      <c r="P67" s="188">
        <v>488</v>
      </c>
      <c r="Q67" s="266">
        <v>36</v>
      </c>
      <c r="R67" s="157"/>
      <c r="S67" s="18"/>
    </row>
    <row r="68" spans="1:19" ht="13.5" customHeight="1">
      <c r="A68" s="12"/>
      <c r="B68" s="23"/>
      <c r="C68" s="24" t="s">
        <v>198</v>
      </c>
      <c r="D68" s="168"/>
      <c r="E68" s="53">
        <v>274</v>
      </c>
      <c r="F68" s="54">
        <v>585</v>
      </c>
      <c r="G68" s="54">
        <v>266</v>
      </c>
      <c r="H68" s="54">
        <v>319</v>
      </c>
      <c r="I68" s="55">
        <v>274</v>
      </c>
      <c r="J68" s="55">
        <v>584</v>
      </c>
      <c r="K68" s="55">
        <v>262</v>
      </c>
      <c r="L68" s="188">
        <v>322</v>
      </c>
      <c r="M68" s="55">
        <v>270</v>
      </c>
      <c r="N68" s="55">
        <v>552</v>
      </c>
      <c r="O68" s="55">
        <v>240</v>
      </c>
      <c r="P68" s="188">
        <v>312</v>
      </c>
      <c r="Q68" s="266">
        <v>-32</v>
      </c>
      <c r="R68" s="157"/>
      <c r="S68" s="18"/>
    </row>
    <row r="69" spans="1:19" ht="13.5" customHeight="1">
      <c r="A69" s="12"/>
      <c r="B69" s="23"/>
      <c r="C69" s="24" t="s">
        <v>199</v>
      </c>
      <c r="D69" s="168"/>
      <c r="E69" s="53">
        <v>852</v>
      </c>
      <c r="F69" s="54">
        <v>1823</v>
      </c>
      <c r="G69" s="54">
        <v>865</v>
      </c>
      <c r="H69" s="54">
        <v>958</v>
      </c>
      <c r="I69" s="55">
        <v>873</v>
      </c>
      <c r="J69" s="55">
        <v>1822</v>
      </c>
      <c r="K69" s="55">
        <v>828</v>
      </c>
      <c r="L69" s="188">
        <v>994</v>
      </c>
      <c r="M69" s="55">
        <v>895</v>
      </c>
      <c r="N69" s="55">
        <v>1831</v>
      </c>
      <c r="O69" s="55">
        <v>830</v>
      </c>
      <c r="P69" s="188">
        <v>1001</v>
      </c>
      <c r="Q69" s="266">
        <v>9</v>
      </c>
      <c r="R69" s="157"/>
      <c r="S69" s="18"/>
    </row>
    <row r="70" spans="1:19" ht="13.5" customHeight="1">
      <c r="A70" s="12"/>
      <c r="B70" s="23"/>
      <c r="C70" s="75" t="s">
        <v>67</v>
      </c>
      <c r="D70" s="168"/>
      <c r="E70" s="53">
        <v>270</v>
      </c>
      <c r="F70" s="54">
        <v>565</v>
      </c>
      <c r="G70" s="54">
        <v>267</v>
      </c>
      <c r="H70" s="54">
        <v>298</v>
      </c>
      <c r="I70" s="55">
        <v>267</v>
      </c>
      <c r="J70" s="55">
        <v>573</v>
      </c>
      <c r="K70" s="55">
        <v>264</v>
      </c>
      <c r="L70" s="188">
        <v>309</v>
      </c>
      <c r="M70" s="55">
        <v>349</v>
      </c>
      <c r="N70" s="55">
        <v>798</v>
      </c>
      <c r="O70" s="55">
        <v>355</v>
      </c>
      <c r="P70" s="188">
        <v>443</v>
      </c>
      <c r="Q70" s="266">
        <v>225</v>
      </c>
      <c r="R70" s="157"/>
      <c r="S70" s="18"/>
    </row>
    <row r="71" spans="1:19" ht="13.5" customHeight="1">
      <c r="A71" s="12"/>
      <c r="B71" s="23"/>
      <c r="C71" s="24" t="s">
        <v>205</v>
      </c>
      <c r="D71" s="168"/>
      <c r="E71" s="53">
        <v>259</v>
      </c>
      <c r="F71" s="54">
        <v>575</v>
      </c>
      <c r="G71" s="54">
        <v>271</v>
      </c>
      <c r="H71" s="54">
        <v>304</v>
      </c>
      <c r="I71" s="55">
        <v>279</v>
      </c>
      <c r="J71" s="55">
        <v>603</v>
      </c>
      <c r="K71" s="55">
        <v>276</v>
      </c>
      <c r="L71" s="188">
        <v>327</v>
      </c>
      <c r="M71" s="55">
        <v>273</v>
      </c>
      <c r="N71" s="55">
        <v>579</v>
      </c>
      <c r="O71" s="55">
        <v>277</v>
      </c>
      <c r="P71" s="188">
        <v>302</v>
      </c>
      <c r="Q71" s="266">
        <v>-24</v>
      </c>
      <c r="R71" s="157"/>
      <c r="S71" s="18"/>
    </row>
    <row r="72" spans="1:19" ht="13.5" customHeight="1">
      <c r="A72" s="12"/>
      <c r="B72" s="23"/>
      <c r="C72" s="24" t="s">
        <v>206</v>
      </c>
      <c r="D72" s="168"/>
      <c r="E72" s="53">
        <v>285</v>
      </c>
      <c r="F72" s="54">
        <v>607</v>
      </c>
      <c r="G72" s="54">
        <v>265</v>
      </c>
      <c r="H72" s="54">
        <v>342</v>
      </c>
      <c r="I72" s="55">
        <v>274</v>
      </c>
      <c r="J72" s="55">
        <v>592</v>
      </c>
      <c r="K72" s="55">
        <v>273</v>
      </c>
      <c r="L72" s="188">
        <v>319</v>
      </c>
      <c r="M72" s="55">
        <v>281</v>
      </c>
      <c r="N72" s="55">
        <v>592</v>
      </c>
      <c r="O72" s="55">
        <v>264</v>
      </c>
      <c r="P72" s="188">
        <v>328</v>
      </c>
      <c r="Q72" s="266">
        <v>0</v>
      </c>
      <c r="R72" s="157"/>
      <c r="S72" s="18"/>
    </row>
    <row r="73" spans="1:19" ht="13.5" customHeight="1">
      <c r="A73" s="12"/>
      <c r="B73" s="23"/>
      <c r="C73" s="75" t="s">
        <v>68</v>
      </c>
      <c r="D73" s="168"/>
      <c r="E73" s="53">
        <v>229</v>
      </c>
      <c r="F73" s="54">
        <v>557</v>
      </c>
      <c r="G73" s="54">
        <v>258</v>
      </c>
      <c r="H73" s="54">
        <v>299</v>
      </c>
      <c r="I73" s="55">
        <v>219</v>
      </c>
      <c r="J73" s="55">
        <v>525</v>
      </c>
      <c r="K73" s="55">
        <v>244</v>
      </c>
      <c r="L73" s="188">
        <v>281</v>
      </c>
      <c r="M73" s="55">
        <v>224</v>
      </c>
      <c r="N73" s="55">
        <v>549</v>
      </c>
      <c r="O73" s="55">
        <v>247</v>
      </c>
      <c r="P73" s="188">
        <v>302</v>
      </c>
      <c r="Q73" s="266">
        <v>24</v>
      </c>
      <c r="R73" s="157"/>
      <c r="S73" s="18"/>
    </row>
    <row r="74" spans="1:19" ht="13.5" customHeight="1">
      <c r="A74" s="12"/>
      <c r="B74" s="23"/>
      <c r="C74" s="75" t="s">
        <v>69</v>
      </c>
      <c r="D74" s="168"/>
      <c r="E74" s="53">
        <v>191</v>
      </c>
      <c r="F74" s="54">
        <v>364</v>
      </c>
      <c r="G74" s="54">
        <v>154</v>
      </c>
      <c r="H74" s="54">
        <v>210</v>
      </c>
      <c r="I74" s="55">
        <v>192</v>
      </c>
      <c r="J74" s="55">
        <v>357</v>
      </c>
      <c r="K74" s="55">
        <v>145</v>
      </c>
      <c r="L74" s="188">
        <v>212</v>
      </c>
      <c r="M74" s="55">
        <v>196</v>
      </c>
      <c r="N74" s="55">
        <v>360</v>
      </c>
      <c r="O74" s="55">
        <v>140</v>
      </c>
      <c r="P74" s="188">
        <v>220</v>
      </c>
      <c r="Q74" s="266">
        <v>3</v>
      </c>
      <c r="R74" s="157"/>
      <c r="S74" s="18"/>
    </row>
    <row r="75" spans="1:19" ht="13.5" customHeight="1">
      <c r="A75" s="12"/>
      <c r="B75" s="23"/>
      <c r="C75" s="75" t="s">
        <v>70</v>
      </c>
      <c r="D75" s="168"/>
      <c r="E75" s="53">
        <v>131</v>
      </c>
      <c r="F75" s="54">
        <v>274</v>
      </c>
      <c r="G75" s="54">
        <v>118</v>
      </c>
      <c r="H75" s="54">
        <v>156</v>
      </c>
      <c r="I75" s="55">
        <v>135</v>
      </c>
      <c r="J75" s="55">
        <v>250</v>
      </c>
      <c r="K75" s="55">
        <v>99</v>
      </c>
      <c r="L75" s="188">
        <v>151</v>
      </c>
      <c r="M75" s="55">
        <v>159</v>
      </c>
      <c r="N75" s="55">
        <v>326</v>
      </c>
      <c r="O75" s="55">
        <v>142</v>
      </c>
      <c r="P75" s="188">
        <v>184</v>
      </c>
      <c r="Q75" s="266">
        <v>76</v>
      </c>
      <c r="R75" s="157"/>
      <c r="S75" s="18"/>
    </row>
    <row r="76" spans="1:19" ht="13.5" customHeight="1">
      <c r="A76" s="12"/>
      <c r="B76" s="23"/>
      <c r="C76" s="75" t="s">
        <v>71</v>
      </c>
      <c r="D76" s="168"/>
      <c r="E76" s="53">
        <v>332</v>
      </c>
      <c r="F76" s="54">
        <v>753</v>
      </c>
      <c r="G76" s="54">
        <v>352</v>
      </c>
      <c r="H76" s="54">
        <v>401</v>
      </c>
      <c r="I76" s="55">
        <v>367</v>
      </c>
      <c r="J76" s="55">
        <v>834</v>
      </c>
      <c r="K76" s="55">
        <v>397</v>
      </c>
      <c r="L76" s="188">
        <v>437</v>
      </c>
      <c r="M76" s="55">
        <v>380</v>
      </c>
      <c r="N76" s="55">
        <v>844</v>
      </c>
      <c r="O76" s="55">
        <v>397</v>
      </c>
      <c r="P76" s="188">
        <v>447</v>
      </c>
      <c r="Q76" s="266">
        <v>10</v>
      </c>
      <c r="R76" s="157"/>
      <c r="S76" s="18"/>
    </row>
    <row r="77" spans="1:19" ht="13.5" customHeight="1">
      <c r="A77" s="12"/>
      <c r="B77" s="23"/>
      <c r="C77" s="75" t="s">
        <v>72</v>
      </c>
      <c r="D77" s="168"/>
      <c r="E77" s="53">
        <v>256</v>
      </c>
      <c r="F77" s="54">
        <v>509</v>
      </c>
      <c r="G77" s="54">
        <v>233</v>
      </c>
      <c r="H77" s="54">
        <v>276</v>
      </c>
      <c r="I77" s="55">
        <v>261</v>
      </c>
      <c r="J77" s="55">
        <v>510</v>
      </c>
      <c r="K77" s="55">
        <v>229</v>
      </c>
      <c r="L77" s="188">
        <v>281</v>
      </c>
      <c r="M77" s="55">
        <v>263</v>
      </c>
      <c r="N77" s="55">
        <v>514</v>
      </c>
      <c r="O77" s="55">
        <v>230</v>
      </c>
      <c r="P77" s="188">
        <v>284</v>
      </c>
      <c r="Q77" s="266">
        <v>4</v>
      </c>
      <c r="R77" s="157"/>
      <c r="S77" s="18"/>
    </row>
    <row r="78" spans="1:19" ht="13.5" customHeight="1">
      <c r="A78" s="12"/>
      <c r="B78" s="23"/>
      <c r="C78" s="24" t="s">
        <v>255</v>
      </c>
      <c r="D78" s="168"/>
      <c r="E78" s="53">
        <v>177</v>
      </c>
      <c r="F78" s="54">
        <v>370</v>
      </c>
      <c r="G78" s="54">
        <v>149</v>
      </c>
      <c r="H78" s="54">
        <v>221</v>
      </c>
      <c r="I78" s="55">
        <v>187</v>
      </c>
      <c r="J78" s="55">
        <v>361</v>
      </c>
      <c r="K78" s="55">
        <v>150</v>
      </c>
      <c r="L78" s="188">
        <v>211</v>
      </c>
      <c r="M78" s="55">
        <v>186</v>
      </c>
      <c r="N78" s="55">
        <v>369</v>
      </c>
      <c r="O78" s="55">
        <v>153</v>
      </c>
      <c r="P78" s="188">
        <v>216</v>
      </c>
      <c r="Q78" s="266">
        <v>8</v>
      </c>
      <c r="R78" s="157"/>
      <c r="S78" s="18"/>
    </row>
    <row r="79" spans="1:19" ht="13.5" customHeight="1">
      <c r="A79" s="12"/>
      <c r="B79" s="23"/>
      <c r="C79" s="75" t="s">
        <v>73</v>
      </c>
      <c r="D79" s="168"/>
      <c r="E79" s="53">
        <v>290</v>
      </c>
      <c r="F79" s="54">
        <v>587</v>
      </c>
      <c r="G79" s="54">
        <v>266</v>
      </c>
      <c r="H79" s="54">
        <v>321</v>
      </c>
      <c r="I79" s="55">
        <v>276</v>
      </c>
      <c r="J79" s="55">
        <v>536</v>
      </c>
      <c r="K79" s="55">
        <v>222</v>
      </c>
      <c r="L79" s="188">
        <v>314</v>
      </c>
      <c r="M79" s="55">
        <v>285</v>
      </c>
      <c r="N79" s="55">
        <v>553</v>
      </c>
      <c r="O79" s="55">
        <v>235</v>
      </c>
      <c r="P79" s="188">
        <v>318</v>
      </c>
      <c r="Q79" s="266">
        <v>17</v>
      </c>
      <c r="R79" s="157"/>
      <c r="S79" s="18"/>
    </row>
    <row r="80" spans="1:19" ht="13.5" customHeight="1">
      <c r="A80" s="12"/>
      <c r="B80" s="23"/>
      <c r="C80" s="24" t="s">
        <v>198</v>
      </c>
      <c r="D80" s="168"/>
      <c r="E80" s="53">
        <v>627</v>
      </c>
      <c r="F80" s="54">
        <v>1176</v>
      </c>
      <c r="G80" s="54">
        <v>532</v>
      </c>
      <c r="H80" s="54">
        <v>644</v>
      </c>
      <c r="I80" s="55">
        <v>597</v>
      </c>
      <c r="J80" s="55">
        <v>1063</v>
      </c>
      <c r="K80" s="55">
        <v>470</v>
      </c>
      <c r="L80" s="188">
        <v>593</v>
      </c>
      <c r="M80" s="55">
        <v>592</v>
      </c>
      <c r="N80" s="55">
        <v>1070</v>
      </c>
      <c r="O80" s="55">
        <v>471</v>
      </c>
      <c r="P80" s="188">
        <v>599</v>
      </c>
      <c r="Q80" s="266">
        <v>7</v>
      </c>
      <c r="R80" s="157"/>
      <c r="S80" s="18"/>
    </row>
    <row r="81" spans="1:19" ht="13.5" customHeight="1">
      <c r="A81" s="12"/>
      <c r="B81" s="23"/>
      <c r="C81" s="75" t="s">
        <v>74</v>
      </c>
      <c r="D81" s="168"/>
      <c r="E81" s="53">
        <v>129</v>
      </c>
      <c r="F81" s="54">
        <v>268</v>
      </c>
      <c r="G81" s="54">
        <v>116</v>
      </c>
      <c r="H81" s="54">
        <v>152</v>
      </c>
      <c r="I81" s="55">
        <v>140</v>
      </c>
      <c r="J81" s="55">
        <v>268</v>
      </c>
      <c r="K81" s="55">
        <v>109</v>
      </c>
      <c r="L81" s="188">
        <v>159</v>
      </c>
      <c r="M81" s="55">
        <v>138</v>
      </c>
      <c r="N81" s="55">
        <v>258</v>
      </c>
      <c r="O81" s="55">
        <v>106</v>
      </c>
      <c r="P81" s="188">
        <v>152</v>
      </c>
      <c r="Q81" s="266">
        <v>-10</v>
      </c>
      <c r="R81" s="157"/>
      <c r="S81" s="18"/>
    </row>
    <row r="82" spans="1:19" ht="13.5" customHeight="1">
      <c r="A82" s="12"/>
      <c r="B82" s="23"/>
      <c r="C82" s="24" t="s">
        <v>198</v>
      </c>
      <c r="D82" s="168"/>
      <c r="E82" s="53">
        <v>399</v>
      </c>
      <c r="F82" s="54">
        <v>917</v>
      </c>
      <c r="G82" s="54">
        <v>420</v>
      </c>
      <c r="H82" s="54">
        <v>497</v>
      </c>
      <c r="I82" s="55">
        <v>389</v>
      </c>
      <c r="J82" s="55">
        <v>857</v>
      </c>
      <c r="K82" s="55">
        <v>397</v>
      </c>
      <c r="L82" s="188">
        <v>460</v>
      </c>
      <c r="M82" s="55">
        <v>384</v>
      </c>
      <c r="N82" s="55">
        <v>827</v>
      </c>
      <c r="O82" s="55">
        <v>378</v>
      </c>
      <c r="P82" s="188">
        <v>449</v>
      </c>
      <c r="Q82" s="266">
        <v>-30</v>
      </c>
      <c r="R82" s="157"/>
      <c r="S82" s="18"/>
    </row>
    <row r="83" spans="1:19" ht="13.5" customHeight="1">
      <c r="A83" s="12"/>
      <c r="B83" s="23"/>
      <c r="C83" s="24" t="s">
        <v>199</v>
      </c>
      <c r="D83" s="168"/>
      <c r="E83" s="53">
        <v>280</v>
      </c>
      <c r="F83" s="54">
        <v>686</v>
      </c>
      <c r="G83" s="54">
        <v>301</v>
      </c>
      <c r="H83" s="54">
        <v>385</v>
      </c>
      <c r="I83" s="55">
        <v>280</v>
      </c>
      <c r="J83" s="55">
        <v>663</v>
      </c>
      <c r="K83" s="55">
        <v>297</v>
      </c>
      <c r="L83" s="188">
        <v>366</v>
      </c>
      <c r="M83" s="55">
        <v>301</v>
      </c>
      <c r="N83" s="55">
        <v>697</v>
      </c>
      <c r="O83" s="55">
        <v>310</v>
      </c>
      <c r="P83" s="188">
        <v>387</v>
      </c>
      <c r="Q83" s="266">
        <v>34</v>
      </c>
      <c r="R83" s="157"/>
      <c r="S83" s="18"/>
    </row>
    <row r="84" spans="1:19" ht="13.5" customHeight="1">
      <c r="A84" s="12"/>
      <c r="B84" s="23"/>
      <c r="C84" s="75" t="s">
        <v>75</v>
      </c>
      <c r="D84" s="168"/>
      <c r="E84" s="53">
        <v>173</v>
      </c>
      <c r="F84" s="54">
        <v>413</v>
      </c>
      <c r="G84" s="54">
        <v>186</v>
      </c>
      <c r="H84" s="54">
        <v>227</v>
      </c>
      <c r="I84" s="55">
        <v>178</v>
      </c>
      <c r="J84" s="55">
        <v>400</v>
      </c>
      <c r="K84" s="55">
        <v>188</v>
      </c>
      <c r="L84" s="188">
        <v>212</v>
      </c>
      <c r="M84" s="55">
        <v>180</v>
      </c>
      <c r="N84" s="55">
        <v>412</v>
      </c>
      <c r="O84" s="55">
        <v>193</v>
      </c>
      <c r="P84" s="188">
        <v>219</v>
      </c>
      <c r="Q84" s="266">
        <v>12</v>
      </c>
      <c r="R84" s="157"/>
      <c r="S84" s="18"/>
    </row>
    <row r="85" spans="1:19" ht="13.5" customHeight="1">
      <c r="A85" s="12"/>
      <c r="B85" s="23"/>
      <c r="C85" s="24" t="s">
        <v>198</v>
      </c>
      <c r="D85" s="168"/>
      <c r="E85" s="53">
        <v>477</v>
      </c>
      <c r="F85" s="54">
        <v>1259</v>
      </c>
      <c r="G85" s="54">
        <v>572</v>
      </c>
      <c r="H85" s="54">
        <v>687</v>
      </c>
      <c r="I85" s="55">
        <v>482</v>
      </c>
      <c r="J85" s="55">
        <v>1204</v>
      </c>
      <c r="K85" s="55">
        <v>547</v>
      </c>
      <c r="L85" s="188">
        <v>657</v>
      </c>
      <c r="M85" s="55">
        <v>479</v>
      </c>
      <c r="N85" s="55">
        <v>1196</v>
      </c>
      <c r="O85" s="55">
        <v>548</v>
      </c>
      <c r="P85" s="188">
        <v>648</v>
      </c>
      <c r="Q85" s="266">
        <v>-8</v>
      </c>
      <c r="R85" s="157"/>
      <c r="S85" s="18"/>
    </row>
    <row r="86" spans="1:19" ht="13.5" customHeight="1">
      <c r="A86" s="12"/>
      <c r="B86" s="23"/>
      <c r="C86" s="24" t="s">
        <v>199</v>
      </c>
      <c r="D86" s="168"/>
      <c r="E86" s="53">
        <v>266</v>
      </c>
      <c r="F86" s="54">
        <v>571</v>
      </c>
      <c r="G86" s="54">
        <v>272</v>
      </c>
      <c r="H86" s="54">
        <v>299</v>
      </c>
      <c r="I86" s="55">
        <v>268</v>
      </c>
      <c r="J86" s="55">
        <v>564</v>
      </c>
      <c r="K86" s="55">
        <v>273</v>
      </c>
      <c r="L86" s="188">
        <v>291</v>
      </c>
      <c r="M86" s="55">
        <v>287</v>
      </c>
      <c r="N86" s="55">
        <v>578</v>
      </c>
      <c r="O86" s="55">
        <v>281</v>
      </c>
      <c r="P86" s="188">
        <v>297</v>
      </c>
      <c r="Q86" s="266">
        <v>14</v>
      </c>
      <c r="R86" s="157"/>
      <c r="S86" s="18"/>
    </row>
    <row r="87" spans="1:19" ht="13.5" customHeight="1">
      <c r="A87" s="12"/>
      <c r="B87" s="23"/>
      <c r="C87" s="24" t="s">
        <v>175</v>
      </c>
      <c r="D87" s="168"/>
      <c r="E87" s="53">
        <v>320</v>
      </c>
      <c r="F87" s="54">
        <v>717</v>
      </c>
      <c r="G87" s="54">
        <v>341</v>
      </c>
      <c r="H87" s="54">
        <v>376</v>
      </c>
      <c r="I87" s="55">
        <v>342</v>
      </c>
      <c r="J87" s="55">
        <v>720</v>
      </c>
      <c r="K87" s="55">
        <v>351</v>
      </c>
      <c r="L87" s="188">
        <v>369</v>
      </c>
      <c r="M87" s="55">
        <v>343</v>
      </c>
      <c r="N87" s="55">
        <v>708</v>
      </c>
      <c r="O87" s="55">
        <v>352</v>
      </c>
      <c r="P87" s="188">
        <v>356</v>
      </c>
      <c r="Q87" s="266">
        <v>-12</v>
      </c>
      <c r="R87" s="157"/>
      <c r="S87" s="18"/>
    </row>
    <row r="88" spans="1:19" ht="13.5" customHeight="1">
      <c r="A88" s="12"/>
      <c r="B88" s="23"/>
      <c r="C88" s="24" t="s">
        <v>176</v>
      </c>
      <c r="D88" s="168"/>
      <c r="E88" s="53">
        <v>131</v>
      </c>
      <c r="F88" s="54">
        <v>268</v>
      </c>
      <c r="G88" s="54">
        <v>132</v>
      </c>
      <c r="H88" s="54">
        <v>136</v>
      </c>
      <c r="I88" s="55">
        <v>128</v>
      </c>
      <c r="J88" s="55">
        <v>254</v>
      </c>
      <c r="K88" s="55">
        <v>127</v>
      </c>
      <c r="L88" s="188">
        <v>127</v>
      </c>
      <c r="M88" s="55">
        <v>133</v>
      </c>
      <c r="N88" s="55">
        <v>264</v>
      </c>
      <c r="O88" s="55">
        <v>134</v>
      </c>
      <c r="P88" s="188">
        <v>130</v>
      </c>
      <c r="Q88" s="266">
        <v>10</v>
      </c>
      <c r="R88" s="157"/>
      <c r="S88" s="18"/>
    </row>
    <row r="89" spans="1:19" ht="13.5" customHeight="1">
      <c r="A89" s="12"/>
      <c r="B89" s="23"/>
      <c r="C89" s="75" t="s">
        <v>76</v>
      </c>
      <c r="D89" s="168"/>
      <c r="E89" s="53">
        <v>231</v>
      </c>
      <c r="F89" s="54">
        <v>550</v>
      </c>
      <c r="G89" s="54">
        <v>258</v>
      </c>
      <c r="H89" s="54">
        <v>292</v>
      </c>
      <c r="I89" s="55">
        <v>231</v>
      </c>
      <c r="J89" s="55">
        <v>530</v>
      </c>
      <c r="K89" s="55">
        <v>256</v>
      </c>
      <c r="L89" s="188">
        <v>274</v>
      </c>
      <c r="M89" s="55">
        <v>234</v>
      </c>
      <c r="N89" s="55">
        <v>543</v>
      </c>
      <c r="O89" s="55">
        <v>271</v>
      </c>
      <c r="P89" s="188">
        <v>272</v>
      </c>
      <c r="Q89" s="266">
        <v>13</v>
      </c>
      <c r="R89" s="157"/>
      <c r="S89" s="18"/>
    </row>
    <row r="90" spans="1:19" ht="13.5" customHeight="1">
      <c r="A90" s="12"/>
      <c r="B90" s="23"/>
      <c r="C90" s="24" t="s">
        <v>198</v>
      </c>
      <c r="D90" s="168"/>
      <c r="E90" s="53">
        <v>268</v>
      </c>
      <c r="F90" s="54">
        <v>737</v>
      </c>
      <c r="G90" s="54">
        <v>368</v>
      </c>
      <c r="H90" s="54">
        <v>369</v>
      </c>
      <c r="I90" s="55">
        <v>259</v>
      </c>
      <c r="J90" s="55">
        <v>694</v>
      </c>
      <c r="K90" s="55">
        <v>338</v>
      </c>
      <c r="L90" s="188">
        <v>356</v>
      </c>
      <c r="M90" s="55">
        <v>252</v>
      </c>
      <c r="N90" s="55">
        <v>686</v>
      </c>
      <c r="O90" s="55">
        <v>334</v>
      </c>
      <c r="P90" s="188">
        <v>352</v>
      </c>
      <c r="Q90" s="266">
        <v>-8</v>
      </c>
      <c r="R90" s="157"/>
      <c r="S90" s="18"/>
    </row>
    <row r="91" spans="1:19" ht="13.5" customHeight="1">
      <c r="A91" s="12"/>
      <c r="B91" s="23"/>
      <c r="C91" s="24" t="s">
        <v>199</v>
      </c>
      <c r="D91" s="168"/>
      <c r="E91" s="53">
        <v>414</v>
      </c>
      <c r="F91" s="54">
        <v>831</v>
      </c>
      <c r="G91" s="54">
        <v>380</v>
      </c>
      <c r="H91" s="54">
        <v>451</v>
      </c>
      <c r="I91" s="55">
        <v>439</v>
      </c>
      <c r="J91" s="55">
        <v>830</v>
      </c>
      <c r="K91" s="55">
        <v>376</v>
      </c>
      <c r="L91" s="188">
        <v>454</v>
      </c>
      <c r="M91" s="55">
        <v>435</v>
      </c>
      <c r="N91" s="55">
        <v>811</v>
      </c>
      <c r="O91" s="55">
        <v>369</v>
      </c>
      <c r="P91" s="188">
        <v>442</v>
      </c>
      <c r="Q91" s="266">
        <v>-19</v>
      </c>
      <c r="R91" s="157"/>
      <c r="S91" s="18"/>
    </row>
    <row r="92" spans="1:19" ht="13.5" customHeight="1">
      <c r="A92" s="12"/>
      <c r="B92" s="23"/>
      <c r="C92" s="24" t="s">
        <v>175</v>
      </c>
      <c r="D92" s="168"/>
      <c r="E92" s="53">
        <v>283</v>
      </c>
      <c r="F92" s="54">
        <v>603</v>
      </c>
      <c r="G92" s="54">
        <v>301</v>
      </c>
      <c r="H92" s="54">
        <v>302</v>
      </c>
      <c r="I92" s="55">
        <v>318</v>
      </c>
      <c r="J92" s="55">
        <v>646</v>
      </c>
      <c r="K92" s="55">
        <v>327</v>
      </c>
      <c r="L92" s="188">
        <v>319</v>
      </c>
      <c r="M92" s="55">
        <v>329</v>
      </c>
      <c r="N92" s="55">
        <v>662</v>
      </c>
      <c r="O92" s="55">
        <v>334</v>
      </c>
      <c r="P92" s="188">
        <v>328</v>
      </c>
      <c r="Q92" s="266">
        <v>16</v>
      </c>
      <c r="R92" s="157"/>
      <c r="S92" s="18"/>
    </row>
    <row r="93" spans="1:19" s="13" customFormat="1" ht="14.25" customHeight="1">
      <c r="A93" s="16"/>
      <c r="B93" s="378" t="s">
        <v>254</v>
      </c>
      <c r="C93" s="378"/>
      <c r="D93" s="165"/>
      <c r="E93" s="50">
        <v>15506</v>
      </c>
      <c r="F93" s="51">
        <v>39228</v>
      </c>
      <c r="G93" s="51">
        <v>18346</v>
      </c>
      <c r="H93" s="51">
        <v>20882</v>
      </c>
      <c r="I93" s="52">
        <v>16206</v>
      </c>
      <c r="J93" s="52">
        <v>39640</v>
      </c>
      <c r="K93" s="52">
        <v>18541</v>
      </c>
      <c r="L93" s="187">
        <v>21099</v>
      </c>
      <c r="M93" s="52">
        <v>16334</v>
      </c>
      <c r="N93" s="52">
        <v>39643</v>
      </c>
      <c r="O93" s="52">
        <v>18589</v>
      </c>
      <c r="P93" s="187">
        <v>21054</v>
      </c>
      <c r="Q93" s="155">
        <v>3</v>
      </c>
      <c r="R93" s="159">
        <v>0</v>
      </c>
      <c r="S93" s="18"/>
    </row>
    <row r="94" spans="1:19" ht="14.25" customHeight="1">
      <c r="A94" s="12"/>
      <c r="B94" s="23"/>
      <c r="C94" s="75" t="s">
        <v>77</v>
      </c>
      <c r="D94" s="168"/>
      <c r="E94" s="53">
        <v>690</v>
      </c>
      <c r="F94" s="60">
        <v>2255</v>
      </c>
      <c r="G94" s="60">
        <v>1046</v>
      </c>
      <c r="H94" s="60">
        <v>1209</v>
      </c>
      <c r="I94" s="55">
        <v>727</v>
      </c>
      <c r="J94" s="55">
        <v>2180</v>
      </c>
      <c r="K94" s="55">
        <v>995</v>
      </c>
      <c r="L94" s="188">
        <v>1185</v>
      </c>
      <c r="M94" s="55">
        <v>716</v>
      </c>
      <c r="N94" s="55">
        <v>2110</v>
      </c>
      <c r="O94" s="55">
        <v>969</v>
      </c>
      <c r="P94" s="188">
        <v>1141</v>
      </c>
      <c r="Q94" s="266">
        <v>-70</v>
      </c>
      <c r="R94" s="157"/>
      <c r="S94" s="18"/>
    </row>
    <row r="95" spans="1:19" ht="14.25" customHeight="1">
      <c r="A95" s="12"/>
      <c r="B95" s="23"/>
      <c r="C95" s="75" t="s">
        <v>78</v>
      </c>
      <c r="D95" s="168"/>
      <c r="E95" s="53">
        <v>197</v>
      </c>
      <c r="F95" s="60">
        <v>565</v>
      </c>
      <c r="G95" s="60">
        <v>254</v>
      </c>
      <c r="H95" s="60">
        <v>311</v>
      </c>
      <c r="I95" s="55">
        <v>204</v>
      </c>
      <c r="J95" s="55">
        <v>564</v>
      </c>
      <c r="K95" s="55">
        <v>258</v>
      </c>
      <c r="L95" s="188">
        <v>306</v>
      </c>
      <c r="M95" s="55">
        <v>210</v>
      </c>
      <c r="N95" s="55">
        <v>588</v>
      </c>
      <c r="O95" s="55">
        <v>263</v>
      </c>
      <c r="P95" s="188">
        <v>325</v>
      </c>
      <c r="Q95" s="266">
        <v>24</v>
      </c>
      <c r="R95" s="157"/>
      <c r="S95" s="18"/>
    </row>
    <row r="96" spans="1:19" ht="14.25" customHeight="1">
      <c r="A96" s="12"/>
      <c r="B96" s="23"/>
      <c r="C96" s="75" t="s">
        <v>79</v>
      </c>
      <c r="D96" s="168"/>
      <c r="E96" s="53">
        <v>232</v>
      </c>
      <c r="F96" s="60">
        <v>608</v>
      </c>
      <c r="G96" s="60">
        <v>291</v>
      </c>
      <c r="H96" s="60">
        <v>317</v>
      </c>
      <c r="I96" s="55">
        <v>257</v>
      </c>
      <c r="J96" s="55">
        <v>613</v>
      </c>
      <c r="K96" s="55">
        <v>290</v>
      </c>
      <c r="L96" s="188">
        <v>323</v>
      </c>
      <c r="M96" s="55">
        <v>259</v>
      </c>
      <c r="N96" s="55">
        <v>607</v>
      </c>
      <c r="O96" s="55">
        <v>290</v>
      </c>
      <c r="P96" s="188">
        <v>317</v>
      </c>
      <c r="Q96" s="266">
        <v>-6</v>
      </c>
      <c r="R96" s="157"/>
      <c r="S96" s="18"/>
    </row>
    <row r="97" spans="1:19" ht="14.25" customHeight="1">
      <c r="A97" s="12"/>
      <c r="B97" s="23"/>
      <c r="C97" s="24" t="s">
        <v>177</v>
      </c>
      <c r="D97" s="168"/>
      <c r="E97" s="53">
        <v>694</v>
      </c>
      <c r="F97" s="60">
        <v>1688</v>
      </c>
      <c r="G97" s="60">
        <v>791</v>
      </c>
      <c r="H97" s="60">
        <v>897</v>
      </c>
      <c r="I97" s="55">
        <v>659</v>
      </c>
      <c r="J97" s="55">
        <v>1553</v>
      </c>
      <c r="K97" s="55">
        <v>713</v>
      </c>
      <c r="L97" s="188">
        <v>840</v>
      </c>
      <c r="M97" s="55">
        <v>626</v>
      </c>
      <c r="N97" s="55">
        <v>1443</v>
      </c>
      <c r="O97" s="55">
        <v>654</v>
      </c>
      <c r="P97" s="188">
        <v>789</v>
      </c>
      <c r="Q97" s="266">
        <v>-110</v>
      </c>
      <c r="R97" s="157"/>
      <c r="S97" s="18"/>
    </row>
    <row r="98" spans="1:19" ht="14.25" customHeight="1">
      <c r="A98" s="12"/>
      <c r="B98" s="23"/>
      <c r="C98" s="24" t="s">
        <v>178</v>
      </c>
      <c r="D98" s="168"/>
      <c r="E98" s="53">
        <v>272</v>
      </c>
      <c r="F98" s="60">
        <v>728</v>
      </c>
      <c r="G98" s="60">
        <v>334</v>
      </c>
      <c r="H98" s="60">
        <v>394</v>
      </c>
      <c r="I98" s="55">
        <v>272</v>
      </c>
      <c r="J98" s="55">
        <v>721</v>
      </c>
      <c r="K98" s="55">
        <v>341</v>
      </c>
      <c r="L98" s="188">
        <v>380</v>
      </c>
      <c r="M98" s="55">
        <v>278</v>
      </c>
      <c r="N98" s="55">
        <v>710</v>
      </c>
      <c r="O98" s="55">
        <v>331</v>
      </c>
      <c r="P98" s="188">
        <v>379</v>
      </c>
      <c r="Q98" s="266">
        <v>-11</v>
      </c>
      <c r="R98" s="157"/>
      <c r="S98" s="18"/>
    </row>
    <row r="99" spans="1:19" ht="14.25" customHeight="1">
      <c r="A99" s="12"/>
      <c r="B99" s="23"/>
      <c r="C99" s="75" t="s">
        <v>80</v>
      </c>
      <c r="D99" s="168"/>
      <c r="E99" s="53">
        <v>2813</v>
      </c>
      <c r="F99" s="60">
        <v>7253</v>
      </c>
      <c r="G99" s="60">
        <v>3366</v>
      </c>
      <c r="H99" s="60">
        <v>3887</v>
      </c>
      <c r="I99" s="63">
        <v>3015</v>
      </c>
      <c r="J99" s="63">
        <v>7605</v>
      </c>
      <c r="K99" s="63">
        <v>3536</v>
      </c>
      <c r="L99" s="188">
        <v>4069</v>
      </c>
      <c r="M99" s="63">
        <v>3023</v>
      </c>
      <c r="N99" s="63">
        <v>7633</v>
      </c>
      <c r="O99" s="63">
        <v>3546</v>
      </c>
      <c r="P99" s="188">
        <v>4087</v>
      </c>
      <c r="Q99" s="266">
        <v>28</v>
      </c>
      <c r="R99" s="157"/>
      <c r="S99" s="18"/>
    </row>
    <row r="100" spans="1:19" ht="14.25" customHeight="1">
      <c r="A100" s="12"/>
      <c r="B100" s="23"/>
      <c r="C100" s="75" t="s">
        <v>81</v>
      </c>
      <c r="D100" s="168"/>
      <c r="E100" s="53">
        <v>1753</v>
      </c>
      <c r="F100" s="60">
        <v>4264</v>
      </c>
      <c r="G100" s="60">
        <v>2074</v>
      </c>
      <c r="H100" s="60">
        <v>2190</v>
      </c>
      <c r="I100" s="63">
        <v>1814</v>
      </c>
      <c r="J100" s="63">
        <v>4285</v>
      </c>
      <c r="K100" s="63">
        <v>2049</v>
      </c>
      <c r="L100" s="188">
        <v>2236</v>
      </c>
      <c r="M100" s="63">
        <v>1896</v>
      </c>
      <c r="N100" s="63">
        <v>4514</v>
      </c>
      <c r="O100" s="63">
        <v>2179</v>
      </c>
      <c r="P100" s="188">
        <v>2335</v>
      </c>
      <c r="Q100" s="266">
        <v>229</v>
      </c>
      <c r="R100" s="157"/>
      <c r="S100" s="18"/>
    </row>
    <row r="101" spans="1:19" ht="14.25" customHeight="1">
      <c r="A101" s="12"/>
      <c r="B101" s="23"/>
      <c r="C101" s="23" t="s">
        <v>82</v>
      </c>
      <c r="D101" s="171"/>
      <c r="E101" s="53">
        <v>368</v>
      </c>
      <c r="F101" s="60">
        <v>901</v>
      </c>
      <c r="G101" s="60">
        <v>440</v>
      </c>
      <c r="H101" s="60">
        <v>461</v>
      </c>
      <c r="I101" s="63">
        <v>386</v>
      </c>
      <c r="J101" s="63">
        <v>879</v>
      </c>
      <c r="K101" s="63">
        <v>432</v>
      </c>
      <c r="L101" s="188">
        <v>447</v>
      </c>
      <c r="M101" s="63">
        <v>400</v>
      </c>
      <c r="N101" s="63">
        <v>901</v>
      </c>
      <c r="O101" s="63">
        <v>437</v>
      </c>
      <c r="P101" s="188">
        <v>464</v>
      </c>
      <c r="Q101" s="266">
        <v>22</v>
      </c>
      <c r="R101" s="157"/>
      <c r="S101" s="18"/>
    </row>
    <row r="102" spans="1:19" ht="14.25" customHeight="1">
      <c r="A102" s="12"/>
      <c r="B102" s="23"/>
      <c r="C102" s="23" t="s">
        <v>83</v>
      </c>
      <c r="D102" s="171"/>
      <c r="E102" s="53">
        <v>420</v>
      </c>
      <c r="F102" s="60">
        <v>1020</v>
      </c>
      <c r="G102" s="60">
        <v>474</v>
      </c>
      <c r="H102" s="60">
        <v>546</v>
      </c>
      <c r="I102" s="63">
        <v>483</v>
      </c>
      <c r="J102" s="63">
        <v>1140</v>
      </c>
      <c r="K102" s="63">
        <v>546</v>
      </c>
      <c r="L102" s="188">
        <v>594</v>
      </c>
      <c r="M102" s="63">
        <v>490</v>
      </c>
      <c r="N102" s="63">
        <v>1148</v>
      </c>
      <c r="O102" s="63">
        <v>551</v>
      </c>
      <c r="P102" s="188">
        <v>597</v>
      </c>
      <c r="Q102" s="266">
        <v>8</v>
      </c>
      <c r="R102" s="157"/>
      <c r="S102" s="18"/>
    </row>
    <row r="103" spans="1:19" ht="14.25" customHeight="1">
      <c r="A103" s="12"/>
      <c r="B103" s="23"/>
      <c r="C103" s="24" t="s">
        <v>255</v>
      </c>
      <c r="D103" s="171"/>
      <c r="E103" s="53">
        <v>505</v>
      </c>
      <c r="F103" s="60">
        <v>1063</v>
      </c>
      <c r="G103" s="60">
        <v>522</v>
      </c>
      <c r="H103" s="60">
        <v>541</v>
      </c>
      <c r="I103" s="63">
        <v>497</v>
      </c>
      <c r="J103" s="63">
        <v>1023</v>
      </c>
      <c r="K103" s="63">
        <v>483</v>
      </c>
      <c r="L103" s="188">
        <v>540</v>
      </c>
      <c r="M103" s="63">
        <v>490</v>
      </c>
      <c r="N103" s="63">
        <v>998</v>
      </c>
      <c r="O103" s="63">
        <v>473</v>
      </c>
      <c r="P103" s="188">
        <v>525</v>
      </c>
      <c r="Q103" s="266">
        <v>-25</v>
      </c>
      <c r="R103" s="157"/>
      <c r="S103" s="18"/>
    </row>
    <row r="104" spans="1:19" ht="14.25" customHeight="1">
      <c r="A104" s="12"/>
      <c r="B104" s="23"/>
      <c r="C104" s="75" t="s">
        <v>84</v>
      </c>
      <c r="D104" s="172"/>
      <c r="E104" s="53">
        <v>258</v>
      </c>
      <c r="F104" s="60">
        <v>567</v>
      </c>
      <c r="G104" s="60">
        <v>275</v>
      </c>
      <c r="H104" s="60">
        <v>292</v>
      </c>
      <c r="I104" s="63">
        <v>258</v>
      </c>
      <c r="J104" s="63">
        <v>544</v>
      </c>
      <c r="K104" s="63">
        <v>264</v>
      </c>
      <c r="L104" s="188">
        <v>280</v>
      </c>
      <c r="M104" s="63">
        <v>262</v>
      </c>
      <c r="N104" s="63">
        <v>551</v>
      </c>
      <c r="O104" s="63">
        <v>267</v>
      </c>
      <c r="P104" s="188">
        <v>284</v>
      </c>
      <c r="Q104" s="266">
        <v>7</v>
      </c>
      <c r="R104" s="157"/>
      <c r="S104" s="18"/>
    </row>
    <row r="105" spans="1:19" ht="14.25" customHeight="1">
      <c r="A105" s="12"/>
      <c r="B105" s="23"/>
      <c r="C105" s="75" t="s">
        <v>85</v>
      </c>
      <c r="D105" s="172"/>
      <c r="E105" s="53">
        <v>431</v>
      </c>
      <c r="F105" s="60">
        <v>896</v>
      </c>
      <c r="G105" s="60">
        <v>400</v>
      </c>
      <c r="H105" s="60">
        <v>496</v>
      </c>
      <c r="I105" s="63">
        <v>427</v>
      </c>
      <c r="J105" s="63">
        <v>891</v>
      </c>
      <c r="K105" s="63">
        <v>397</v>
      </c>
      <c r="L105" s="188">
        <v>494</v>
      </c>
      <c r="M105" s="63">
        <v>430</v>
      </c>
      <c r="N105" s="63">
        <v>880</v>
      </c>
      <c r="O105" s="63">
        <v>392</v>
      </c>
      <c r="P105" s="188">
        <v>488</v>
      </c>
      <c r="Q105" s="266">
        <v>-11</v>
      </c>
      <c r="R105" s="157"/>
      <c r="S105" s="18"/>
    </row>
    <row r="106" spans="1:19" ht="14.25" customHeight="1">
      <c r="A106" s="12"/>
      <c r="B106" s="23"/>
      <c r="C106" s="24" t="s">
        <v>198</v>
      </c>
      <c r="D106" s="172"/>
      <c r="E106" s="53">
        <v>174</v>
      </c>
      <c r="F106" s="60">
        <v>406</v>
      </c>
      <c r="G106" s="60">
        <v>179</v>
      </c>
      <c r="H106" s="60">
        <v>227</v>
      </c>
      <c r="I106" s="63">
        <v>172</v>
      </c>
      <c r="J106" s="63">
        <v>383</v>
      </c>
      <c r="K106" s="63">
        <v>171</v>
      </c>
      <c r="L106" s="188">
        <v>212</v>
      </c>
      <c r="M106" s="63">
        <v>178</v>
      </c>
      <c r="N106" s="63">
        <v>387</v>
      </c>
      <c r="O106" s="63">
        <v>174</v>
      </c>
      <c r="P106" s="188">
        <v>213</v>
      </c>
      <c r="Q106" s="266">
        <v>4</v>
      </c>
      <c r="R106" s="157"/>
      <c r="S106" s="18"/>
    </row>
    <row r="107" spans="1:19" ht="14.25" customHeight="1">
      <c r="A107" s="8"/>
      <c r="B107" s="20"/>
      <c r="C107" s="76" t="s">
        <v>86</v>
      </c>
      <c r="D107" s="173"/>
      <c r="E107" s="61">
        <v>35</v>
      </c>
      <c r="F107" s="62">
        <v>74</v>
      </c>
      <c r="G107" s="62">
        <v>39</v>
      </c>
      <c r="H107" s="62">
        <v>35</v>
      </c>
      <c r="I107" s="58">
        <v>39</v>
      </c>
      <c r="J107" s="58">
        <v>75</v>
      </c>
      <c r="K107" s="58">
        <v>42</v>
      </c>
      <c r="L107" s="189">
        <v>33</v>
      </c>
      <c r="M107" s="58">
        <v>37</v>
      </c>
      <c r="N107" s="58">
        <v>69</v>
      </c>
      <c r="O107" s="58">
        <v>38</v>
      </c>
      <c r="P107" s="189">
        <v>31</v>
      </c>
      <c r="Q107" s="267">
        <v>-6</v>
      </c>
      <c r="R107" s="160"/>
      <c r="S107" s="18"/>
    </row>
    <row r="108" spans="1:19" ht="18.75" customHeight="1">
      <c r="A108" s="12"/>
      <c r="B108" s="23"/>
      <c r="C108" s="75" t="s">
        <v>87</v>
      </c>
      <c r="D108" s="172"/>
      <c r="E108" s="53">
        <v>345</v>
      </c>
      <c r="F108" s="60">
        <v>625</v>
      </c>
      <c r="G108" s="60">
        <v>289</v>
      </c>
      <c r="H108" s="60">
        <v>336</v>
      </c>
      <c r="I108" s="63">
        <v>407</v>
      </c>
      <c r="J108" s="63">
        <v>835</v>
      </c>
      <c r="K108" s="63">
        <v>394</v>
      </c>
      <c r="L108" s="188">
        <v>441</v>
      </c>
      <c r="M108" s="63">
        <v>401</v>
      </c>
      <c r="N108" s="63">
        <v>847</v>
      </c>
      <c r="O108" s="63">
        <v>393</v>
      </c>
      <c r="P108" s="188">
        <v>454</v>
      </c>
      <c r="Q108" s="266">
        <v>12</v>
      </c>
      <c r="R108" s="157"/>
      <c r="S108" s="18"/>
    </row>
    <row r="109" spans="1:19" ht="13.5" customHeight="1">
      <c r="A109" s="12"/>
      <c r="B109" s="23"/>
      <c r="C109" s="24" t="s">
        <v>255</v>
      </c>
      <c r="D109" s="172"/>
      <c r="E109" s="53">
        <v>450</v>
      </c>
      <c r="F109" s="54">
        <v>904</v>
      </c>
      <c r="G109" s="54">
        <v>414</v>
      </c>
      <c r="H109" s="54">
        <v>490</v>
      </c>
      <c r="I109" s="55">
        <v>432</v>
      </c>
      <c r="J109" s="55">
        <v>853</v>
      </c>
      <c r="K109" s="55">
        <v>410</v>
      </c>
      <c r="L109" s="188">
        <v>443</v>
      </c>
      <c r="M109" s="55">
        <v>431</v>
      </c>
      <c r="N109" s="55">
        <v>857</v>
      </c>
      <c r="O109" s="55">
        <v>415</v>
      </c>
      <c r="P109" s="188">
        <v>442</v>
      </c>
      <c r="Q109" s="266">
        <v>4</v>
      </c>
      <c r="R109" s="157"/>
      <c r="S109" s="18"/>
    </row>
    <row r="110" spans="1:19" ht="13.5" customHeight="1">
      <c r="A110" s="12"/>
      <c r="B110" s="23"/>
      <c r="C110" s="24" t="s">
        <v>200</v>
      </c>
      <c r="D110" s="172"/>
      <c r="E110" s="53">
        <v>511</v>
      </c>
      <c r="F110" s="60">
        <v>1037</v>
      </c>
      <c r="G110" s="60">
        <v>478</v>
      </c>
      <c r="H110" s="60">
        <v>559</v>
      </c>
      <c r="I110" s="63">
        <v>475</v>
      </c>
      <c r="J110" s="63">
        <v>1012</v>
      </c>
      <c r="K110" s="63">
        <v>482</v>
      </c>
      <c r="L110" s="188">
        <v>530</v>
      </c>
      <c r="M110" s="63">
        <v>490</v>
      </c>
      <c r="N110" s="63">
        <v>1003</v>
      </c>
      <c r="O110" s="63">
        <v>485</v>
      </c>
      <c r="P110" s="188">
        <v>518</v>
      </c>
      <c r="Q110" s="266">
        <v>-9</v>
      </c>
      <c r="R110" s="157"/>
      <c r="S110" s="18"/>
    </row>
    <row r="111" spans="1:19" ht="13.5" customHeight="1">
      <c r="A111" s="12"/>
      <c r="B111" s="23"/>
      <c r="C111" s="75" t="s">
        <v>88</v>
      </c>
      <c r="D111" s="172"/>
      <c r="E111" s="53">
        <v>2171</v>
      </c>
      <c r="F111" s="60">
        <v>5553</v>
      </c>
      <c r="G111" s="60">
        <v>2610</v>
      </c>
      <c r="H111" s="60">
        <v>2943</v>
      </c>
      <c r="I111" s="63">
        <v>2388</v>
      </c>
      <c r="J111" s="63">
        <v>5834</v>
      </c>
      <c r="K111" s="63">
        <v>2728</v>
      </c>
      <c r="L111" s="188">
        <v>3106</v>
      </c>
      <c r="M111" s="63">
        <v>2421</v>
      </c>
      <c r="N111" s="63">
        <v>5900</v>
      </c>
      <c r="O111" s="63">
        <v>2790</v>
      </c>
      <c r="P111" s="188">
        <v>3110</v>
      </c>
      <c r="Q111" s="266">
        <v>66</v>
      </c>
      <c r="R111" s="157"/>
      <c r="S111" s="18"/>
    </row>
    <row r="112" spans="1:19" ht="13.5" customHeight="1">
      <c r="A112" s="12"/>
      <c r="B112" s="23"/>
      <c r="C112" s="75" t="s">
        <v>89</v>
      </c>
      <c r="D112" s="172"/>
      <c r="E112" s="53">
        <v>509</v>
      </c>
      <c r="F112" s="54">
        <v>1338</v>
      </c>
      <c r="G112" s="54">
        <v>617</v>
      </c>
      <c r="H112" s="54">
        <v>721</v>
      </c>
      <c r="I112" s="55">
        <v>530</v>
      </c>
      <c r="J112" s="55">
        <v>1341</v>
      </c>
      <c r="K112" s="55">
        <v>624</v>
      </c>
      <c r="L112" s="188">
        <v>717</v>
      </c>
      <c r="M112" s="55">
        <v>530</v>
      </c>
      <c r="N112" s="55">
        <v>1297</v>
      </c>
      <c r="O112" s="55">
        <v>593</v>
      </c>
      <c r="P112" s="188">
        <v>704</v>
      </c>
      <c r="Q112" s="266">
        <v>-44</v>
      </c>
      <c r="R112" s="157"/>
      <c r="S112" s="18"/>
    </row>
    <row r="113" spans="1:19" ht="13.5" customHeight="1">
      <c r="A113" s="12"/>
      <c r="B113" s="23"/>
      <c r="C113" s="24" t="s">
        <v>198</v>
      </c>
      <c r="D113" s="172"/>
      <c r="E113" s="53">
        <v>456</v>
      </c>
      <c r="F113" s="54">
        <v>1194</v>
      </c>
      <c r="G113" s="54">
        <v>544</v>
      </c>
      <c r="H113" s="54">
        <v>650</v>
      </c>
      <c r="I113" s="55">
        <v>475</v>
      </c>
      <c r="J113" s="55">
        <v>1162</v>
      </c>
      <c r="K113" s="55">
        <v>539</v>
      </c>
      <c r="L113" s="188">
        <v>623</v>
      </c>
      <c r="M113" s="55">
        <v>473</v>
      </c>
      <c r="N113" s="55">
        <v>1159</v>
      </c>
      <c r="O113" s="55">
        <v>539</v>
      </c>
      <c r="P113" s="188">
        <v>620</v>
      </c>
      <c r="Q113" s="266">
        <v>-3</v>
      </c>
      <c r="R113" s="157"/>
      <c r="S113" s="18"/>
    </row>
    <row r="114" spans="1:19" ht="13.5" customHeight="1">
      <c r="A114" s="12"/>
      <c r="B114" s="23"/>
      <c r="C114" s="75" t="s">
        <v>90</v>
      </c>
      <c r="D114" s="172"/>
      <c r="E114" s="53">
        <v>231</v>
      </c>
      <c r="F114" s="54">
        <v>620</v>
      </c>
      <c r="G114" s="54">
        <v>281</v>
      </c>
      <c r="H114" s="54">
        <v>339</v>
      </c>
      <c r="I114" s="55">
        <v>239</v>
      </c>
      <c r="J114" s="55">
        <v>628</v>
      </c>
      <c r="K114" s="55">
        <v>292</v>
      </c>
      <c r="L114" s="188">
        <v>336</v>
      </c>
      <c r="M114" s="55">
        <v>240</v>
      </c>
      <c r="N114" s="55">
        <v>618</v>
      </c>
      <c r="O114" s="55">
        <v>289</v>
      </c>
      <c r="P114" s="188">
        <v>329</v>
      </c>
      <c r="Q114" s="266">
        <v>-10</v>
      </c>
      <c r="R114" s="157"/>
      <c r="S114" s="18"/>
    </row>
    <row r="115" spans="1:19" ht="13.5" customHeight="1">
      <c r="A115" s="12"/>
      <c r="B115" s="23"/>
      <c r="C115" s="24" t="s">
        <v>255</v>
      </c>
      <c r="D115" s="172"/>
      <c r="E115" s="53">
        <v>373</v>
      </c>
      <c r="F115" s="54">
        <v>999</v>
      </c>
      <c r="G115" s="54">
        <v>465</v>
      </c>
      <c r="H115" s="54">
        <v>534</v>
      </c>
      <c r="I115" s="55">
        <v>379</v>
      </c>
      <c r="J115" s="55">
        <v>959</v>
      </c>
      <c r="K115" s="55">
        <v>443</v>
      </c>
      <c r="L115" s="188">
        <v>516</v>
      </c>
      <c r="M115" s="55">
        <v>378</v>
      </c>
      <c r="N115" s="55">
        <v>925</v>
      </c>
      <c r="O115" s="55">
        <v>434</v>
      </c>
      <c r="P115" s="188">
        <v>491</v>
      </c>
      <c r="Q115" s="266">
        <v>-34</v>
      </c>
      <c r="R115" s="157"/>
      <c r="S115" s="18"/>
    </row>
    <row r="116" spans="1:19" ht="13.5" customHeight="1">
      <c r="A116" s="12"/>
      <c r="B116" s="23"/>
      <c r="C116" s="24" t="s">
        <v>200</v>
      </c>
      <c r="D116" s="172"/>
      <c r="E116" s="53">
        <v>182</v>
      </c>
      <c r="F116" s="54">
        <v>496</v>
      </c>
      <c r="G116" s="54">
        <v>232</v>
      </c>
      <c r="H116" s="54">
        <v>264</v>
      </c>
      <c r="I116" s="55">
        <v>182</v>
      </c>
      <c r="J116" s="55">
        <v>459</v>
      </c>
      <c r="K116" s="55">
        <v>210</v>
      </c>
      <c r="L116" s="188">
        <v>249</v>
      </c>
      <c r="M116" s="55">
        <v>183</v>
      </c>
      <c r="N116" s="55">
        <v>452</v>
      </c>
      <c r="O116" s="55">
        <v>209</v>
      </c>
      <c r="P116" s="188">
        <v>243</v>
      </c>
      <c r="Q116" s="266">
        <v>-7</v>
      </c>
      <c r="R116" s="157"/>
      <c r="S116" s="18"/>
    </row>
    <row r="117" spans="1:19" ht="13.5" customHeight="1">
      <c r="A117" s="12"/>
      <c r="B117" s="23"/>
      <c r="C117" s="24" t="s">
        <v>180</v>
      </c>
      <c r="D117" s="172"/>
      <c r="E117" s="53">
        <v>335</v>
      </c>
      <c r="F117" s="54">
        <v>899</v>
      </c>
      <c r="G117" s="54">
        <v>405</v>
      </c>
      <c r="H117" s="54">
        <v>494</v>
      </c>
      <c r="I117" s="55">
        <v>363</v>
      </c>
      <c r="J117" s="55">
        <v>941</v>
      </c>
      <c r="K117" s="55">
        <v>429</v>
      </c>
      <c r="L117" s="188">
        <v>512</v>
      </c>
      <c r="M117" s="55">
        <v>370</v>
      </c>
      <c r="N117" s="55">
        <v>941</v>
      </c>
      <c r="O117" s="55">
        <v>427</v>
      </c>
      <c r="P117" s="188">
        <v>514</v>
      </c>
      <c r="Q117" s="266">
        <v>0</v>
      </c>
      <c r="R117" s="157"/>
      <c r="S117" s="18"/>
    </row>
    <row r="118" spans="1:19" ht="13.5" customHeight="1">
      <c r="A118" s="12"/>
      <c r="B118" s="23"/>
      <c r="C118" s="75" t="s">
        <v>91</v>
      </c>
      <c r="D118" s="172"/>
      <c r="E118" s="53">
        <v>1101</v>
      </c>
      <c r="F118" s="54">
        <v>3275</v>
      </c>
      <c r="G118" s="54">
        <v>1526</v>
      </c>
      <c r="H118" s="54">
        <v>1749</v>
      </c>
      <c r="I118" s="55">
        <v>1126</v>
      </c>
      <c r="J118" s="55">
        <v>3160</v>
      </c>
      <c r="K118" s="55">
        <v>1473</v>
      </c>
      <c r="L118" s="188">
        <v>1687</v>
      </c>
      <c r="M118" s="55">
        <v>1122</v>
      </c>
      <c r="N118" s="55">
        <v>3105</v>
      </c>
      <c r="O118" s="55">
        <v>1451</v>
      </c>
      <c r="P118" s="188">
        <v>1654</v>
      </c>
      <c r="Q118" s="266">
        <v>-55</v>
      </c>
      <c r="R118" s="157"/>
      <c r="S118" s="18"/>
    </row>
    <row r="119" spans="1:19" s="13" customFormat="1" ht="13.5" customHeight="1">
      <c r="A119" s="16"/>
      <c r="B119" s="377" t="s">
        <v>92</v>
      </c>
      <c r="C119" s="378"/>
      <c r="D119" s="174"/>
      <c r="E119" s="50">
        <v>9438</v>
      </c>
      <c r="F119" s="51">
        <v>25150</v>
      </c>
      <c r="G119" s="51">
        <v>11785</v>
      </c>
      <c r="H119" s="51">
        <v>13365</v>
      </c>
      <c r="I119" s="52">
        <v>10322</v>
      </c>
      <c r="J119" s="52">
        <v>26270</v>
      </c>
      <c r="K119" s="52">
        <v>12338</v>
      </c>
      <c r="L119" s="187">
        <v>13932</v>
      </c>
      <c r="M119" s="52">
        <v>10551</v>
      </c>
      <c r="N119" s="52">
        <v>26568</v>
      </c>
      <c r="O119" s="52">
        <v>12493</v>
      </c>
      <c r="P119" s="187">
        <v>14075</v>
      </c>
      <c r="Q119" s="155">
        <v>298</v>
      </c>
      <c r="R119" s="159">
        <v>1.1</v>
      </c>
      <c r="S119" s="18"/>
    </row>
    <row r="120" spans="1:19" ht="13.5" customHeight="1">
      <c r="A120" s="12"/>
      <c r="B120" s="23"/>
      <c r="C120" s="75" t="s">
        <v>93</v>
      </c>
      <c r="D120" s="172"/>
      <c r="E120" s="53">
        <v>413</v>
      </c>
      <c r="F120" s="54">
        <v>1286</v>
      </c>
      <c r="G120" s="54">
        <v>576</v>
      </c>
      <c r="H120" s="54">
        <v>710</v>
      </c>
      <c r="I120" s="55">
        <v>426</v>
      </c>
      <c r="J120" s="55">
        <v>1254</v>
      </c>
      <c r="K120" s="55">
        <v>566</v>
      </c>
      <c r="L120" s="188">
        <v>688</v>
      </c>
      <c r="M120" s="55">
        <v>428</v>
      </c>
      <c r="N120" s="55">
        <v>1258</v>
      </c>
      <c r="O120" s="55">
        <v>563</v>
      </c>
      <c r="P120" s="188">
        <v>695</v>
      </c>
      <c r="Q120" s="266">
        <v>4</v>
      </c>
      <c r="R120" s="157"/>
      <c r="S120" s="18"/>
    </row>
    <row r="121" spans="1:19" ht="13.5" customHeight="1">
      <c r="A121" s="12"/>
      <c r="B121" s="23"/>
      <c r="C121" s="75" t="s">
        <v>94</v>
      </c>
      <c r="D121" s="172"/>
      <c r="E121" s="53">
        <v>1075</v>
      </c>
      <c r="F121" s="54">
        <v>3399</v>
      </c>
      <c r="G121" s="54">
        <v>1554</v>
      </c>
      <c r="H121" s="54">
        <v>1845</v>
      </c>
      <c r="I121" s="55">
        <v>1215</v>
      </c>
      <c r="J121" s="55">
        <v>3654</v>
      </c>
      <c r="K121" s="55">
        <v>1704</v>
      </c>
      <c r="L121" s="188">
        <v>1950</v>
      </c>
      <c r="M121" s="55">
        <v>1239</v>
      </c>
      <c r="N121" s="55">
        <v>3681</v>
      </c>
      <c r="O121" s="55">
        <v>1706</v>
      </c>
      <c r="P121" s="188">
        <v>1975</v>
      </c>
      <c r="Q121" s="266">
        <v>27</v>
      </c>
      <c r="R121" s="157"/>
      <c r="S121" s="18"/>
    </row>
    <row r="122" spans="1:19" ht="13.5" customHeight="1">
      <c r="A122" s="12"/>
      <c r="B122" s="23"/>
      <c r="C122" s="75" t="s">
        <v>95</v>
      </c>
      <c r="D122" s="172"/>
      <c r="E122" s="53">
        <v>872</v>
      </c>
      <c r="F122" s="54">
        <v>2393</v>
      </c>
      <c r="G122" s="54">
        <v>1124</v>
      </c>
      <c r="H122" s="54">
        <v>1269</v>
      </c>
      <c r="I122" s="55">
        <v>1019</v>
      </c>
      <c r="J122" s="55">
        <v>2669</v>
      </c>
      <c r="K122" s="55">
        <v>1258</v>
      </c>
      <c r="L122" s="188">
        <v>1411</v>
      </c>
      <c r="M122" s="55">
        <v>1062</v>
      </c>
      <c r="N122" s="55">
        <v>2744</v>
      </c>
      <c r="O122" s="55">
        <v>1309</v>
      </c>
      <c r="P122" s="188">
        <v>1435</v>
      </c>
      <c r="Q122" s="266">
        <v>75</v>
      </c>
      <c r="R122" s="157"/>
      <c r="S122" s="18"/>
    </row>
    <row r="123" spans="1:19" ht="13.5" customHeight="1">
      <c r="A123" s="12"/>
      <c r="B123" s="23"/>
      <c r="C123" s="75" t="s">
        <v>96</v>
      </c>
      <c r="D123" s="172"/>
      <c r="E123" s="401">
        <v>9</v>
      </c>
      <c r="F123" s="381">
        <v>18</v>
      </c>
      <c r="G123" s="381">
        <v>8</v>
      </c>
      <c r="H123" s="381">
        <v>10</v>
      </c>
      <c r="I123" s="55">
        <v>4</v>
      </c>
      <c r="J123" s="55">
        <v>10</v>
      </c>
      <c r="K123" s="55">
        <v>5</v>
      </c>
      <c r="L123" s="188">
        <v>5</v>
      </c>
      <c r="M123" s="55">
        <v>4</v>
      </c>
      <c r="N123" s="55">
        <v>10</v>
      </c>
      <c r="O123" s="55">
        <v>5</v>
      </c>
      <c r="P123" s="188">
        <v>5</v>
      </c>
      <c r="Q123" s="266">
        <v>0</v>
      </c>
      <c r="R123" s="157"/>
      <c r="S123" s="18"/>
    </row>
    <row r="124" spans="1:22" ht="13.5" customHeight="1">
      <c r="A124" s="12"/>
      <c r="B124" s="23"/>
      <c r="C124" s="75" t="s">
        <v>97</v>
      </c>
      <c r="D124" s="172"/>
      <c r="E124" s="401"/>
      <c r="F124" s="381">
        <v>0</v>
      </c>
      <c r="G124" s="381"/>
      <c r="H124" s="381"/>
      <c r="I124" s="55">
        <v>5</v>
      </c>
      <c r="J124" s="55">
        <v>5</v>
      </c>
      <c r="K124" s="55">
        <v>2</v>
      </c>
      <c r="L124" s="188">
        <v>3</v>
      </c>
      <c r="M124" s="55">
        <v>7</v>
      </c>
      <c r="N124" s="55">
        <v>7</v>
      </c>
      <c r="O124" s="55">
        <v>4</v>
      </c>
      <c r="P124" s="188">
        <v>3</v>
      </c>
      <c r="Q124" s="266">
        <v>2</v>
      </c>
      <c r="R124" s="157"/>
      <c r="S124" s="18"/>
      <c r="T124" s="13"/>
      <c r="U124" s="13"/>
      <c r="V124" s="13"/>
    </row>
    <row r="125" spans="1:19" ht="13.5" customHeight="1">
      <c r="A125" s="12"/>
      <c r="B125" s="23"/>
      <c r="C125" s="75" t="s">
        <v>98</v>
      </c>
      <c r="D125" s="172"/>
      <c r="E125" s="53">
        <v>125</v>
      </c>
      <c r="F125" s="54">
        <v>297</v>
      </c>
      <c r="G125" s="54">
        <v>147</v>
      </c>
      <c r="H125" s="54">
        <v>150</v>
      </c>
      <c r="I125" s="55">
        <v>124</v>
      </c>
      <c r="J125" s="55">
        <v>270</v>
      </c>
      <c r="K125" s="55">
        <v>132</v>
      </c>
      <c r="L125" s="188">
        <v>138</v>
      </c>
      <c r="M125" s="55">
        <v>138</v>
      </c>
      <c r="N125" s="55">
        <v>293</v>
      </c>
      <c r="O125" s="55">
        <v>139</v>
      </c>
      <c r="P125" s="188">
        <v>154</v>
      </c>
      <c r="Q125" s="266">
        <v>23</v>
      </c>
      <c r="R125" s="157"/>
      <c r="S125" s="18"/>
    </row>
    <row r="126" spans="1:19" ht="13.5" customHeight="1">
      <c r="A126" s="12"/>
      <c r="B126" s="23"/>
      <c r="C126" s="75" t="s">
        <v>99</v>
      </c>
      <c r="D126" s="172"/>
      <c r="E126" s="53">
        <v>6031</v>
      </c>
      <c r="F126" s="54">
        <v>15451</v>
      </c>
      <c r="G126" s="54">
        <v>7294</v>
      </c>
      <c r="H126" s="54">
        <v>8157</v>
      </c>
      <c r="I126" s="55">
        <v>6619</v>
      </c>
      <c r="J126" s="55">
        <v>16165</v>
      </c>
      <c r="K126" s="55">
        <v>7617</v>
      </c>
      <c r="L126" s="188">
        <v>8548</v>
      </c>
      <c r="M126" s="55">
        <v>6758</v>
      </c>
      <c r="N126" s="55">
        <v>16349</v>
      </c>
      <c r="O126" s="55">
        <v>7728</v>
      </c>
      <c r="P126" s="188">
        <v>8621</v>
      </c>
      <c r="Q126" s="266">
        <v>184</v>
      </c>
      <c r="R126" s="157"/>
      <c r="S126" s="18"/>
    </row>
    <row r="127" spans="1:19" ht="13.5" customHeight="1">
      <c r="A127" s="12"/>
      <c r="B127" s="23"/>
      <c r="C127" s="75" t="s">
        <v>100</v>
      </c>
      <c r="D127" s="172"/>
      <c r="E127" s="53">
        <v>68</v>
      </c>
      <c r="F127" s="54">
        <v>202</v>
      </c>
      <c r="G127" s="54">
        <v>90</v>
      </c>
      <c r="H127" s="54">
        <v>112</v>
      </c>
      <c r="I127" s="55">
        <v>63</v>
      </c>
      <c r="J127" s="55">
        <v>186</v>
      </c>
      <c r="K127" s="55">
        <v>85</v>
      </c>
      <c r="L127" s="188">
        <v>101</v>
      </c>
      <c r="M127" s="55">
        <v>69</v>
      </c>
      <c r="N127" s="55">
        <v>199</v>
      </c>
      <c r="O127" s="55">
        <v>91</v>
      </c>
      <c r="P127" s="188">
        <v>108</v>
      </c>
      <c r="Q127" s="266">
        <v>13</v>
      </c>
      <c r="R127" s="157"/>
      <c r="S127" s="18"/>
    </row>
    <row r="128" spans="1:19" ht="13.5" customHeight="1">
      <c r="A128" s="12"/>
      <c r="B128" s="23"/>
      <c r="C128" s="75" t="s">
        <v>101</v>
      </c>
      <c r="D128" s="172"/>
      <c r="E128" s="53">
        <v>259</v>
      </c>
      <c r="F128" s="54">
        <v>650</v>
      </c>
      <c r="G128" s="54">
        <v>309</v>
      </c>
      <c r="H128" s="54">
        <v>341</v>
      </c>
      <c r="I128" s="55">
        <v>266</v>
      </c>
      <c r="J128" s="55">
        <v>698</v>
      </c>
      <c r="K128" s="55">
        <v>341</v>
      </c>
      <c r="L128" s="188">
        <v>357</v>
      </c>
      <c r="M128" s="55">
        <v>265</v>
      </c>
      <c r="N128" s="55">
        <v>691</v>
      </c>
      <c r="O128" s="55">
        <v>339</v>
      </c>
      <c r="P128" s="188">
        <v>352</v>
      </c>
      <c r="Q128" s="266">
        <v>-7</v>
      </c>
      <c r="R128" s="157"/>
      <c r="S128" s="18"/>
    </row>
    <row r="129" spans="1:19" ht="13.5" customHeight="1">
      <c r="A129" s="12"/>
      <c r="B129" s="23"/>
      <c r="C129" s="75" t="s">
        <v>102</v>
      </c>
      <c r="D129" s="172"/>
      <c r="E129" s="53">
        <v>586</v>
      </c>
      <c r="F129" s="54">
        <v>1454</v>
      </c>
      <c r="G129" s="54">
        <v>683</v>
      </c>
      <c r="H129" s="54">
        <v>771</v>
      </c>
      <c r="I129" s="55">
        <v>581</v>
      </c>
      <c r="J129" s="55">
        <v>1359</v>
      </c>
      <c r="K129" s="55">
        <v>628</v>
      </c>
      <c r="L129" s="188">
        <v>731</v>
      </c>
      <c r="M129" s="55">
        <v>581</v>
      </c>
      <c r="N129" s="55">
        <v>1336</v>
      </c>
      <c r="O129" s="55">
        <v>609</v>
      </c>
      <c r="P129" s="188">
        <v>727</v>
      </c>
      <c r="Q129" s="266">
        <v>-23</v>
      </c>
      <c r="R129" s="157"/>
      <c r="S129" s="18"/>
    </row>
    <row r="130" spans="1:19" s="13" customFormat="1" ht="13.5" customHeight="1">
      <c r="A130" s="16"/>
      <c r="B130" s="377" t="s">
        <v>103</v>
      </c>
      <c r="C130" s="377"/>
      <c r="D130" s="174"/>
      <c r="E130" s="50">
        <v>3123</v>
      </c>
      <c r="F130" s="51">
        <v>7130</v>
      </c>
      <c r="G130" s="51">
        <v>3461</v>
      </c>
      <c r="H130" s="51">
        <v>3669</v>
      </c>
      <c r="I130" s="52">
        <v>3149</v>
      </c>
      <c r="J130" s="52">
        <v>7145</v>
      </c>
      <c r="K130" s="52">
        <v>3417</v>
      </c>
      <c r="L130" s="187">
        <v>3728</v>
      </c>
      <c r="M130" s="52">
        <v>3174</v>
      </c>
      <c r="N130" s="52">
        <v>7206</v>
      </c>
      <c r="O130" s="52">
        <v>3416</v>
      </c>
      <c r="P130" s="187">
        <v>3790</v>
      </c>
      <c r="Q130" s="155">
        <v>61</v>
      </c>
      <c r="R130" s="159">
        <v>0.8</v>
      </c>
      <c r="S130" s="18"/>
    </row>
    <row r="131" spans="1:19" ht="13.5" customHeight="1">
      <c r="A131" s="12"/>
      <c r="B131" s="23"/>
      <c r="C131" s="75" t="s">
        <v>104</v>
      </c>
      <c r="D131" s="172"/>
      <c r="E131" s="53">
        <v>319</v>
      </c>
      <c r="F131" s="54">
        <v>811</v>
      </c>
      <c r="G131" s="54">
        <v>353</v>
      </c>
      <c r="H131" s="54">
        <v>458</v>
      </c>
      <c r="I131" s="55">
        <v>342</v>
      </c>
      <c r="J131" s="55">
        <v>842</v>
      </c>
      <c r="K131" s="55">
        <v>364</v>
      </c>
      <c r="L131" s="188">
        <v>478</v>
      </c>
      <c r="M131" s="55">
        <v>388</v>
      </c>
      <c r="N131" s="55">
        <v>954</v>
      </c>
      <c r="O131" s="55">
        <v>408</v>
      </c>
      <c r="P131" s="188">
        <v>546</v>
      </c>
      <c r="Q131" s="266">
        <v>112</v>
      </c>
      <c r="R131" s="157"/>
      <c r="S131" s="18"/>
    </row>
    <row r="132" spans="1:19" ht="13.5" customHeight="1">
      <c r="A132" s="12"/>
      <c r="B132" s="23"/>
      <c r="C132" s="75" t="s">
        <v>105</v>
      </c>
      <c r="D132" s="172"/>
      <c r="E132" s="53">
        <v>270</v>
      </c>
      <c r="F132" s="54">
        <v>635</v>
      </c>
      <c r="G132" s="54">
        <v>297</v>
      </c>
      <c r="H132" s="54">
        <v>338</v>
      </c>
      <c r="I132" s="55">
        <v>277</v>
      </c>
      <c r="J132" s="55">
        <v>616</v>
      </c>
      <c r="K132" s="55">
        <v>289</v>
      </c>
      <c r="L132" s="188">
        <v>327</v>
      </c>
      <c r="M132" s="55">
        <v>278</v>
      </c>
      <c r="N132" s="55">
        <v>600</v>
      </c>
      <c r="O132" s="55">
        <v>280</v>
      </c>
      <c r="P132" s="188">
        <v>320</v>
      </c>
      <c r="Q132" s="266">
        <v>-16</v>
      </c>
      <c r="R132" s="157"/>
      <c r="S132" s="18"/>
    </row>
    <row r="133" spans="1:19" ht="13.5" customHeight="1">
      <c r="A133" s="12"/>
      <c r="B133" s="23"/>
      <c r="C133" s="75" t="s">
        <v>106</v>
      </c>
      <c r="D133" s="172"/>
      <c r="E133" s="53">
        <v>801</v>
      </c>
      <c r="F133" s="54">
        <v>1978</v>
      </c>
      <c r="G133" s="54">
        <v>943</v>
      </c>
      <c r="H133" s="54">
        <v>1035</v>
      </c>
      <c r="I133" s="55">
        <v>815</v>
      </c>
      <c r="J133" s="55">
        <v>2019</v>
      </c>
      <c r="K133" s="55">
        <v>965</v>
      </c>
      <c r="L133" s="188">
        <v>1054</v>
      </c>
      <c r="M133" s="55">
        <v>817</v>
      </c>
      <c r="N133" s="55">
        <v>2031</v>
      </c>
      <c r="O133" s="55">
        <v>968</v>
      </c>
      <c r="P133" s="188">
        <v>1063</v>
      </c>
      <c r="Q133" s="266">
        <v>12</v>
      </c>
      <c r="R133" s="157"/>
      <c r="S133" s="18"/>
    </row>
    <row r="134" spans="1:19" ht="13.5" customHeight="1">
      <c r="A134" s="12"/>
      <c r="B134" s="23"/>
      <c r="C134" s="75" t="s">
        <v>107</v>
      </c>
      <c r="D134" s="172"/>
      <c r="E134" s="53">
        <v>408</v>
      </c>
      <c r="F134" s="54">
        <v>844</v>
      </c>
      <c r="G134" s="54">
        <v>369</v>
      </c>
      <c r="H134" s="54">
        <v>475</v>
      </c>
      <c r="I134" s="55">
        <v>418</v>
      </c>
      <c r="J134" s="55">
        <v>884</v>
      </c>
      <c r="K134" s="55">
        <v>395</v>
      </c>
      <c r="L134" s="188">
        <v>489</v>
      </c>
      <c r="M134" s="55">
        <v>408</v>
      </c>
      <c r="N134" s="55">
        <v>839</v>
      </c>
      <c r="O134" s="55">
        <v>374</v>
      </c>
      <c r="P134" s="188">
        <v>465</v>
      </c>
      <c r="Q134" s="266">
        <v>-45</v>
      </c>
      <c r="R134" s="157"/>
      <c r="S134" s="18"/>
    </row>
    <row r="135" spans="1:19" ht="13.5" customHeight="1">
      <c r="A135" s="12"/>
      <c r="B135" s="23"/>
      <c r="C135" s="75" t="s">
        <v>108</v>
      </c>
      <c r="D135" s="172"/>
      <c r="E135" s="53">
        <v>401</v>
      </c>
      <c r="F135" s="54">
        <v>874</v>
      </c>
      <c r="G135" s="54">
        <v>431</v>
      </c>
      <c r="H135" s="54">
        <v>443</v>
      </c>
      <c r="I135" s="55">
        <v>410</v>
      </c>
      <c r="J135" s="55">
        <v>861</v>
      </c>
      <c r="K135" s="55">
        <v>420</v>
      </c>
      <c r="L135" s="188">
        <v>441</v>
      </c>
      <c r="M135" s="55">
        <v>439</v>
      </c>
      <c r="N135" s="55">
        <v>893</v>
      </c>
      <c r="O135" s="55">
        <v>433</v>
      </c>
      <c r="P135" s="188">
        <v>460</v>
      </c>
      <c r="Q135" s="266">
        <v>32</v>
      </c>
      <c r="R135" s="157"/>
      <c r="S135" s="18"/>
    </row>
    <row r="136" spans="1:19" ht="13.5" customHeight="1">
      <c r="A136" s="12"/>
      <c r="B136" s="23"/>
      <c r="C136" s="75" t="s">
        <v>109</v>
      </c>
      <c r="D136" s="172"/>
      <c r="E136" s="53">
        <v>495</v>
      </c>
      <c r="F136" s="54">
        <v>1062</v>
      </c>
      <c r="G136" s="54">
        <v>574</v>
      </c>
      <c r="H136" s="54">
        <v>488</v>
      </c>
      <c r="I136" s="55">
        <v>420</v>
      </c>
      <c r="J136" s="55">
        <v>926</v>
      </c>
      <c r="K136" s="55">
        <v>462</v>
      </c>
      <c r="L136" s="188">
        <v>464</v>
      </c>
      <c r="M136" s="55">
        <v>409</v>
      </c>
      <c r="N136" s="55">
        <v>937</v>
      </c>
      <c r="O136" s="55">
        <v>461</v>
      </c>
      <c r="P136" s="188">
        <v>476</v>
      </c>
      <c r="Q136" s="266">
        <v>11</v>
      </c>
      <c r="R136" s="157"/>
      <c r="S136" s="18"/>
    </row>
    <row r="137" spans="1:20" ht="13.5" customHeight="1">
      <c r="A137" s="12"/>
      <c r="B137" s="23"/>
      <c r="C137" s="75" t="s">
        <v>110</v>
      </c>
      <c r="D137" s="172"/>
      <c r="E137" s="382">
        <v>429</v>
      </c>
      <c r="F137" s="380">
        <v>926</v>
      </c>
      <c r="G137" s="380">
        <v>494</v>
      </c>
      <c r="H137" s="380">
        <v>432</v>
      </c>
      <c r="I137" s="55">
        <v>467</v>
      </c>
      <c r="J137" s="55">
        <v>997</v>
      </c>
      <c r="K137" s="55">
        <v>522</v>
      </c>
      <c r="L137" s="188">
        <v>475</v>
      </c>
      <c r="M137" s="55">
        <v>435</v>
      </c>
      <c r="N137" s="55">
        <v>952</v>
      </c>
      <c r="O137" s="55">
        <v>492</v>
      </c>
      <c r="P137" s="188">
        <v>460</v>
      </c>
      <c r="Q137" s="266">
        <v>-45</v>
      </c>
      <c r="R137" s="157"/>
      <c r="S137" s="18"/>
      <c r="T137" s="379"/>
    </row>
    <row r="138" spans="1:20" ht="13.5" customHeight="1">
      <c r="A138" s="12"/>
      <c r="B138" s="23"/>
      <c r="C138" s="75" t="s">
        <v>111</v>
      </c>
      <c r="D138" s="172"/>
      <c r="E138" s="382"/>
      <c r="F138" s="380"/>
      <c r="G138" s="380"/>
      <c r="H138" s="380"/>
      <c r="I138" s="285"/>
      <c r="J138" s="286"/>
      <c r="K138" s="286"/>
      <c r="L138" s="190"/>
      <c r="M138" s="285"/>
      <c r="N138" s="286"/>
      <c r="O138" s="286"/>
      <c r="P138" s="190"/>
      <c r="Q138" s="266">
        <v>0</v>
      </c>
      <c r="R138" s="157"/>
      <c r="S138" s="18"/>
      <c r="T138" s="379"/>
    </row>
    <row r="139" spans="1:19" s="13" customFormat="1" ht="13.5" customHeight="1">
      <c r="A139" s="16"/>
      <c r="B139" s="377" t="s">
        <v>112</v>
      </c>
      <c r="C139" s="378"/>
      <c r="D139" s="174"/>
      <c r="E139" s="50">
        <v>7018</v>
      </c>
      <c r="F139" s="51">
        <v>15773</v>
      </c>
      <c r="G139" s="51">
        <v>7552</v>
      </c>
      <c r="H139" s="51">
        <v>8221</v>
      </c>
      <c r="I139" s="52">
        <v>7068</v>
      </c>
      <c r="J139" s="52">
        <v>15515</v>
      </c>
      <c r="K139" s="52">
        <v>7414</v>
      </c>
      <c r="L139" s="187">
        <v>8101</v>
      </c>
      <c r="M139" s="52">
        <v>7185</v>
      </c>
      <c r="N139" s="52">
        <v>15574</v>
      </c>
      <c r="O139" s="52">
        <v>7439</v>
      </c>
      <c r="P139" s="187">
        <v>8135</v>
      </c>
      <c r="Q139" s="155">
        <v>59</v>
      </c>
      <c r="R139" s="159">
        <v>0.4</v>
      </c>
      <c r="S139" s="18"/>
    </row>
    <row r="140" spans="1:19" ht="13.5" customHeight="1">
      <c r="A140" s="12"/>
      <c r="B140" s="23"/>
      <c r="C140" s="75" t="s">
        <v>113</v>
      </c>
      <c r="D140" s="172"/>
      <c r="E140" s="53">
        <v>457</v>
      </c>
      <c r="F140" s="60">
        <v>1012</v>
      </c>
      <c r="G140" s="60">
        <v>464</v>
      </c>
      <c r="H140" s="60">
        <v>548</v>
      </c>
      <c r="I140" s="55">
        <v>476</v>
      </c>
      <c r="J140" s="55">
        <v>1008</v>
      </c>
      <c r="K140" s="55">
        <v>453</v>
      </c>
      <c r="L140" s="188">
        <v>555</v>
      </c>
      <c r="M140" s="55">
        <v>474</v>
      </c>
      <c r="N140" s="55">
        <v>995</v>
      </c>
      <c r="O140" s="55">
        <v>457</v>
      </c>
      <c r="P140" s="188">
        <v>538</v>
      </c>
      <c r="Q140" s="266">
        <v>-13</v>
      </c>
      <c r="R140" s="157"/>
      <c r="S140" s="18"/>
    </row>
    <row r="141" spans="1:19" ht="13.5" customHeight="1">
      <c r="A141" s="12"/>
      <c r="B141" s="23"/>
      <c r="C141" s="75" t="s">
        <v>114</v>
      </c>
      <c r="D141" s="172"/>
      <c r="E141" s="53">
        <v>781</v>
      </c>
      <c r="F141" s="60">
        <v>1326</v>
      </c>
      <c r="G141" s="60">
        <v>660</v>
      </c>
      <c r="H141" s="60">
        <v>666</v>
      </c>
      <c r="I141" s="55">
        <v>777</v>
      </c>
      <c r="J141" s="55">
        <v>1263</v>
      </c>
      <c r="K141" s="55">
        <v>615</v>
      </c>
      <c r="L141" s="188">
        <v>648</v>
      </c>
      <c r="M141" s="55">
        <v>774</v>
      </c>
      <c r="N141" s="55">
        <v>1259</v>
      </c>
      <c r="O141" s="55">
        <v>606</v>
      </c>
      <c r="P141" s="188">
        <v>653</v>
      </c>
      <c r="Q141" s="266">
        <v>-4</v>
      </c>
      <c r="R141" s="157"/>
      <c r="S141" s="18"/>
    </row>
    <row r="142" spans="1:19" ht="13.5" customHeight="1">
      <c r="A142" s="12"/>
      <c r="B142" s="23"/>
      <c r="C142" s="75" t="s">
        <v>115</v>
      </c>
      <c r="D142" s="172"/>
      <c r="E142" s="53">
        <v>517</v>
      </c>
      <c r="F142" s="60">
        <v>1088</v>
      </c>
      <c r="G142" s="60">
        <v>514</v>
      </c>
      <c r="H142" s="60">
        <v>574</v>
      </c>
      <c r="I142" s="55">
        <v>499</v>
      </c>
      <c r="J142" s="55">
        <v>1079</v>
      </c>
      <c r="K142" s="55">
        <v>506</v>
      </c>
      <c r="L142" s="188">
        <v>573</v>
      </c>
      <c r="M142" s="55">
        <v>494</v>
      </c>
      <c r="N142" s="55">
        <v>1046</v>
      </c>
      <c r="O142" s="55">
        <v>495</v>
      </c>
      <c r="P142" s="188">
        <v>551</v>
      </c>
      <c r="Q142" s="266">
        <v>-33</v>
      </c>
      <c r="R142" s="157"/>
      <c r="S142" s="18"/>
    </row>
    <row r="143" spans="1:19" ht="13.5" customHeight="1">
      <c r="A143" s="12"/>
      <c r="B143" s="23"/>
      <c r="C143" s="75" t="s">
        <v>116</v>
      </c>
      <c r="D143" s="172"/>
      <c r="E143" s="53">
        <v>643</v>
      </c>
      <c r="F143" s="60">
        <v>1266</v>
      </c>
      <c r="G143" s="60">
        <v>581</v>
      </c>
      <c r="H143" s="60">
        <v>685</v>
      </c>
      <c r="I143" s="55">
        <v>636</v>
      </c>
      <c r="J143" s="55">
        <v>1202</v>
      </c>
      <c r="K143" s="55">
        <v>551</v>
      </c>
      <c r="L143" s="188">
        <v>651</v>
      </c>
      <c r="M143" s="55">
        <v>635</v>
      </c>
      <c r="N143" s="55">
        <v>1183</v>
      </c>
      <c r="O143" s="55">
        <v>549</v>
      </c>
      <c r="P143" s="188">
        <v>634</v>
      </c>
      <c r="Q143" s="266">
        <v>-19</v>
      </c>
      <c r="R143" s="157"/>
      <c r="S143" s="18"/>
    </row>
    <row r="144" spans="1:19" ht="13.5" customHeight="1">
      <c r="A144" s="12"/>
      <c r="B144" s="23"/>
      <c r="C144" s="75" t="s">
        <v>117</v>
      </c>
      <c r="D144" s="172"/>
      <c r="E144" s="53">
        <v>20</v>
      </c>
      <c r="F144" s="60">
        <v>44</v>
      </c>
      <c r="G144" s="60">
        <v>19</v>
      </c>
      <c r="H144" s="60">
        <v>25</v>
      </c>
      <c r="I144" s="55">
        <v>18</v>
      </c>
      <c r="J144" s="55">
        <v>36</v>
      </c>
      <c r="K144" s="55">
        <v>17</v>
      </c>
      <c r="L144" s="188">
        <v>19</v>
      </c>
      <c r="M144" s="55">
        <v>17</v>
      </c>
      <c r="N144" s="55">
        <v>34</v>
      </c>
      <c r="O144" s="55">
        <v>15</v>
      </c>
      <c r="P144" s="188">
        <v>19</v>
      </c>
      <c r="Q144" s="266">
        <v>-2</v>
      </c>
      <c r="R144" s="157"/>
      <c r="S144" s="18"/>
    </row>
    <row r="145" spans="1:19" ht="13.5" customHeight="1">
      <c r="A145" s="12"/>
      <c r="B145" s="23"/>
      <c r="C145" s="75" t="s">
        <v>118</v>
      </c>
      <c r="D145" s="172"/>
      <c r="E145" s="53">
        <v>741</v>
      </c>
      <c r="F145" s="60">
        <v>1679</v>
      </c>
      <c r="G145" s="60">
        <v>826</v>
      </c>
      <c r="H145" s="60">
        <v>853</v>
      </c>
      <c r="I145" s="55">
        <v>739</v>
      </c>
      <c r="J145" s="55">
        <v>1678</v>
      </c>
      <c r="K145" s="55">
        <v>830</v>
      </c>
      <c r="L145" s="188">
        <v>848</v>
      </c>
      <c r="M145" s="55">
        <v>754</v>
      </c>
      <c r="N145" s="55">
        <v>1677</v>
      </c>
      <c r="O145" s="55">
        <v>827</v>
      </c>
      <c r="P145" s="188">
        <v>850</v>
      </c>
      <c r="Q145" s="266">
        <v>-1</v>
      </c>
      <c r="R145" s="157"/>
      <c r="S145" s="18"/>
    </row>
    <row r="146" spans="1:19" ht="13.5" customHeight="1">
      <c r="A146" s="12"/>
      <c r="B146" s="23"/>
      <c r="C146" s="75" t="s">
        <v>119</v>
      </c>
      <c r="D146" s="172"/>
      <c r="E146" s="53">
        <v>237</v>
      </c>
      <c r="F146" s="60">
        <v>516</v>
      </c>
      <c r="G146" s="60">
        <v>239</v>
      </c>
      <c r="H146" s="60">
        <v>277</v>
      </c>
      <c r="I146" s="55">
        <v>230</v>
      </c>
      <c r="J146" s="55">
        <v>504</v>
      </c>
      <c r="K146" s="55">
        <v>237</v>
      </c>
      <c r="L146" s="188">
        <v>267</v>
      </c>
      <c r="M146" s="55">
        <v>230</v>
      </c>
      <c r="N146" s="55">
        <v>507</v>
      </c>
      <c r="O146" s="55">
        <v>242</v>
      </c>
      <c r="P146" s="188">
        <v>265</v>
      </c>
      <c r="Q146" s="266">
        <v>3</v>
      </c>
      <c r="R146" s="157"/>
      <c r="S146" s="18"/>
    </row>
    <row r="147" spans="1:19" ht="13.5" customHeight="1">
      <c r="A147" s="12"/>
      <c r="B147" s="23"/>
      <c r="C147" s="75" t="s">
        <v>120</v>
      </c>
      <c r="D147" s="172"/>
      <c r="E147" s="53">
        <v>453</v>
      </c>
      <c r="F147" s="60">
        <v>1053</v>
      </c>
      <c r="G147" s="60">
        <v>482</v>
      </c>
      <c r="H147" s="60">
        <v>571</v>
      </c>
      <c r="I147" s="55">
        <v>446</v>
      </c>
      <c r="J147" s="55">
        <v>995</v>
      </c>
      <c r="K147" s="55">
        <v>452</v>
      </c>
      <c r="L147" s="188">
        <v>543</v>
      </c>
      <c r="M147" s="55">
        <v>466</v>
      </c>
      <c r="N147" s="55">
        <v>1032</v>
      </c>
      <c r="O147" s="55">
        <v>461</v>
      </c>
      <c r="P147" s="188">
        <v>571</v>
      </c>
      <c r="Q147" s="266">
        <v>37</v>
      </c>
      <c r="R147" s="157"/>
      <c r="S147" s="18"/>
    </row>
    <row r="148" spans="1:19" ht="13.5" customHeight="1">
      <c r="A148" s="12"/>
      <c r="B148" s="23"/>
      <c r="C148" s="75" t="s">
        <v>121</v>
      </c>
      <c r="D148" s="172"/>
      <c r="E148" s="53">
        <v>37</v>
      </c>
      <c r="F148" s="60">
        <v>74</v>
      </c>
      <c r="G148" s="60">
        <v>39</v>
      </c>
      <c r="H148" s="60">
        <v>35</v>
      </c>
      <c r="I148" s="55">
        <v>35</v>
      </c>
      <c r="J148" s="55">
        <v>68</v>
      </c>
      <c r="K148" s="55">
        <v>34</v>
      </c>
      <c r="L148" s="188">
        <v>34</v>
      </c>
      <c r="M148" s="55">
        <v>36</v>
      </c>
      <c r="N148" s="55">
        <v>72</v>
      </c>
      <c r="O148" s="55">
        <v>36</v>
      </c>
      <c r="P148" s="188">
        <v>36</v>
      </c>
      <c r="Q148" s="266">
        <v>4</v>
      </c>
      <c r="R148" s="157"/>
      <c r="S148" s="18"/>
    </row>
    <row r="149" spans="1:19" ht="13.5" customHeight="1">
      <c r="A149" s="12"/>
      <c r="B149" s="23"/>
      <c r="C149" s="75" t="s">
        <v>122</v>
      </c>
      <c r="D149" s="172"/>
      <c r="E149" s="53">
        <v>767</v>
      </c>
      <c r="F149" s="60">
        <v>2061</v>
      </c>
      <c r="G149" s="60">
        <v>970</v>
      </c>
      <c r="H149" s="60">
        <v>1091</v>
      </c>
      <c r="I149" s="63">
        <v>800</v>
      </c>
      <c r="J149" s="63">
        <v>2086</v>
      </c>
      <c r="K149" s="63">
        <v>1002</v>
      </c>
      <c r="L149" s="188">
        <v>1084</v>
      </c>
      <c r="M149" s="63">
        <v>820</v>
      </c>
      <c r="N149" s="63">
        <v>2132</v>
      </c>
      <c r="O149" s="63">
        <v>1026</v>
      </c>
      <c r="P149" s="188">
        <v>1106</v>
      </c>
      <c r="Q149" s="266">
        <v>46</v>
      </c>
      <c r="R149" s="157"/>
      <c r="S149" s="18"/>
    </row>
    <row r="150" spans="1:19" ht="13.5" customHeight="1">
      <c r="A150" s="12"/>
      <c r="B150" s="23"/>
      <c r="C150" s="75" t="s">
        <v>123</v>
      </c>
      <c r="D150" s="175"/>
      <c r="E150" s="53">
        <v>815</v>
      </c>
      <c r="F150" s="60">
        <v>1976</v>
      </c>
      <c r="G150" s="60">
        <v>952</v>
      </c>
      <c r="H150" s="60">
        <v>1024</v>
      </c>
      <c r="I150" s="63">
        <v>827</v>
      </c>
      <c r="J150" s="63">
        <v>1952</v>
      </c>
      <c r="K150" s="63">
        <v>960</v>
      </c>
      <c r="L150" s="188">
        <v>992</v>
      </c>
      <c r="M150" s="63">
        <v>836</v>
      </c>
      <c r="N150" s="63">
        <v>1971</v>
      </c>
      <c r="O150" s="63">
        <v>961</v>
      </c>
      <c r="P150" s="188">
        <v>1010</v>
      </c>
      <c r="Q150" s="266">
        <v>19</v>
      </c>
      <c r="R150" s="157"/>
      <c r="S150" s="18"/>
    </row>
    <row r="151" spans="1:19" ht="13.5" customHeight="1">
      <c r="A151" s="12"/>
      <c r="B151" s="23"/>
      <c r="C151" s="75" t="s">
        <v>124</v>
      </c>
      <c r="D151" s="175"/>
      <c r="E151" s="53">
        <v>251</v>
      </c>
      <c r="F151" s="60">
        <v>609</v>
      </c>
      <c r="G151" s="60">
        <v>295</v>
      </c>
      <c r="H151" s="60">
        <v>314</v>
      </c>
      <c r="I151" s="63">
        <v>257</v>
      </c>
      <c r="J151" s="63">
        <v>591</v>
      </c>
      <c r="K151" s="63">
        <v>271</v>
      </c>
      <c r="L151" s="188">
        <v>320</v>
      </c>
      <c r="M151" s="63">
        <v>257</v>
      </c>
      <c r="N151" s="63">
        <v>582</v>
      </c>
      <c r="O151" s="63">
        <v>266</v>
      </c>
      <c r="P151" s="188">
        <v>316</v>
      </c>
      <c r="Q151" s="266">
        <v>-9</v>
      </c>
      <c r="R151" s="157"/>
      <c r="S151" s="18"/>
    </row>
    <row r="152" spans="1:19" ht="13.5" customHeight="1">
      <c r="A152" s="12"/>
      <c r="B152" s="23"/>
      <c r="C152" s="75" t="s">
        <v>125</v>
      </c>
      <c r="D152" s="175"/>
      <c r="E152" s="53">
        <v>253</v>
      </c>
      <c r="F152" s="60">
        <v>607</v>
      </c>
      <c r="G152" s="60">
        <v>311</v>
      </c>
      <c r="H152" s="60">
        <v>296</v>
      </c>
      <c r="I152" s="63">
        <v>275</v>
      </c>
      <c r="J152" s="63">
        <v>655</v>
      </c>
      <c r="K152" s="63">
        <v>324</v>
      </c>
      <c r="L152" s="188">
        <v>331</v>
      </c>
      <c r="M152" s="63">
        <v>294</v>
      </c>
      <c r="N152" s="63">
        <v>664</v>
      </c>
      <c r="O152" s="63">
        <v>327</v>
      </c>
      <c r="P152" s="188">
        <v>337</v>
      </c>
      <c r="Q152" s="266">
        <v>9</v>
      </c>
      <c r="R152" s="157"/>
      <c r="S152" s="18"/>
    </row>
    <row r="153" spans="1:19" ht="13.5" customHeight="1">
      <c r="A153" s="12"/>
      <c r="B153" s="23"/>
      <c r="C153" s="75" t="s">
        <v>126</v>
      </c>
      <c r="D153" s="175"/>
      <c r="E153" s="53">
        <v>736</v>
      </c>
      <c r="F153" s="60">
        <v>1691</v>
      </c>
      <c r="G153" s="60">
        <v>825</v>
      </c>
      <c r="H153" s="60">
        <v>866</v>
      </c>
      <c r="I153" s="63">
        <v>730</v>
      </c>
      <c r="J153" s="63">
        <v>1634</v>
      </c>
      <c r="K153" s="63">
        <v>791</v>
      </c>
      <c r="L153" s="188">
        <v>843</v>
      </c>
      <c r="M153" s="63">
        <v>763</v>
      </c>
      <c r="N153" s="63">
        <v>1661</v>
      </c>
      <c r="O153" s="63">
        <v>799</v>
      </c>
      <c r="P153" s="188">
        <v>862</v>
      </c>
      <c r="Q153" s="266">
        <v>27</v>
      </c>
      <c r="R153" s="157"/>
      <c r="S153" s="18"/>
    </row>
    <row r="154" spans="1:19" ht="13.5" customHeight="1">
      <c r="A154" s="12"/>
      <c r="B154" s="23"/>
      <c r="C154" s="75" t="s">
        <v>127</v>
      </c>
      <c r="D154" s="175"/>
      <c r="E154" s="78">
        <v>310</v>
      </c>
      <c r="F154" s="79">
        <v>771</v>
      </c>
      <c r="G154" s="79">
        <v>375</v>
      </c>
      <c r="H154" s="79">
        <v>396</v>
      </c>
      <c r="I154" s="68">
        <v>323</v>
      </c>
      <c r="J154" s="65">
        <v>764</v>
      </c>
      <c r="K154" s="65">
        <v>371</v>
      </c>
      <c r="L154" s="190">
        <v>393</v>
      </c>
      <c r="M154" s="68">
        <v>333</v>
      </c>
      <c r="N154" s="65">
        <v>757</v>
      </c>
      <c r="O154" s="65">
        <v>371</v>
      </c>
      <c r="P154" s="190">
        <v>386</v>
      </c>
      <c r="Q154" s="266">
        <v>-7</v>
      </c>
      <c r="R154" s="157"/>
      <c r="S154" s="18"/>
    </row>
    <row r="155" spans="1:19" ht="13.5" customHeight="1">
      <c r="A155" s="12"/>
      <c r="B155" s="23"/>
      <c r="C155" s="75" t="s">
        <v>128</v>
      </c>
      <c r="D155" s="175"/>
      <c r="E155" s="80">
        <v>0</v>
      </c>
      <c r="F155" s="81">
        <v>0</v>
      </c>
      <c r="G155" s="81">
        <v>0</v>
      </c>
      <c r="H155" s="81">
        <v>0</v>
      </c>
      <c r="I155" s="77"/>
      <c r="J155" s="77"/>
      <c r="K155" s="77"/>
      <c r="L155" s="191"/>
      <c r="M155" s="77"/>
      <c r="N155" s="77"/>
      <c r="O155" s="77"/>
      <c r="P155" s="191"/>
      <c r="Q155" s="266"/>
      <c r="R155" s="157"/>
      <c r="S155" s="18"/>
    </row>
    <row r="156" spans="1:19" ht="13.5" customHeight="1">
      <c r="A156" s="12"/>
      <c r="B156" s="23"/>
      <c r="C156" s="75" t="s">
        <v>174</v>
      </c>
      <c r="D156" s="175"/>
      <c r="E156" s="66">
        <v>0</v>
      </c>
      <c r="F156" s="67">
        <v>0</v>
      </c>
      <c r="G156" s="67">
        <v>0</v>
      </c>
      <c r="H156" s="67">
        <v>0</v>
      </c>
      <c r="I156" s="68">
        <v>0</v>
      </c>
      <c r="J156" s="68">
        <v>0</v>
      </c>
      <c r="K156" s="68">
        <v>0</v>
      </c>
      <c r="L156" s="192">
        <v>0</v>
      </c>
      <c r="M156" s="68"/>
      <c r="N156" s="68"/>
      <c r="O156" s="68"/>
      <c r="P156" s="192"/>
      <c r="Q156" s="266"/>
      <c r="R156" s="157"/>
      <c r="S156" s="18"/>
    </row>
    <row r="157" spans="1:19" ht="13.5" customHeight="1">
      <c r="A157" s="12"/>
      <c r="B157" s="23"/>
      <c r="C157" s="75" t="s">
        <v>179</v>
      </c>
      <c r="D157" s="175"/>
      <c r="E157" s="66">
        <v>0</v>
      </c>
      <c r="F157" s="67">
        <v>0</v>
      </c>
      <c r="G157" s="67">
        <v>0</v>
      </c>
      <c r="H157" s="67">
        <v>0</v>
      </c>
      <c r="I157" s="68">
        <v>0</v>
      </c>
      <c r="J157" s="68">
        <v>0</v>
      </c>
      <c r="K157" s="68">
        <v>0</v>
      </c>
      <c r="L157" s="192">
        <v>0</v>
      </c>
      <c r="M157" s="68">
        <v>2</v>
      </c>
      <c r="N157" s="68">
        <v>2</v>
      </c>
      <c r="O157" s="68">
        <v>1</v>
      </c>
      <c r="P157" s="192">
        <v>1</v>
      </c>
      <c r="Q157" s="266">
        <v>2</v>
      </c>
      <c r="R157" s="157"/>
      <c r="S157" s="18"/>
    </row>
    <row r="158" spans="1:19" ht="13.5" customHeight="1">
      <c r="A158" s="12"/>
      <c r="B158" s="23"/>
      <c r="C158" s="24" t="s">
        <v>172</v>
      </c>
      <c r="D158" s="175"/>
      <c r="E158" s="66">
        <v>0</v>
      </c>
      <c r="F158" s="67">
        <v>0</v>
      </c>
      <c r="G158" s="67">
        <v>0</v>
      </c>
      <c r="H158" s="67">
        <v>0</v>
      </c>
      <c r="I158" s="68">
        <v>0</v>
      </c>
      <c r="J158" s="68">
        <v>0</v>
      </c>
      <c r="K158" s="68">
        <v>0</v>
      </c>
      <c r="L158" s="192">
        <v>0</v>
      </c>
      <c r="M158" s="68"/>
      <c r="N158" s="68"/>
      <c r="O158" s="68"/>
      <c r="P158" s="192"/>
      <c r="Q158" s="266"/>
      <c r="R158" s="157"/>
      <c r="S158" s="18"/>
    </row>
    <row r="159" spans="1:19" ht="13.5" customHeight="1">
      <c r="A159" s="12"/>
      <c r="B159" s="23"/>
      <c r="C159" s="24" t="s">
        <v>198</v>
      </c>
      <c r="D159" s="175"/>
      <c r="E159" s="66">
        <v>0</v>
      </c>
      <c r="F159" s="67">
        <v>0</v>
      </c>
      <c r="G159" s="67">
        <v>0</v>
      </c>
      <c r="H159" s="67">
        <v>0</v>
      </c>
      <c r="I159" s="68">
        <v>0</v>
      </c>
      <c r="J159" s="68">
        <v>0</v>
      </c>
      <c r="K159" s="68">
        <v>0</v>
      </c>
      <c r="L159" s="192">
        <v>0</v>
      </c>
      <c r="M159" s="68"/>
      <c r="N159" s="68"/>
      <c r="O159" s="68"/>
      <c r="P159" s="192"/>
      <c r="Q159" s="266"/>
      <c r="R159" s="157"/>
      <c r="S159" s="18"/>
    </row>
    <row r="160" spans="1:19" ht="13.5" customHeight="1">
      <c r="A160" s="8"/>
      <c r="B160" s="20"/>
      <c r="C160" s="22" t="s">
        <v>199</v>
      </c>
      <c r="D160" s="176"/>
      <c r="E160" s="71">
        <v>0</v>
      </c>
      <c r="F160" s="72">
        <v>0</v>
      </c>
      <c r="G160" s="72">
        <v>0</v>
      </c>
      <c r="H160" s="72">
        <v>0</v>
      </c>
      <c r="I160" s="73">
        <v>0</v>
      </c>
      <c r="J160" s="73">
        <v>0</v>
      </c>
      <c r="K160" s="73">
        <v>0</v>
      </c>
      <c r="L160" s="193">
        <v>0</v>
      </c>
      <c r="M160" s="73"/>
      <c r="N160" s="73"/>
      <c r="O160" s="73"/>
      <c r="P160" s="193"/>
      <c r="Q160" s="267"/>
      <c r="R160" s="160"/>
      <c r="S160" s="18"/>
    </row>
    <row r="161" spans="1:19" s="13" customFormat="1" ht="18.75" customHeight="1">
      <c r="A161" s="16"/>
      <c r="B161" s="349" t="s">
        <v>129</v>
      </c>
      <c r="C161" s="350"/>
      <c r="D161" s="177"/>
      <c r="E161" s="50">
        <v>14171</v>
      </c>
      <c r="F161" s="51">
        <v>40021</v>
      </c>
      <c r="G161" s="51">
        <v>18848</v>
      </c>
      <c r="H161" s="51">
        <v>21173</v>
      </c>
      <c r="I161" s="52">
        <v>14815</v>
      </c>
      <c r="J161" s="52">
        <v>40089</v>
      </c>
      <c r="K161" s="52">
        <v>18723</v>
      </c>
      <c r="L161" s="187">
        <v>21366</v>
      </c>
      <c r="M161" s="52">
        <v>15044</v>
      </c>
      <c r="N161" s="52">
        <v>40167</v>
      </c>
      <c r="O161" s="52">
        <v>18715</v>
      </c>
      <c r="P161" s="187">
        <v>21452</v>
      </c>
      <c r="Q161" s="155">
        <v>78</v>
      </c>
      <c r="R161" s="159">
        <v>0.2</v>
      </c>
      <c r="S161" s="18"/>
    </row>
    <row r="162" spans="1:19" ht="14.25" customHeight="1">
      <c r="A162" s="12"/>
      <c r="B162" s="23"/>
      <c r="C162" s="75" t="s">
        <v>130</v>
      </c>
      <c r="D162" s="175"/>
      <c r="E162" s="46">
        <v>6437</v>
      </c>
      <c r="F162" s="47">
        <v>16881</v>
      </c>
      <c r="G162" s="47">
        <v>8097</v>
      </c>
      <c r="H162" s="47">
        <v>8784</v>
      </c>
      <c r="I162" s="55">
        <v>6934</v>
      </c>
      <c r="J162" s="55">
        <v>17655</v>
      </c>
      <c r="K162" s="55">
        <v>8394</v>
      </c>
      <c r="L162" s="188">
        <v>9261</v>
      </c>
      <c r="M162" s="55">
        <v>6919</v>
      </c>
      <c r="N162" s="55">
        <v>17259</v>
      </c>
      <c r="O162" s="55">
        <v>8169</v>
      </c>
      <c r="P162" s="188">
        <v>9090</v>
      </c>
      <c r="Q162" s="266">
        <v>-396</v>
      </c>
      <c r="R162" s="157"/>
      <c r="S162" s="18"/>
    </row>
    <row r="163" spans="1:19" ht="14.25" customHeight="1">
      <c r="A163" s="12"/>
      <c r="B163" s="23"/>
      <c r="C163" s="75" t="s">
        <v>131</v>
      </c>
      <c r="D163" s="175"/>
      <c r="E163" s="46">
        <v>445</v>
      </c>
      <c r="F163" s="47">
        <v>1109</v>
      </c>
      <c r="G163" s="47">
        <v>480</v>
      </c>
      <c r="H163" s="47">
        <v>629</v>
      </c>
      <c r="I163" s="55">
        <v>444</v>
      </c>
      <c r="J163" s="55">
        <v>1061</v>
      </c>
      <c r="K163" s="55">
        <v>464</v>
      </c>
      <c r="L163" s="188">
        <v>597</v>
      </c>
      <c r="M163" s="55">
        <v>437</v>
      </c>
      <c r="N163" s="55">
        <v>1051</v>
      </c>
      <c r="O163" s="55">
        <v>455</v>
      </c>
      <c r="P163" s="188">
        <v>596</v>
      </c>
      <c r="Q163" s="266">
        <v>-10</v>
      </c>
      <c r="R163" s="157"/>
      <c r="S163" s="18"/>
    </row>
    <row r="164" spans="1:19" ht="15" customHeight="1">
      <c r="A164" s="12"/>
      <c r="B164" s="23"/>
      <c r="C164" s="75" t="s">
        <v>132</v>
      </c>
      <c r="D164" s="175"/>
      <c r="E164" s="46">
        <v>368</v>
      </c>
      <c r="F164" s="47">
        <v>1009</v>
      </c>
      <c r="G164" s="47">
        <v>486</v>
      </c>
      <c r="H164" s="47">
        <v>523</v>
      </c>
      <c r="I164" s="55">
        <v>381</v>
      </c>
      <c r="J164" s="55">
        <v>1007</v>
      </c>
      <c r="K164" s="55">
        <v>482</v>
      </c>
      <c r="L164" s="188">
        <v>525</v>
      </c>
      <c r="M164" s="55">
        <v>385</v>
      </c>
      <c r="N164" s="55">
        <v>1025</v>
      </c>
      <c r="O164" s="55">
        <v>489</v>
      </c>
      <c r="P164" s="188">
        <v>536</v>
      </c>
      <c r="Q164" s="266">
        <v>18</v>
      </c>
      <c r="R164" s="157"/>
      <c r="S164" s="18"/>
    </row>
    <row r="165" spans="2:19" s="12" customFormat="1" ht="14.25" customHeight="1">
      <c r="B165" s="23"/>
      <c r="C165" s="24" t="s">
        <v>203</v>
      </c>
      <c r="D165" s="175"/>
      <c r="E165" s="46">
        <v>150</v>
      </c>
      <c r="F165" s="74">
        <v>397</v>
      </c>
      <c r="G165" s="74">
        <v>184</v>
      </c>
      <c r="H165" s="74">
        <v>213</v>
      </c>
      <c r="I165" s="63">
        <v>154</v>
      </c>
      <c r="J165" s="63">
        <v>378</v>
      </c>
      <c r="K165" s="63">
        <v>169</v>
      </c>
      <c r="L165" s="188">
        <v>209</v>
      </c>
      <c r="M165" s="63">
        <v>152</v>
      </c>
      <c r="N165" s="63">
        <v>360</v>
      </c>
      <c r="O165" s="63">
        <v>158</v>
      </c>
      <c r="P165" s="188">
        <v>202</v>
      </c>
      <c r="Q165" s="266">
        <v>-18</v>
      </c>
      <c r="R165" s="157"/>
      <c r="S165" s="17"/>
    </row>
    <row r="166" spans="1:19" ht="14.25" customHeight="1">
      <c r="A166" s="12"/>
      <c r="B166" s="23"/>
      <c r="C166" s="75" t="s">
        <v>133</v>
      </c>
      <c r="D166" s="175"/>
      <c r="E166" s="46">
        <v>894</v>
      </c>
      <c r="F166" s="47">
        <v>2513</v>
      </c>
      <c r="G166" s="47">
        <v>1152</v>
      </c>
      <c r="H166" s="47">
        <v>1361</v>
      </c>
      <c r="I166" s="55">
        <v>901</v>
      </c>
      <c r="J166" s="55">
        <v>2432</v>
      </c>
      <c r="K166" s="55">
        <v>1109</v>
      </c>
      <c r="L166" s="188">
        <v>1323</v>
      </c>
      <c r="M166" s="55">
        <v>898</v>
      </c>
      <c r="N166" s="55">
        <v>2418</v>
      </c>
      <c r="O166" s="55">
        <v>1097</v>
      </c>
      <c r="P166" s="188">
        <v>1321</v>
      </c>
      <c r="Q166" s="266">
        <v>-14</v>
      </c>
      <c r="R166" s="157"/>
      <c r="S166" s="18"/>
    </row>
    <row r="167" spans="1:19" ht="14.25" customHeight="1">
      <c r="A167" s="12"/>
      <c r="B167" s="23"/>
      <c r="C167" s="24" t="s">
        <v>203</v>
      </c>
      <c r="D167" s="175"/>
      <c r="E167" s="46">
        <v>581</v>
      </c>
      <c r="F167" s="47">
        <v>1437</v>
      </c>
      <c r="G167" s="47">
        <v>649</v>
      </c>
      <c r="H167" s="47">
        <v>788</v>
      </c>
      <c r="I167" s="55">
        <v>606</v>
      </c>
      <c r="J167" s="55">
        <v>1440</v>
      </c>
      <c r="K167" s="55">
        <v>642</v>
      </c>
      <c r="L167" s="188">
        <v>798</v>
      </c>
      <c r="M167" s="55">
        <v>614</v>
      </c>
      <c r="N167" s="55">
        <v>1446</v>
      </c>
      <c r="O167" s="55">
        <v>648</v>
      </c>
      <c r="P167" s="188">
        <v>798</v>
      </c>
      <c r="Q167" s="266">
        <v>6</v>
      </c>
      <c r="R167" s="157"/>
      <c r="S167" s="18"/>
    </row>
    <row r="168" spans="1:19" ht="14.25" customHeight="1">
      <c r="A168" s="12"/>
      <c r="B168" s="23"/>
      <c r="C168" s="24" t="s">
        <v>181</v>
      </c>
      <c r="D168" s="175"/>
      <c r="E168" s="46">
        <v>1213</v>
      </c>
      <c r="F168" s="47">
        <v>3436</v>
      </c>
      <c r="G168" s="47">
        <v>1572</v>
      </c>
      <c r="H168" s="47">
        <v>1864</v>
      </c>
      <c r="I168" s="55">
        <v>1249</v>
      </c>
      <c r="J168" s="55">
        <v>3325</v>
      </c>
      <c r="K168" s="55">
        <v>1510</v>
      </c>
      <c r="L168" s="188">
        <v>1815</v>
      </c>
      <c r="M168" s="55">
        <v>1265</v>
      </c>
      <c r="N168" s="55">
        <v>3227</v>
      </c>
      <c r="O168" s="55">
        <v>1471</v>
      </c>
      <c r="P168" s="188">
        <v>1756</v>
      </c>
      <c r="Q168" s="266">
        <v>-98</v>
      </c>
      <c r="R168" s="157"/>
      <c r="S168" s="18"/>
    </row>
    <row r="169" spans="1:19" ht="15" customHeight="1">
      <c r="A169" s="12"/>
      <c r="B169" s="23"/>
      <c r="C169" s="75" t="s">
        <v>134</v>
      </c>
      <c r="D169" s="175"/>
      <c r="E169" s="46">
        <v>224</v>
      </c>
      <c r="F169" s="47">
        <v>675</v>
      </c>
      <c r="G169" s="47">
        <v>317</v>
      </c>
      <c r="H169" s="47">
        <v>358</v>
      </c>
      <c r="I169" s="55">
        <v>244</v>
      </c>
      <c r="J169" s="55">
        <v>676</v>
      </c>
      <c r="K169" s="55">
        <v>318</v>
      </c>
      <c r="L169" s="188">
        <v>358</v>
      </c>
      <c r="M169" s="55">
        <v>250</v>
      </c>
      <c r="N169" s="55">
        <v>683</v>
      </c>
      <c r="O169" s="55">
        <v>317</v>
      </c>
      <c r="P169" s="188">
        <v>366</v>
      </c>
      <c r="Q169" s="266">
        <v>7</v>
      </c>
      <c r="R169" s="157"/>
      <c r="S169" s="18"/>
    </row>
    <row r="170" spans="1:19" ht="14.25" customHeight="1">
      <c r="A170" s="12"/>
      <c r="B170" s="23"/>
      <c r="C170" s="24" t="s">
        <v>203</v>
      </c>
      <c r="D170" s="175"/>
      <c r="E170" s="46">
        <v>245</v>
      </c>
      <c r="F170" s="47">
        <v>743</v>
      </c>
      <c r="G170" s="47">
        <v>339</v>
      </c>
      <c r="H170" s="47">
        <v>404</v>
      </c>
      <c r="I170" s="55">
        <v>247</v>
      </c>
      <c r="J170" s="55">
        <v>696</v>
      </c>
      <c r="K170" s="55">
        <v>305</v>
      </c>
      <c r="L170" s="188">
        <v>391</v>
      </c>
      <c r="M170" s="55">
        <v>256</v>
      </c>
      <c r="N170" s="55">
        <v>699</v>
      </c>
      <c r="O170" s="55">
        <v>310</v>
      </c>
      <c r="P170" s="188">
        <v>389</v>
      </c>
      <c r="Q170" s="266">
        <v>3</v>
      </c>
      <c r="R170" s="157"/>
      <c r="S170" s="18"/>
    </row>
    <row r="171" spans="1:19" ht="14.25" customHeight="1">
      <c r="A171" s="12"/>
      <c r="B171" s="23"/>
      <c r="C171" s="24" t="s">
        <v>181</v>
      </c>
      <c r="D171" s="175"/>
      <c r="E171" s="46">
        <v>555</v>
      </c>
      <c r="F171" s="47">
        <v>1785</v>
      </c>
      <c r="G171" s="47">
        <v>829</v>
      </c>
      <c r="H171" s="47">
        <v>956</v>
      </c>
      <c r="I171" s="55">
        <v>558</v>
      </c>
      <c r="J171" s="55">
        <v>1725</v>
      </c>
      <c r="K171" s="55">
        <v>803</v>
      </c>
      <c r="L171" s="188">
        <v>922</v>
      </c>
      <c r="M171" s="55">
        <v>560</v>
      </c>
      <c r="N171" s="55">
        <v>1713</v>
      </c>
      <c r="O171" s="55">
        <v>791</v>
      </c>
      <c r="P171" s="188">
        <v>922</v>
      </c>
      <c r="Q171" s="266">
        <v>-12</v>
      </c>
      <c r="R171" s="157"/>
      <c r="S171" s="18"/>
    </row>
    <row r="172" spans="1:19" ht="14.25" customHeight="1">
      <c r="A172" s="12"/>
      <c r="B172" s="23"/>
      <c r="C172" s="24" t="s">
        <v>182</v>
      </c>
      <c r="D172" s="175"/>
      <c r="E172" s="46">
        <v>664</v>
      </c>
      <c r="F172" s="47">
        <v>2245</v>
      </c>
      <c r="G172" s="47">
        <v>1064</v>
      </c>
      <c r="H172" s="47">
        <v>1181</v>
      </c>
      <c r="I172" s="55">
        <v>672</v>
      </c>
      <c r="J172" s="55">
        <v>2198</v>
      </c>
      <c r="K172" s="55">
        <v>1022</v>
      </c>
      <c r="L172" s="188">
        <v>1176</v>
      </c>
      <c r="M172" s="55">
        <v>672</v>
      </c>
      <c r="N172" s="55">
        <v>2183</v>
      </c>
      <c r="O172" s="55">
        <v>1018</v>
      </c>
      <c r="P172" s="188">
        <v>1165</v>
      </c>
      <c r="Q172" s="266">
        <v>-15</v>
      </c>
      <c r="R172" s="157"/>
      <c r="S172" s="18"/>
    </row>
    <row r="173" spans="1:19" ht="14.25" customHeight="1">
      <c r="A173" s="12"/>
      <c r="B173" s="23"/>
      <c r="C173" s="24" t="s">
        <v>183</v>
      </c>
      <c r="D173" s="175"/>
      <c r="E173" s="46">
        <v>137</v>
      </c>
      <c r="F173" s="47">
        <v>446</v>
      </c>
      <c r="G173" s="47">
        <v>207</v>
      </c>
      <c r="H173" s="47">
        <v>239</v>
      </c>
      <c r="I173" s="55">
        <v>134</v>
      </c>
      <c r="J173" s="55">
        <v>402</v>
      </c>
      <c r="K173" s="55">
        <v>180</v>
      </c>
      <c r="L173" s="188">
        <v>222</v>
      </c>
      <c r="M173" s="55">
        <v>135</v>
      </c>
      <c r="N173" s="55">
        <v>395</v>
      </c>
      <c r="O173" s="55">
        <v>180</v>
      </c>
      <c r="P173" s="188">
        <v>215</v>
      </c>
      <c r="Q173" s="266">
        <v>-7</v>
      </c>
      <c r="R173" s="157"/>
      <c r="S173" s="18"/>
    </row>
    <row r="174" spans="1:19" ht="14.25" customHeight="1">
      <c r="A174" s="12"/>
      <c r="B174" s="23"/>
      <c r="C174" s="75" t="s">
        <v>135</v>
      </c>
      <c r="D174" s="175"/>
      <c r="E174" s="46">
        <v>146</v>
      </c>
      <c r="F174" s="47">
        <v>500</v>
      </c>
      <c r="G174" s="47">
        <v>244</v>
      </c>
      <c r="H174" s="47">
        <v>256</v>
      </c>
      <c r="I174" s="55">
        <v>148</v>
      </c>
      <c r="J174" s="55">
        <v>475</v>
      </c>
      <c r="K174" s="55">
        <v>230</v>
      </c>
      <c r="L174" s="188">
        <v>245</v>
      </c>
      <c r="M174" s="55">
        <v>145</v>
      </c>
      <c r="N174" s="55">
        <v>462</v>
      </c>
      <c r="O174" s="55">
        <v>221</v>
      </c>
      <c r="P174" s="188">
        <v>241</v>
      </c>
      <c r="Q174" s="266">
        <v>-13</v>
      </c>
      <c r="R174" s="157"/>
      <c r="S174" s="18"/>
    </row>
    <row r="175" spans="1:19" ht="14.25" customHeight="1">
      <c r="A175" s="12"/>
      <c r="B175" s="23"/>
      <c r="C175" s="24" t="s">
        <v>203</v>
      </c>
      <c r="D175" s="175"/>
      <c r="E175" s="46">
        <v>592</v>
      </c>
      <c r="F175" s="47">
        <v>1935</v>
      </c>
      <c r="G175" s="47">
        <v>882</v>
      </c>
      <c r="H175" s="47">
        <v>1053</v>
      </c>
      <c r="I175" s="55">
        <v>577</v>
      </c>
      <c r="J175" s="55">
        <v>1861</v>
      </c>
      <c r="K175" s="55">
        <v>839</v>
      </c>
      <c r="L175" s="188">
        <v>1022</v>
      </c>
      <c r="M175" s="55">
        <v>584</v>
      </c>
      <c r="N175" s="55">
        <v>1871</v>
      </c>
      <c r="O175" s="55">
        <v>849</v>
      </c>
      <c r="P175" s="188">
        <v>1022</v>
      </c>
      <c r="Q175" s="266">
        <v>10</v>
      </c>
      <c r="R175" s="157"/>
      <c r="S175" s="18"/>
    </row>
    <row r="176" spans="1:19" ht="14.25" customHeight="1">
      <c r="A176" s="12"/>
      <c r="B176" s="23"/>
      <c r="C176" s="24" t="s">
        <v>181</v>
      </c>
      <c r="D176" s="175"/>
      <c r="E176" s="56">
        <v>42</v>
      </c>
      <c r="F176" s="55">
        <v>133</v>
      </c>
      <c r="G176" s="55">
        <v>62</v>
      </c>
      <c r="H176" s="55">
        <v>71</v>
      </c>
      <c r="I176" s="55">
        <v>41</v>
      </c>
      <c r="J176" s="55">
        <v>127</v>
      </c>
      <c r="K176" s="55">
        <v>59</v>
      </c>
      <c r="L176" s="188">
        <v>68</v>
      </c>
      <c r="M176" s="55">
        <v>72</v>
      </c>
      <c r="N176" s="55">
        <v>222</v>
      </c>
      <c r="O176" s="55">
        <v>106</v>
      </c>
      <c r="P176" s="188">
        <v>116</v>
      </c>
      <c r="Q176" s="266">
        <v>95</v>
      </c>
      <c r="R176" s="157"/>
      <c r="S176" s="18"/>
    </row>
    <row r="177" spans="1:19" ht="14.25" customHeight="1">
      <c r="A177" s="12"/>
      <c r="B177" s="23"/>
      <c r="C177" s="24" t="s">
        <v>182</v>
      </c>
      <c r="D177" s="175"/>
      <c r="E177" s="56">
        <v>238</v>
      </c>
      <c r="F177" s="55">
        <v>841</v>
      </c>
      <c r="G177" s="55">
        <v>395</v>
      </c>
      <c r="H177" s="55">
        <v>446</v>
      </c>
      <c r="I177" s="55">
        <v>241</v>
      </c>
      <c r="J177" s="55">
        <v>811</v>
      </c>
      <c r="K177" s="55">
        <v>381</v>
      </c>
      <c r="L177" s="188">
        <v>430</v>
      </c>
      <c r="M177" s="55">
        <v>243</v>
      </c>
      <c r="N177" s="55">
        <v>804</v>
      </c>
      <c r="O177" s="55">
        <v>373</v>
      </c>
      <c r="P177" s="188">
        <v>431</v>
      </c>
      <c r="Q177" s="266">
        <v>-7</v>
      </c>
      <c r="R177" s="157"/>
      <c r="S177" s="18"/>
    </row>
    <row r="178" spans="1:19" ht="14.25" customHeight="1">
      <c r="A178" s="12"/>
      <c r="B178" s="23"/>
      <c r="C178" s="24" t="s">
        <v>183</v>
      </c>
      <c r="D178" s="175"/>
      <c r="E178" s="56">
        <v>190</v>
      </c>
      <c r="F178" s="55">
        <v>720</v>
      </c>
      <c r="G178" s="55">
        <v>357</v>
      </c>
      <c r="H178" s="55">
        <v>363</v>
      </c>
      <c r="I178" s="55">
        <v>192</v>
      </c>
      <c r="J178" s="55">
        <v>703</v>
      </c>
      <c r="K178" s="55">
        <v>343</v>
      </c>
      <c r="L178" s="188">
        <v>360</v>
      </c>
      <c r="M178" s="55">
        <v>197</v>
      </c>
      <c r="N178" s="55">
        <v>703</v>
      </c>
      <c r="O178" s="55">
        <v>341</v>
      </c>
      <c r="P178" s="188">
        <v>362</v>
      </c>
      <c r="Q178" s="266">
        <v>0</v>
      </c>
      <c r="R178" s="157"/>
      <c r="S178" s="18"/>
    </row>
    <row r="179" spans="1:19" ht="15" customHeight="1">
      <c r="A179" s="12"/>
      <c r="B179" s="23"/>
      <c r="C179" s="75" t="s">
        <v>136</v>
      </c>
      <c r="D179" s="175"/>
      <c r="E179" s="56">
        <v>238</v>
      </c>
      <c r="F179" s="55">
        <v>698</v>
      </c>
      <c r="G179" s="55">
        <v>330</v>
      </c>
      <c r="H179" s="55">
        <v>368</v>
      </c>
      <c r="I179" s="55">
        <v>249</v>
      </c>
      <c r="J179" s="55">
        <v>673</v>
      </c>
      <c r="K179" s="55">
        <v>311</v>
      </c>
      <c r="L179" s="188">
        <v>362</v>
      </c>
      <c r="M179" s="55">
        <v>249</v>
      </c>
      <c r="N179" s="55">
        <v>657</v>
      </c>
      <c r="O179" s="55">
        <v>307</v>
      </c>
      <c r="P179" s="188">
        <v>350</v>
      </c>
      <c r="Q179" s="266">
        <v>-16</v>
      </c>
      <c r="R179" s="157"/>
      <c r="S179" s="18"/>
    </row>
    <row r="180" spans="1:19" ht="14.25" customHeight="1">
      <c r="A180" s="12"/>
      <c r="B180" s="23"/>
      <c r="C180" s="24" t="s">
        <v>203</v>
      </c>
      <c r="D180" s="175"/>
      <c r="E180" s="56">
        <v>220</v>
      </c>
      <c r="F180" s="55">
        <v>694</v>
      </c>
      <c r="G180" s="55">
        <v>345</v>
      </c>
      <c r="H180" s="55">
        <v>349</v>
      </c>
      <c r="I180" s="55">
        <v>218</v>
      </c>
      <c r="J180" s="55">
        <v>645</v>
      </c>
      <c r="K180" s="55">
        <v>319</v>
      </c>
      <c r="L180" s="188">
        <v>326</v>
      </c>
      <c r="M180" s="55">
        <v>221</v>
      </c>
      <c r="N180" s="55">
        <v>635</v>
      </c>
      <c r="O180" s="55">
        <v>311</v>
      </c>
      <c r="P180" s="188">
        <v>324</v>
      </c>
      <c r="Q180" s="266">
        <v>-10</v>
      </c>
      <c r="R180" s="157"/>
      <c r="S180" s="18"/>
    </row>
    <row r="181" spans="1:19" ht="14.25" customHeight="1">
      <c r="A181" s="12"/>
      <c r="B181" s="23"/>
      <c r="C181" s="24" t="s">
        <v>181</v>
      </c>
      <c r="D181" s="175"/>
      <c r="E181" s="56">
        <v>194</v>
      </c>
      <c r="F181" s="55">
        <v>598</v>
      </c>
      <c r="G181" s="55">
        <v>287</v>
      </c>
      <c r="H181" s="55">
        <v>311</v>
      </c>
      <c r="I181" s="55">
        <v>203</v>
      </c>
      <c r="J181" s="55">
        <v>611</v>
      </c>
      <c r="K181" s="55">
        <v>295</v>
      </c>
      <c r="L181" s="188">
        <v>316</v>
      </c>
      <c r="M181" s="55">
        <v>196</v>
      </c>
      <c r="N181" s="55">
        <v>572</v>
      </c>
      <c r="O181" s="55">
        <v>277</v>
      </c>
      <c r="P181" s="188">
        <v>295</v>
      </c>
      <c r="Q181" s="266">
        <v>-39</v>
      </c>
      <c r="R181" s="157"/>
      <c r="S181" s="18"/>
    </row>
    <row r="182" spans="1:19" ht="14.25" customHeight="1">
      <c r="A182" s="12"/>
      <c r="B182" s="23"/>
      <c r="C182" s="75" t="s">
        <v>137</v>
      </c>
      <c r="D182" s="175"/>
      <c r="E182" s="56">
        <v>79</v>
      </c>
      <c r="F182" s="55">
        <v>242</v>
      </c>
      <c r="G182" s="55">
        <v>110</v>
      </c>
      <c r="H182" s="55">
        <v>132</v>
      </c>
      <c r="I182" s="55">
        <v>80</v>
      </c>
      <c r="J182" s="55">
        <v>225</v>
      </c>
      <c r="K182" s="55">
        <v>95</v>
      </c>
      <c r="L182" s="188">
        <v>130</v>
      </c>
      <c r="M182" s="55">
        <v>82</v>
      </c>
      <c r="N182" s="55">
        <v>228</v>
      </c>
      <c r="O182" s="55">
        <v>98</v>
      </c>
      <c r="P182" s="188">
        <v>130</v>
      </c>
      <c r="Q182" s="266">
        <v>3</v>
      </c>
      <c r="R182" s="157"/>
      <c r="S182" s="18"/>
    </row>
    <row r="183" spans="1:19" ht="14.25" customHeight="1">
      <c r="A183" s="12"/>
      <c r="B183" s="23"/>
      <c r="C183" s="24" t="s">
        <v>203</v>
      </c>
      <c r="D183" s="175"/>
      <c r="E183" s="56">
        <v>117</v>
      </c>
      <c r="F183" s="55">
        <v>378</v>
      </c>
      <c r="G183" s="55">
        <v>178</v>
      </c>
      <c r="H183" s="55">
        <v>200</v>
      </c>
      <c r="I183" s="55">
        <v>124</v>
      </c>
      <c r="J183" s="55">
        <v>360</v>
      </c>
      <c r="K183" s="55">
        <v>173</v>
      </c>
      <c r="L183" s="188">
        <v>187</v>
      </c>
      <c r="M183" s="55">
        <v>124</v>
      </c>
      <c r="N183" s="55">
        <v>366</v>
      </c>
      <c r="O183" s="55">
        <v>172</v>
      </c>
      <c r="P183" s="188">
        <v>194</v>
      </c>
      <c r="Q183" s="266">
        <v>6</v>
      </c>
      <c r="R183" s="157"/>
      <c r="S183" s="18"/>
    </row>
    <row r="184" spans="1:19" ht="14.25" customHeight="1">
      <c r="A184" s="12"/>
      <c r="B184" s="23"/>
      <c r="C184" s="24" t="s">
        <v>181</v>
      </c>
      <c r="D184" s="175"/>
      <c r="E184" s="56">
        <v>202</v>
      </c>
      <c r="F184" s="55">
        <v>606</v>
      </c>
      <c r="G184" s="55">
        <v>282</v>
      </c>
      <c r="H184" s="55">
        <v>324</v>
      </c>
      <c r="I184" s="55">
        <v>218</v>
      </c>
      <c r="J184" s="55">
        <v>603</v>
      </c>
      <c r="K184" s="55">
        <v>280</v>
      </c>
      <c r="L184" s="188">
        <v>323</v>
      </c>
      <c r="M184" s="55">
        <v>222</v>
      </c>
      <c r="N184" s="55">
        <v>594</v>
      </c>
      <c r="O184" s="55">
        <v>275</v>
      </c>
      <c r="P184" s="188">
        <v>319</v>
      </c>
      <c r="Q184" s="266">
        <v>-9</v>
      </c>
      <c r="R184" s="157"/>
      <c r="S184" s="18"/>
    </row>
    <row r="185" spans="1:19" ht="14.25" customHeight="1">
      <c r="A185" s="12"/>
      <c r="B185" s="23"/>
      <c r="C185" s="75" t="s">
        <v>490</v>
      </c>
      <c r="D185" s="175"/>
      <c r="E185" s="56"/>
      <c r="F185" s="55"/>
      <c r="G185" s="55"/>
      <c r="H185" s="55"/>
      <c r="I185" s="68">
        <v>0</v>
      </c>
      <c r="J185" s="68">
        <v>0</v>
      </c>
      <c r="K185" s="68">
        <v>0</v>
      </c>
      <c r="L185" s="192">
        <v>0</v>
      </c>
      <c r="M185" s="55">
        <v>166</v>
      </c>
      <c r="N185" s="55">
        <v>594</v>
      </c>
      <c r="O185" s="55">
        <v>282</v>
      </c>
      <c r="P185" s="188">
        <v>312</v>
      </c>
      <c r="Q185" s="266">
        <v>594</v>
      </c>
      <c r="R185" s="157"/>
      <c r="S185" s="18"/>
    </row>
    <row r="186" spans="1:19" s="13" customFormat="1" ht="16.5" customHeight="1">
      <c r="A186" s="16"/>
      <c r="B186" s="377" t="s">
        <v>138</v>
      </c>
      <c r="C186" s="378"/>
      <c r="D186" s="177"/>
      <c r="E186" s="50">
        <v>10754</v>
      </c>
      <c r="F186" s="51">
        <v>25842</v>
      </c>
      <c r="G186" s="51">
        <v>12073</v>
      </c>
      <c r="H186" s="51">
        <v>13769</v>
      </c>
      <c r="I186" s="52">
        <v>11226</v>
      </c>
      <c r="J186" s="52">
        <v>26237</v>
      </c>
      <c r="K186" s="52">
        <v>12192</v>
      </c>
      <c r="L186" s="187">
        <v>14045</v>
      </c>
      <c r="M186" s="52">
        <v>11374</v>
      </c>
      <c r="N186" s="52">
        <v>26455</v>
      </c>
      <c r="O186" s="52">
        <v>12322</v>
      </c>
      <c r="P186" s="187">
        <v>14133</v>
      </c>
      <c r="Q186" s="155">
        <v>219</v>
      </c>
      <c r="R186" s="159">
        <v>0.8</v>
      </c>
      <c r="S186" s="18"/>
    </row>
    <row r="187" spans="1:19" ht="14.25" customHeight="1">
      <c r="A187" s="12"/>
      <c r="B187" s="23"/>
      <c r="C187" s="75" t="s">
        <v>139</v>
      </c>
      <c r="D187" s="175"/>
      <c r="E187" s="56">
        <v>157</v>
      </c>
      <c r="F187" s="55">
        <v>315</v>
      </c>
      <c r="G187" s="55">
        <v>145</v>
      </c>
      <c r="H187" s="55">
        <v>170</v>
      </c>
      <c r="I187" s="55">
        <v>200</v>
      </c>
      <c r="J187" s="55">
        <v>396</v>
      </c>
      <c r="K187" s="55">
        <v>182</v>
      </c>
      <c r="L187" s="188">
        <v>214</v>
      </c>
      <c r="M187" s="55">
        <v>207</v>
      </c>
      <c r="N187" s="55">
        <v>392</v>
      </c>
      <c r="O187" s="55">
        <v>178</v>
      </c>
      <c r="P187" s="188">
        <v>214</v>
      </c>
      <c r="Q187" s="266">
        <v>-4</v>
      </c>
      <c r="R187" s="157"/>
      <c r="S187" s="18"/>
    </row>
    <row r="188" spans="1:19" ht="14.25" customHeight="1">
      <c r="A188" s="12"/>
      <c r="B188" s="23"/>
      <c r="C188" s="24" t="s">
        <v>198</v>
      </c>
      <c r="D188" s="175"/>
      <c r="E188" s="56">
        <v>183</v>
      </c>
      <c r="F188" s="55">
        <v>396</v>
      </c>
      <c r="G188" s="55">
        <v>183</v>
      </c>
      <c r="H188" s="55">
        <v>213</v>
      </c>
      <c r="I188" s="55">
        <v>180</v>
      </c>
      <c r="J188" s="55">
        <v>393</v>
      </c>
      <c r="K188" s="55">
        <v>186</v>
      </c>
      <c r="L188" s="188">
        <v>207</v>
      </c>
      <c r="M188" s="55">
        <v>182</v>
      </c>
      <c r="N188" s="55">
        <v>397</v>
      </c>
      <c r="O188" s="55">
        <v>189</v>
      </c>
      <c r="P188" s="188">
        <v>208</v>
      </c>
      <c r="Q188" s="266">
        <v>4</v>
      </c>
      <c r="R188" s="157"/>
      <c r="S188" s="18"/>
    </row>
    <row r="189" spans="1:19" ht="14.25" customHeight="1">
      <c r="A189" s="12"/>
      <c r="B189" s="23"/>
      <c r="C189" s="24" t="s">
        <v>199</v>
      </c>
      <c r="D189" s="175"/>
      <c r="E189" s="56">
        <v>186</v>
      </c>
      <c r="F189" s="55">
        <v>297</v>
      </c>
      <c r="G189" s="55">
        <v>150</v>
      </c>
      <c r="H189" s="55">
        <v>147</v>
      </c>
      <c r="I189" s="55">
        <v>196</v>
      </c>
      <c r="J189" s="55">
        <v>300</v>
      </c>
      <c r="K189" s="55">
        <v>155</v>
      </c>
      <c r="L189" s="188">
        <v>145</v>
      </c>
      <c r="M189" s="55">
        <v>201</v>
      </c>
      <c r="N189" s="55">
        <v>304</v>
      </c>
      <c r="O189" s="55">
        <v>149</v>
      </c>
      <c r="P189" s="188">
        <v>155</v>
      </c>
      <c r="Q189" s="266">
        <v>4</v>
      </c>
      <c r="R189" s="157"/>
      <c r="S189" s="18"/>
    </row>
    <row r="190" spans="1:19" ht="14.25" customHeight="1">
      <c r="A190" s="12"/>
      <c r="B190" s="23"/>
      <c r="C190" s="24" t="s">
        <v>175</v>
      </c>
      <c r="D190" s="175"/>
      <c r="E190" s="56">
        <v>236</v>
      </c>
      <c r="F190" s="55">
        <v>361</v>
      </c>
      <c r="G190" s="55">
        <v>159</v>
      </c>
      <c r="H190" s="55">
        <v>202</v>
      </c>
      <c r="I190" s="55">
        <v>251</v>
      </c>
      <c r="J190" s="55">
        <v>352</v>
      </c>
      <c r="K190" s="55">
        <v>124</v>
      </c>
      <c r="L190" s="188">
        <v>228</v>
      </c>
      <c r="M190" s="55">
        <v>253</v>
      </c>
      <c r="N190" s="55">
        <v>347</v>
      </c>
      <c r="O190" s="55">
        <v>131</v>
      </c>
      <c r="P190" s="188">
        <v>216</v>
      </c>
      <c r="Q190" s="266">
        <v>-5</v>
      </c>
      <c r="R190" s="157"/>
      <c r="S190" s="18"/>
    </row>
    <row r="191" spans="1:19" ht="14.25" customHeight="1">
      <c r="A191" s="12"/>
      <c r="B191" s="23"/>
      <c r="C191" s="75" t="s">
        <v>140</v>
      </c>
      <c r="D191" s="175"/>
      <c r="E191" s="56">
        <v>204</v>
      </c>
      <c r="F191" s="55">
        <v>420</v>
      </c>
      <c r="G191" s="55">
        <v>202</v>
      </c>
      <c r="H191" s="55">
        <v>218</v>
      </c>
      <c r="I191" s="55">
        <v>222</v>
      </c>
      <c r="J191" s="55">
        <v>443</v>
      </c>
      <c r="K191" s="55">
        <v>210</v>
      </c>
      <c r="L191" s="188">
        <v>233</v>
      </c>
      <c r="M191" s="55">
        <v>219</v>
      </c>
      <c r="N191" s="55">
        <v>434</v>
      </c>
      <c r="O191" s="55">
        <v>211</v>
      </c>
      <c r="P191" s="188">
        <v>223</v>
      </c>
      <c r="Q191" s="266">
        <v>-9</v>
      </c>
      <c r="R191" s="157"/>
      <c r="S191" s="18"/>
    </row>
    <row r="192" spans="1:19" ht="14.25" customHeight="1">
      <c r="A192" s="12"/>
      <c r="B192" s="23"/>
      <c r="C192" s="24" t="s">
        <v>255</v>
      </c>
      <c r="D192" s="175"/>
      <c r="E192" s="56">
        <v>151</v>
      </c>
      <c r="F192" s="55">
        <v>299</v>
      </c>
      <c r="G192" s="55">
        <v>152</v>
      </c>
      <c r="H192" s="55">
        <v>147</v>
      </c>
      <c r="I192" s="55">
        <v>143</v>
      </c>
      <c r="J192" s="55">
        <v>287</v>
      </c>
      <c r="K192" s="55">
        <v>126</v>
      </c>
      <c r="L192" s="188">
        <v>161</v>
      </c>
      <c r="M192" s="55">
        <v>144</v>
      </c>
      <c r="N192" s="55">
        <v>280</v>
      </c>
      <c r="O192" s="55">
        <v>118</v>
      </c>
      <c r="P192" s="188">
        <v>162</v>
      </c>
      <c r="Q192" s="266">
        <v>-7</v>
      </c>
      <c r="R192" s="157"/>
      <c r="S192" s="18"/>
    </row>
    <row r="193" spans="1:19" ht="14.25" customHeight="1">
      <c r="A193" s="12"/>
      <c r="B193" s="23"/>
      <c r="C193" s="75" t="s">
        <v>141</v>
      </c>
      <c r="D193" s="175"/>
      <c r="E193" s="56">
        <v>172</v>
      </c>
      <c r="F193" s="55">
        <v>392</v>
      </c>
      <c r="G193" s="55">
        <v>188</v>
      </c>
      <c r="H193" s="55">
        <v>204</v>
      </c>
      <c r="I193" s="55">
        <v>184</v>
      </c>
      <c r="J193" s="55">
        <v>409</v>
      </c>
      <c r="K193" s="55">
        <v>183</v>
      </c>
      <c r="L193" s="188">
        <v>226</v>
      </c>
      <c r="M193" s="55">
        <v>176</v>
      </c>
      <c r="N193" s="55">
        <v>391</v>
      </c>
      <c r="O193" s="55">
        <v>176</v>
      </c>
      <c r="P193" s="188">
        <v>215</v>
      </c>
      <c r="Q193" s="266">
        <v>-18</v>
      </c>
      <c r="R193" s="157"/>
      <c r="S193" s="18"/>
    </row>
    <row r="194" spans="1:19" ht="14.25" customHeight="1">
      <c r="A194" s="12"/>
      <c r="B194" s="23"/>
      <c r="C194" s="24" t="s">
        <v>198</v>
      </c>
      <c r="D194" s="175"/>
      <c r="E194" s="56">
        <v>197</v>
      </c>
      <c r="F194" s="55">
        <v>439</v>
      </c>
      <c r="G194" s="55">
        <v>194</v>
      </c>
      <c r="H194" s="55">
        <v>245</v>
      </c>
      <c r="I194" s="55">
        <v>195</v>
      </c>
      <c r="J194" s="55">
        <v>444</v>
      </c>
      <c r="K194" s="55">
        <v>188</v>
      </c>
      <c r="L194" s="188">
        <v>256</v>
      </c>
      <c r="M194" s="55">
        <v>190</v>
      </c>
      <c r="N194" s="55">
        <v>436</v>
      </c>
      <c r="O194" s="55">
        <v>182</v>
      </c>
      <c r="P194" s="188">
        <v>254</v>
      </c>
      <c r="Q194" s="266">
        <v>-8</v>
      </c>
      <c r="R194" s="157"/>
      <c r="S194" s="18"/>
    </row>
    <row r="195" spans="1:19" ht="14.25" customHeight="1">
      <c r="A195" s="12"/>
      <c r="B195" s="23"/>
      <c r="C195" s="24" t="s">
        <v>199</v>
      </c>
      <c r="D195" s="175"/>
      <c r="E195" s="56">
        <v>171</v>
      </c>
      <c r="F195" s="55">
        <v>330</v>
      </c>
      <c r="G195" s="55">
        <v>158</v>
      </c>
      <c r="H195" s="55">
        <v>172</v>
      </c>
      <c r="I195" s="55">
        <v>161</v>
      </c>
      <c r="J195" s="55">
        <v>298</v>
      </c>
      <c r="K195" s="55">
        <v>140</v>
      </c>
      <c r="L195" s="188">
        <v>158</v>
      </c>
      <c r="M195" s="55">
        <v>166</v>
      </c>
      <c r="N195" s="55">
        <v>305</v>
      </c>
      <c r="O195" s="55">
        <v>141</v>
      </c>
      <c r="P195" s="188">
        <v>164</v>
      </c>
      <c r="Q195" s="266">
        <v>7</v>
      </c>
      <c r="R195" s="157"/>
      <c r="S195" s="18"/>
    </row>
    <row r="196" spans="1:19" ht="15" customHeight="1">
      <c r="A196" s="12"/>
      <c r="B196" s="23"/>
      <c r="C196" s="24" t="s">
        <v>175</v>
      </c>
      <c r="D196" s="175"/>
      <c r="E196" s="56">
        <v>213</v>
      </c>
      <c r="F196" s="55">
        <v>395</v>
      </c>
      <c r="G196" s="55">
        <v>186</v>
      </c>
      <c r="H196" s="55">
        <v>209</v>
      </c>
      <c r="I196" s="55">
        <v>191</v>
      </c>
      <c r="J196" s="55">
        <v>377</v>
      </c>
      <c r="K196" s="55">
        <v>155</v>
      </c>
      <c r="L196" s="188">
        <v>222</v>
      </c>
      <c r="M196" s="55">
        <v>189</v>
      </c>
      <c r="N196" s="55">
        <v>388</v>
      </c>
      <c r="O196" s="55">
        <v>160</v>
      </c>
      <c r="P196" s="188">
        <v>228</v>
      </c>
      <c r="Q196" s="266">
        <v>11</v>
      </c>
      <c r="R196" s="157"/>
      <c r="S196" s="18"/>
    </row>
    <row r="197" spans="1:19" ht="14.25" customHeight="1">
      <c r="A197" s="12"/>
      <c r="B197" s="23"/>
      <c r="C197" s="75" t="s">
        <v>142</v>
      </c>
      <c r="D197" s="175"/>
      <c r="E197" s="56">
        <v>238</v>
      </c>
      <c r="F197" s="55">
        <v>424</v>
      </c>
      <c r="G197" s="55">
        <v>185</v>
      </c>
      <c r="H197" s="55">
        <v>239</v>
      </c>
      <c r="I197" s="55">
        <v>244</v>
      </c>
      <c r="J197" s="55">
        <v>428</v>
      </c>
      <c r="K197" s="55">
        <v>189</v>
      </c>
      <c r="L197" s="188">
        <v>239</v>
      </c>
      <c r="M197" s="55">
        <v>252</v>
      </c>
      <c r="N197" s="55">
        <v>424</v>
      </c>
      <c r="O197" s="55">
        <v>187</v>
      </c>
      <c r="P197" s="188">
        <v>237</v>
      </c>
      <c r="Q197" s="266">
        <v>-4</v>
      </c>
      <c r="R197" s="157"/>
      <c r="S197" s="18"/>
    </row>
    <row r="198" spans="1:19" ht="14.25" customHeight="1">
      <c r="A198" s="12"/>
      <c r="B198" s="23"/>
      <c r="C198" s="24" t="s">
        <v>255</v>
      </c>
      <c r="D198" s="175"/>
      <c r="E198" s="56">
        <v>225</v>
      </c>
      <c r="F198" s="63">
        <v>426</v>
      </c>
      <c r="G198" s="63">
        <v>195</v>
      </c>
      <c r="H198" s="63">
        <v>231</v>
      </c>
      <c r="I198" s="63">
        <v>228</v>
      </c>
      <c r="J198" s="63">
        <v>402</v>
      </c>
      <c r="K198" s="63">
        <v>189</v>
      </c>
      <c r="L198" s="188">
        <v>213</v>
      </c>
      <c r="M198" s="63">
        <v>234</v>
      </c>
      <c r="N198" s="63">
        <v>418</v>
      </c>
      <c r="O198" s="63">
        <v>200</v>
      </c>
      <c r="P198" s="188">
        <v>218</v>
      </c>
      <c r="Q198" s="266">
        <v>16</v>
      </c>
      <c r="R198" s="157"/>
      <c r="S198" s="18"/>
    </row>
    <row r="199" spans="1:19" ht="14.25" customHeight="1">
      <c r="A199" s="12"/>
      <c r="B199" s="23"/>
      <c r="C199" s="24" t="s">
        <v>200</v>
      </c>
      <c r="D199" s="175"/>
      <c r="E199" s="56">
        <v>161</v>
      </c>
      <c r="F199" s="63">
        <v>234</v>
      </c>
      <c r="G199" s="63">
        <v>96</v>
      </c>
      <c r="H199" s="63">
        <v>138</v>
      </c>
      <c r="I199" s="63">
        <v>112</v>
      </c>
      <c r="J199" s="63">
        <v>174</v>
      </c>
      <c r="K199" s="63">
        <v>82</v>
      </c>
      <c r="L199" s="188">
        <v>92</v>
      </c>
      <c r="M199" s="63">
        <v>115</v>
      </c>
      <c r="N199" s="63">
        <v>186</v>
      </c>
      <c r="O199" s="63">
        <v>85</v>
      </c>
      <c r="P199" s="188">
        <v>101</v>
      </c>
      <c r="Q199" s="266">
        <v>12</v>
      </c>
      <c r="R199" s="157"/>
      <c r="S199" s="18"/>
    </row>
    <row r="200" spans="1:19" ht="15" customHeight="1">
      <c r="A200" s="12"/>
      <c r="B200" s="23"/>
      <c r="C200" s="75" t="s">
        <v>143</v>
      </c>
      <c r="D200" s="175"/>
      <c r="E200" s="56">
        <v>181</v>
      </c>
      <c r="F200" s="63">
        <v>367</v>
      </c>
      <c r="G200" s="63">
        <v>166</v>
      </c>
      <c r="H200" s="63">
        <v>201</v>
      </c>
      <c r="I200" s="63">
        <v>176</v>
      </c>
      <c r="J200" s="63">
        <v>330</v>
      </c>
      <c r="K200" s="63">
        <v>135</v>
      </c>
      <c r="L200" s="188">
        <v>195</v>
      </c>
      <c r="M200" s="63">
        <v>173</v>
      </c>
      <c r="N200" s="63">
        <v>327</v>
      </c>
      <c r="O200" s="63">
        <v>137</v>
      </c>
      <c r="P200" s="188">
        <v>190</v>
      </c>
      <c r="Q200" s="266">
        <v>-3</v>
      </c>
      <c r="R200" s="157"/>
      <c r="S200" s="18"/>
    </row>
    <row r="201" spans="1:26" ht="14.25" customHeight="1">
      <c r="A201" s="12"/>
      <c r="B201" s="23"/>
      <c r="C201" s="24" t="s">
        <v>255</v>
      </c>
      <c r="D201" s="175"/>
      <c r="E201" s="56">
        <v>269</v>
      </c>
      <c r="F201" s="63">
        <v>494</v>
      </c>
      <c r="G201" s="63">
        <v>218</v>
      </c>
      <c r="H201" s="63">
        <v>276</v>
      </c>
      <c r="I201" s="63">
        <v>302</v>
      </c>
      <c r="J201" s="63">
        <v>540</v>
      </c>
      <c r="K201" s="63">
        <v>238</v>
      </c>
      <c r="L201" s="188">
        <v>302</v>
      </c>
      <c r="M201" s="63">
        <v>311</v>
      </c>
      <c r="N201" s="63">
        <v>547</v>
      </c>
      <c r="O201" s="63">
        <v>242</v>
      </c>
      <c r="P201" s="188">
        <v>305</v>
      </c>
      <c r="Q201" s="266">
        <v>7</v>
      </c>
      <c r="R201" s="157"/>
      <c r="S201" s="18"/>
      <c r="T201" s="12"/>
      <c r="U201" s="12"/>
      <c r="V201" s="12"/>
      <c r="W201" s="12"/>
      <c r="X201" s="12"/>
      <c r="Y201" s="12"/>
      <c r="Z201" s="12"/>
    </row>
    <row r="202" spans="1:26" ht="14.25" customHeight="1">
      <c r="A202" s="12"/>
      <c r="B202" s="23"/>
      <c r="C202" s="24" t="s">
        <v>200</v>
      </c>
      <c r="D202" s="178"/>
      <c r="E202" s="56">
        <v>182</v>
      </c>
      <c r="F202" s="63">
        <v>335</v>
      </c>
      <c r="G202" s="63">
        <v>155</v>
      </c>
      <c r="H202" s="63">
        <v>180</v>
      </c>
      <c r="I202" s="63">
        <v>185</v>
      </c>
      <c r="J202" s="63">
        <v>341</v>
      </c>
      <c r="K202" s="63">
        <v>158</v>
      </c>
      <c r="L202" s="188">
        <v>183</v>
      </c>
      <c r="M202" s="63">
        <v>192</v>
      </c>
      <c r="N202" s="63">
        <v>346</v>
      </c>
      <c r="O202" s="63">
        <v>162</v>
      </c>
      <c r="P202" s="188">
        <v>184</v>
      </c>
      <c r="Q202" s="266">
        <v>5</v>
      </c>
      <c r="R202" s="157"/>
      <c r="S202" s="18"/>
      <c r="T202" s="12"/>
      <c r="U202" s="12"/>
      <c r="V202" s="12"/>
      <c r="W202" s="12"/>
      <c r="X202" s="12"/>
      <c r="Y202" s="12"/>
      <c r="Z202" s="12"/>
    </row>
    <row r="203" spans="1:19" ht="14.25" customHeight="1">
      <c r="A203" s="12"/>
      <c r="B203" s="23"/>
      <c r="C203" s="23" t="s">
        <v>207</v>
      </c>
      <c r="D203" s="172"/>
      <c r="E203" s="56">
        <v>8</v>
      </c>
      <c r="F203" s="63">
        <v>27</v>
      </c>
      <c r="G203" s="63">
        <v>11</v>
      </c>
      <c r="H203" s="63">
        <v>16</v>
      </c>
      <c r="I203" s="63">
        <v>9</v>
      </c>
      <c r="J203" s="63">
        <v>26</v>
      </c>
      <c r="K203" s="63">
        <v>12</v>
      </c>
      <c r="L203" s="188">
        <v>14</v>
      </c>
      <c r="M203" s="63">
        <v>8</v>
      </c>
      <c r="N203" s="63">
        <v>24</v>
      </c>
      <c r="O203" s="63">
        <v>12</v>
      </c>
      <c r="P203" s="188">
        <v>12</v>
      </c>
      <c r="Q203" s="266">
        <v>-2</v>
      </c>
      <c r="R203" s="157"/>
      <c r="S203" s="18"/>
    </row>
    <row r="204" spans="1:19" ht="14.25" customHeight="1">
      <c r="A204" s="12"/>
      <c r="B204" s="12"/>
      <c r="C204" s="75" t="s">
        <v>24</v>
      </c>
      <c r="D204" s="172"/>
      <c r="E204" s="56">
        <v>152</v>
      </c>
      <c r="F204" s="63">
        <v>370</v>
      </c>
      <c r="G204" s="63">
        <v>159</v>
      </c>
      <c r="H204" s="63">
        <v>211</v>
      </c>
      <c r="I204" s="63">
        <v>155</v>
      </c>
      <c r="J204" s="63">
        <v>365</v>
      </c>
      <c r="K204" s="63">
        <v>163</v>
      </c>
      <c r="L204" s="188">
        <v>202</v>
      </c>
      <c r="M204" s="63">
        <v>163</v>
      </c>
      <c r="N204" s="63">
        <v>368</v>
      </c>
      <c r="O204" s="63">
        <v>163</v>
      </c>
      <c r="P204" s="188">
        <v>205</v>
      </c>
      <c r="Q204" s="266">
        <v>3</v>
      </c>
      <c r="R204" s="157"/>
      <c r="S204" s="18"/>
    </row>
    <row r="205" spans="1:19" ht="14.25" customHeight="1">
      <c r="A205" s="12"/>
      <c r="B205" s="12"/>
      <c r="C205" s="24" t="s">
        <v>198</v>
      </c>
      <c r="D205" s="175"/>
      <c r="E205" s="53">
        <v>161</v>
      </c>
      <c r="F205" s="60">
        <v>305</v>
      </c>
      <c r="G205" s="60">
        <v>125</v>
      </c>
      <c r="H205" s="60">
        <v>180</v>
      </c>
      <c r="I205" s="55">
        <v>160</v>
      </c>
      <c r="J205" s="55">
        <v>286</v>
      </c>
      <c r="K205" s="55">
        <v>122</v>
      </c>
      <c r="L205" s="188">
        <v>164</v>
      </c>
      <c r="M205" s="55">
        <v>157</v>
      </c>
      <c r="N205" s="55">
        <v>292</v>
      </c>
      <c r="O205" s="55">
        <v>119</v>
      </c>
      <c r="P205" s="188">
        <v>173</v>
      </c>
      <c r="Q205" s="266">
        <v>6</v>
      </c>
      <c r="R205" s="157"/>
      <c r="S205" s="18"/>
    </row>
    <row r="206" spans="1:19" ht="14.25" customHeight="1">
      <c r="A206" s="12"/>
      <c r="B206" s="12"/>
      <c r="C206" s="24" t="s">
        <v>199</v>
      </c>
      <c r="D206" s="175"/>
      <c r="E206" s="53">
        <v>147</v>
      </c>
      <c r="F206" s="60">
        <v>352</v>
      </c>
      <c r="G206" s="60">
        <v>152</v>
      </c>
      <c r="H206" s="60">
        <v>200</v>
      </c>
      <c r="I206" s="55">
        <v>133</v>
      </c>
      <c r="J206" s="55">
        <v>304</v>
      </c>
      <c r="K206" s="55">
        <v>129</v>
      </c>
      <c r="L206" s="188">
        <v>175</v>
      </c>
      <c r="M206" s="55">
        <v>150</v>
      </c>
      <c r="N206" s="55">
        <v>341</v>
      </c>
      <c r="O206" s="55">
        <v>152</v>
      </c>
      <c r="P206" s="188">
        <v>189</v>
      </c>
      <c r="Q206" s="266">
        <v>37</v>
      </c>
      <c r="R206" s="157"/>
      <c r="S206" s="18"/>
    </row>
    <row r="207" spans="1:19" ht="14.25" customHeight="1">
      <c r="A207" s="12"/>
      <c r="B207" s="12"/>
      <c r="C207" s="75" t="s">
        <v>23</v>
      </c>
      <c r="D207" s="175"/>
      <c r="E207" s="53">
        <v>131</v>
      </c>
      <c r="F207" s="60">
        <v>286</v>
      </c>
      <c r="G207" s="60">
        <v>123</v>
      </c>
      <c r="H207" s="60">
        <v>163</v>
      </c>
      <c r="I207" s="55">
        <v>132</v>
      </c>
      <c r="J207" s="55">
        <v>280</v>
      </c>
      <c r="K207" s="55">
        <v>124</v>
      </c>
      <c r="L207" s="188">
        <v>156</v>
      </c>
      <c r="M207" s="55">
        <v>131</v>
      </c>
      <c r="N207" s="55">
        <v>285</v>
      </c>
      <c r="O207" s="55">
        <v>127</v>
      </c>
      <c r="P207" s="188">
        <v>158</v>
      </c>
      <c r="Q207" s="266">
        <v>5</v>
      </c>
      <c r="R207" s="157"/>
      <c r="S207" s="18"/>
    </row>
    <row r="208" spans="1:19" ht="14.25" customHeight="1">
      <c r="A208" s="12"/>
      <c r="B208" s="12"/>
      <c r="C208" s="24" t="s">
        <v>198</v>
      </c>
      <c r="D208" s="175"/>
      <c r="E208" s="53">
        <v>185</v>
      </c>
      <c r="F208" s="60">
        <v>443</v>
      </c>
      <c r="G208" s="60">
        <v>207</v>
      </c>
      <c r="H208" s="60">
        <v>236</v>
      </c>
      <c r="I208" s="55">
        <v>168</v>
      </c>
      <c r="J208" s="55">
        <v>414</v>
      </c>
      <c r="K208" s="55">
        <v>195</v>
      </c>
      <c r="L208" s="188">
        <v>219</v>
      </c>
      <c r="M208" s="55">
        <v>164</v>
      </c>
      <c r="N208" s="55">
        <v>408</v>
      </c>
      <c r="O208" s="55">
        <v>195</v>
      </c>
      <c r="P208" s="188">
        <v>213</v>
      </c>
      <c r="Q208" s="266">
        <v>-6</v>
      </c>
      <c r="R208" s="157"/>
      <c r="S208" s="18"/>
    </row>
    <row r="209" spans="1:19" ht="12.75" customHeight="1">
      <c r="A209" s="12"/>
      <c r="B209" s="12"/>
      <c r="C209" s="321" t="s">
        <v>496</v>
      </c>
      <c r="D209" s="175"/>
      <c r="E209" s="53">
        <v>69</v>
      </c>
      <c r="F209" s="60">
        <v>195</v>
      </c>
      <c r="G209" s="60">
        <v>89</v>
      </c>
      <c r="H209" s="60">
        <v>106</v>
      </c>
      <c r="I209" s="55">
        <v>59</v>
      </c>
      <c r="J209" s="55">
        <v>169</v>
      </c>
      <c r="K209" s="55">
        <v>78</v>
      </c>
      <c r="L209" s="188">
        <v>91</v>
      </c>
      <c r="M209" s="55">
        <v>62</v>
      </c>
      <c r="N209" s="55">
        <v>178</v>
      </c>
      <c r="O209" s="55">
        <v>79</v>
      </c>
      <c r="P209" s="188">
        <v>99</v>
      </c>
      <c r="Q209" s="266">
        <v>9</v>
      </c>
      <c r="R209" s="157"/>
      <c r="S209" s="18"/>
    </row>
    <row r="210" spans="1:19" ht="12.75" customHeight="1">
      <c r="A210" s="8"/>
      <c r="B210" s="8"/>
      <c r="C210" s="322" t="s">
        <v>497</v>
      </c>
      <c r="D210" s="176"/>
      <c r="E210" s="61">
        <v>6</v>
      </c>
      <c r="F210" s="62">
        <v>14</v>
      </c>
      <c r="G210" s="62">
        <v>8</v>
      </c>
      <c r="H210" s="62">
        <v>6</v>
      </c>
      <c r="I210" s="58"/>
      <c r="J210" s="58"/>
      <c r="K210" s="58"/>
      <c r="L210" s="189"/>
      <c r="M210" s="58"/>
      <c r="N210" s="58"/>
      <c r="O210" s="58"/>
      <c r="P210" s="189"/>
      <c r="Q210" s="267"/>
      <c r="R210" s="160"/>
      <c r="S210" s="18"/>
    </row>
    <row r="211" spans="1:19" ht="18.75" customHeight="1">
      <c r="A211" s="12"/>
      <c r="B211" s="12"/>
      <c r="C211" s="75" t="s">
        <v>22</v>
      </c>
      <c r="D211" s="175"/>
      <c r="E211" s="53">
        <v>153</v>
      </c>
      <c r="F211" s="60">
        <v>292</v>
      </c>
      <c r="G211" s="60">
        <v>143</v>
      </c>
      <c r="H211" s="60">
        <v>149</v>
      </c>
      <c r="I211" s="55">
        <v>149</v>
      </c>
      <c r="J211" s="55">
        <v>288</v>
      </c>
      <c r="K211" s="55">
        <v>141</v>
      </c>
      <c r="L211" s="188">
        <v>147</v>
      </c>
      <c r="M211" s="55">
        <v>147</v>
      </c>
      <c r="N211" s="55">
        <v>283</v>
      </c>
      <c r="O211" s="55">
        <v>141</v>
      </c>
      <c r="P211" s="188">
        <v>142</v>
      </c>
      <c r="Q211" s="266">
        <v>-5</v>
      </c>
      <c r="R211" s="157"/>
      <c r="S211" s="18"/>
    </row>
    <row r="212" spans="1:19" ht="12.75" customHeight="1">
      <c r="A212" s="12"/>
      <c r="B212" s="12"/>
      <c r="C212" s="24" t="s">
        <v>198</v>
      </c>
      <c r="D212" s="175"/>
      <c r="E212" s="53">
        <v>122</v>
      </c>
      <c r="F212" s="60">
        <v>271</v>
      </c>
      <c r="G212" s="60">
        <v>115</v>
      </c>
      <c r="H212" s="60">
        <v>156</v>
      </c>
      <c r="I212" s="55">
        <v>126</v>
      </c>
      <c r="J212" s="55">
        <v>257</v>
      </c>
      <c r="K212" s="55">
        <v>106</v>
      </c>
      <c r="L212" s="188">
        <v>151</v>
      </c>
      <c r="M212" s="55">
        <v>128</v>
      </c>
      <c r="N212" s="55">
        <v>255</v>
      </c>
      <c r="O212" s="55">
        <v>105</v>
      </c>
      <c r="P212" s="188">
        <v>150</v>
      </c>
      <c r="Q212" s="266">
        <v>-2</v>
      </c>
      <c r="R212" s="157"/>
      <c r="S212" s="18"/>
    </row>
    <row r="213" spans="1:19" ht="12.75" customHeight="1">
      <c r="A213" s="12"/>
      <c r="B213" s="12"/>
      <c r="C213" s="24" t="s">
        <v>199</v>
      </c>
      <c r="D213" s="175"/>
      <c r="E213" s="53">
        <v>281</v>
      </c>
      <c r="F213" s="60">
        <v>580</v>
      </c>
      <c r="G213" s="60">
        <v>255</v>
      </c>
      <c r="H213" s="60">
        <v>325</v>
      </c>
      <c r="I213" s="55">
        <v>276</v>
      </c>
      <c r="J213" s="55">
        <v>565</v>
      </c>
      <c r="K213" s="55">
        <v>248</v>
      </c>
      <c r="L213" s="188">
        <v>317</v>
      </c>
      <c r="M213" s="55">
        <v>269</v>
      </c>
      <c r="N213" s="55">
        <v>555</v>
      </c>
      <c r="O213" s="55">
        <v>243</v>
      </c>
      <c r="P213" s="188">
        <v>312</v>
      </c>
      <c r="Q213" s="266">
        <v>-10</v>
      </c>
      <c r="R213" s="157"/>
      <c r="S213" s="18"/>
    </row>
    <row r="214" spans="1:19" ht="12.75" customHeight="1">
      <c r="A214" s="12"/>
      <c r="B214" s="12"/>
      <c r="C214" s="75" t="s">
        <v>21</v>
      </c>
      <c r="D214" s="175"/>
      <c r="E214" s="53">
        <v>156</v>
      </c>
      <c r="F214" s="60">
        <v>274</v>
      </c>
      <c r="G214" s="60">
        <v>144</v>
      </c>
      <c r="H214" s="60">
        <v>130</v>
      </c>
      <c r="I214" s="55">
        <v>197</v>
      </c>
      <c r="J214" s="55">
        <v>308</v>
      </c>
      <c r="K214" s="55">
        <v>196</v>
      </c>
      <c r="L214" s="188">
        <v>112</v>
      </c>
      <c r="M214" s="55">
        <v>169</v>
      </c>
      <c r="N214" s="55">
        <v>283</v>
      </c>
      <c r="O214" s="55">
        <v>167</v>
      </c>
      <c r="P214" s="188">
        <v>116</v>
      </c>
      <c r="Q214" s="266">
        <v>-25</v>
      </c>
      <c r="R214" s="157"/>
      <c r="S214" s="18"/>
    </row>
    <row r="215" spans="1:19" ht="12.75" customHeight="1">
      <c r="A215" s="12"/>
      <c r="B215" s="12"/>
      <c r="C215" s="75" t="s">
        <v>20</v>
      </c>
      <c r="D215" s="175"/>
      <c r="E215" s="53">
        <v>99</v>
      </c>
      <c r="F215" s="60">
        <v>217</v>
      </c>
      <c r="G215" s="60">
        <v>98</v>
      </c>
      <c r="H215" s="60">
        <v>119</v>
      </c>
      <c r="I215" s="55">
        <v>107</v>
      </c>
      <c r="J215" s="55">
        <v>199</v>
      </c>
      <c r="K215" s="55">
        <v>94</v>
      </c>
      <c r="L215" s="188">
        <v>105</v>
      </c>
      <c r="M215" s="55">
        <v>105</v>
      </c>
      <c r="N215" s="55">
        <v>202</v>
      </c>
      <c r="O215" s="55">
        <v>98</v>
      </c>
      <c r="P215" s="188">
        <v>104</v>
      </c>
      <c r="Q215" s="266">
        <v>3</v>
      </c>
      <c r="R215" s="157"/>
      <c r="S215" s="18"/>
    </row>
    <row r="216" spans="1:19" ht="12.75" customHeight="1">
      <c r="A216" s="12"/>
      <c r="B216" s="12"/>
      <c r="C216" s="24" t="s">
        <v>198</v>
      </c>
      <c r="D216" s="175"/>
      <c r="E216" s="53">
        <v>68</v>
      </c>
      <c r="F216" s="60">
        <v>148</v>
      </c>
      <c r="G216" s="60">
        <v>67</v>
      </c>
      <c r="H216" s="60">
        <v>81</v>
      </c>
      <c r="I216" s="55">
        <v>77</v>
      </c>
      <c r="J216" s="55">
        <v>150</v>
      </c>
      <c r="K216" s="55">
        <v>74</v>
      </c>
      <c r="L216" s="188">
        <v>76</v>
      </c>
      <c r="M216" s="55">
        <v>77</v>
      </c>
      <c r="N216" s="55">
        <v>147</v>
      </c>
      <c r="O216" s="55">
        <v>75</v>
      </c>
      <c r="P216" s="188">
        <v>72</v>
      </c>
      <c r="Q216" s="266">
        <v>-3</v>
      </c>
      <c r="R216" s="157"/>
      <c r="S216" s="18"/>
    </row>
    <row r="217" spans="1:19" ht="12.75" customHeight="1">
      <c r="A217" s="12"/>
      <c r="B217" s="12"/>
      <c r="C217" s="75" t="s">
        <v>19</v>
      </c>
      <c r="D217" s="175"/>
      <c r="E217" s="53">
        <v>147</v>
      </c>
      <c r="F217" s="60">
        <v>309</v>
      </c>
      <c r="G217" s="60">
        <v>146</v>
      </c>
      <c r="H217" s="60">
        <v>163</v>
      </c>
      <c r="I217" s="55">
        <v>162</v>
      </c>
      <c r="J217" s="55">
        <v>328</v>
      </c>
      <c r="K217" s="55">
        <v>151</v>
      </c>
      <c r="L217" s="188">
        <v>177</v>
      </c>
      <c r="M217" s="55">
        <v>167</v>
      </c>
      <c r="N217" s="55">
        <v>345</v>
      </c>
      <c r="O217" s="55">
        <v>163</v>
      </c>
      <c r="P217" s="188">
        <v>182</v>
      </c>
      <c r="Q217" s="266">
        <v>17</v>
      </c>
      <c r="R217" s="157"/>
      <c r="S217" s="18"/>
    </row>
    <row r="218" spans="1:19" ht="12.75" customHeight="1">
      <c r="A218" s="12"/>
      <c r="B218" s="12"/>
      <c r="C218" s="75" t="s">
        <v>18</v>
      </c>
      <c r="D218" s="175"/>
      <c r="E218" s="53">
        <v>248</v>
      </c>
      <c r="F218" s="60">
        <v>596</v>
      </c>
      <c r="G218" s="60">
        <v>295</v>
      </c>
      <c r="H218" s="60">
        <v>301</v>
      </c>
      <c r="I218" s="55">
        <v>236</v>
      </c>
      <c r="J218" s="55">
        <v>561</v>
      </c>
      <c r="K218" s="55">
        <v>271</v>
      </c>
      <c r="L218" s="188">
        <v>290</v>
      </c>
      <c r="M218" s="55">
        <v>235</v>
      </c>
      <c r="N218" s="55">
        <v>555</v>
      </c>
      <c r="O218" s="55">
        <v>276</v>
      </c>
      <c r="P218" s="188">
        <v>279</v>
      </c>
      <c r="Q218" s="266">
        <v>-6</v>
      </c>
      <c r="R218" s="157"/>
      <c r="S218" s="18"/>
    </row>
    <row r="219" spans="1:19" ht="12.75" customHeight="1">
      <c r="A219" s="12"/>
      <c r="B219" s="12"/>
      <c r="C219" s="24" t="s">
        <v>255</v>
      </c>
      <c r="D219" s="175"/>
      <c r="E219" s="53">
        <v>220</v>
      </c>
      <c r="F219" s="60">
        <v>561</v>
      </c>
      <c r="G219" s="60">
        <v>274</v>
      </c>
      <c r="H219" s="60">
        <v>287</v>
      </c>
      <c r="I219" s="55">
        <v>224</v>
      </c>
      <c r="J219" s="55">
        <v>550</v>
      </c>
      <c r="K219" s="55">
        <v>264</v>
      </c>
      <c r="L219" s="188">
        <v>286</v>
      </c>
      <c r="M219" s="55">
        <v>226</v>
      </c>
      <c r="N219" s="55">
        <v>557</v>
      </c>
      <c r="O219" s="55">
        <v>266</v>
      </c>
      <c r="P219" s="188">
        <v>291</v>
      </c>
      <c r="Q219" s="266">
        <v>7</v>
      </c>
      <c r="R219" s="157"/>
      <c r="S219" s="18"/>
    </row>
    <row r="220" spans="1:19" ht="12.75" customHeight="1">
      <c r="A220" s="12"/>
      <c r="B220" s="12"/>
      <c r="C220" s="24" t="s">
        <v>200</v>
      </c>
      <c r="D220" s="175"/>
      <c r="E220" s="53">
        <v>250</v>
      </c>
      <c r="F220" s="60">
        <v>669</v>
      </c>
      <c r="G220" s="60">
        <v>315</v>
      </c>
      <c r="H220" s="60">
        <v>354</v>
      </c>
      <c r="I220" s="55">
        <v>261</v>
      </c>
      <c r="J220" s="55">
        <v>693</v>
      </c>
      <c r="K220" s="55">
        <v>330</v>
      </c>
      <c r="L220" s="188">
        <v>363</v>
      </c>
      <c r="M220" s="55">
        <v>263</v>
      </c>
      <c r="N220" s="55">
        <v>691</v>
      </c>
      <c r="O220" s="55">
        <v>322</v>
      </c>
      <c r="P220" s="188">
        <v>369</v>
      </c>
      <c r="Q220" s="266">
        <v>-2</v>
      </c>
      <c r="R220" s="157"/>
      <c r="S220" s="18"/>
    </row>
    <row r="221" spans="1:19" ht="12.75" customHeight="1">
      <c r="A221" s="12"/>
      <c r="B221" s="12"/>
      <c r="C221" s="75" t="s">
        <v>17</v>
      </c>
      <c r="D221" s="175"/>
      <c r="E221" s="53">
        <v>301</v>
      </c>
      <c r="F221" s="60">
        <v>799</v>
      </c>
      <c r="G221" s="60">
        <v>339</v>
      </c>
      <c r="H221" s="60">
        <v>460</v>
      </c>
      <c r="I221" s="55">
        <v>306</v>
      </c>
      <c r="J221" s="55">
        <v>743</v>
      </c>
      <c r="K221" s="55">
        <v>314</v>
      </c>
      <c r="L221" s="188">
        <v>429</v>
      </c>
      <c r="M221" s="55">
        <v>311</v>
      </c>
      <c r="N221" s="55">
        <v>728</v>
      </c>
      <c r="O221" s="55">
        <v>305</v>
      </c>
      <c r="P221" s="188">
        <v>423</v>
      </c>
      <c r="Q221" s="266">
        <v>-15</v>
      </c>
      <c r="R221" s="157"/>
      <c r="S221" s="18"/>
    </row>
    <row r="222" spans="1:19" ht="12.75" customHeight="1">
      <c r="A222" s="12"/>
      <c r="B222" s="12"/>
      <c r="C222" s="24" t="s">
        <v>255</v>
      </c>
      <c r="D222" s="175"/>
      <c r="E222" s="53">
        <v>303</v>
      </c>
      <c r="F222" s="60">
        <v>853</v>
      </c>
      <c r="G222" s="60">
        <v>397</v>
      </c>
      <c r="H222" s="60">
        <v>456</v>
      </c>
      <c r="I222" s="55">
        <v>314</v>
      </c>
      <c r="J222" s="55">
        <v>824</v>
      </c>
      <c r="K222" s="55">
        <v>365</v>
      </c>
      <c r="L222" s="188">
        <v>459</v>
      </c>
      <c r="M222" s="55">
        <v>311</v>
      </c>
      <c r="N222" s="55">
        <v>793</v>
      </c>
      <c r="O222" s="55">
        <v>347</v>
      </c>
      <c r="P222" s="188">
        <v>446</v>
      </c>
      <c r="Q222" s="266">
        <v>-31</v>
      </c>
      <c r="R222" s="157"/>
      <c r="S222" s="18"/>
    </row>
    <row r="223" spans="1:19" ht="12.75" customHeight="1">
      <c r="A223" s="12"/>
      <c r="B223" s="12"/>
      <c r="C223" s="75" t="s">
        <v>16</v>
      </c>
      <c r="D223" s="175"/>
      <c r="E223" s="53">
        <v>224</v>
      </c>
      <c r="F223" s="60">
        <v>493</v>
      </c>
      <c r="G223" s="60">
        <v>236</v>
      </c>
      <c r="H223" s="60">
        <v>257</v>
      </c>
      <c r="I223" s="55">
        <v>241</v>
      </c>
      <c r="J223" s="55">
        <v>535</v>
      </c>
      <c r="K223" s="55">
        <v>245</v>
      </c>
      <c r="L223" s="188">
        <v>290</v>
      </c>
      <c r="M223" s="55">
        <v>241</v>
      </c>
      <c r="N223" s="55">
        <v>547</v>
      </c>
      <c r="O223" s="55">
        <v>248</v>
      </c>
      <c r="P223" s="188">
        <v>299</v>
      </c>
      <c r="Q223" s="266">
        <v>12</v>
      </c>
      <c r="R223" s="157"/>
      <c r="S223" s="18"/>
    </row>
    <row r="224" spans="1:19" ht="12.75" customHeight="1">
      <c r="A224" s="12"/>
      <c r="B224" s="12"/>
      <c r="C224" s="75" t="s">
        <v>15</v>
      </c>
      <c r="D224" s="175"/>
      <c r="E224" s="53">
        <v>183</v>
      </c>
      <c r="F224" s="60">
        <v>498</v>
      </c>
      <c r="G224" s="60">
        <v>236</v>
      </c>
      <c r="H224" s="60">
        <v>262</v>
      </c>
      <c r="I224" s="55">
        <v>237</v>
      </c>
      <c r="J224" s="55">
        <v>656</v>
      </c>
      <c r="K224" s="55">
        <v>314</v>
      </c>
      <c r="L224" s="188">
        <v>342</v>
      </c>
      <c r="M224" s="55">
        <v>258</v>
      </c>
      <c r="N224" s="55">
        <v>688</v>
      </c>
      <c r="O224" s="55">
        <v>328</v>
      </c>
      <c r="P224" s="188">
        <v>360</v>
      </c>
      <c r="Q224" s="266">
        <v>32</v>
      </c>
      <c r="R224" s="157"/>
      <c r="S224" s="18"/>
    </row>
    <row r="225" spans="1:19" ht="12.75" customHeight="1">
      <c r="A225" s="12"/>
      <c r="B225" s="12"/>
      <c r="C225" s="24" t="s">
        <v>203</v>
      </c>
      <c r="D225" s="175"/>
      <c r="E225" s="53">
        <v>178</v>
      </c>
      <c r="F225" s="60">
        <v>538</v>
      </c>
      <c r="G225" s="60">
        <v>255</v>
      </c>
      <c r="H225" s="60">
        <v>283</v>
      </c>
      <c r="I225" s="55">
        <v>225</v>
      </c>
      <c r="J225" s="55">
        <v>657</v>
      </c>
      <c r="K225" s="55">
        <v>312</v>
      </c>
      <c r="L225" s="188">
        <v>345</v>
      </c>
      <c r="M225" s="55">
        <v>231</v>
      </c>
      <c r="N225" s="55">
        <v>677</v>
      </c>
      <c r="O225" s="55">
        <v>330</v>
      </c>
      <c r="P225" s="188">
        <v>347</v>
      </c>
      <c r="Q225" s="266">
        <v>20</v>
      </c>
      <c r="R225" s="157"/>
      <c r="S225" s="18"/>
    </row>
    <row r="226" spans="1:19" ht="12.75" customHeight="1">
      <c r="A226" s="12"/>
      <c r="B226" s="12"/>
      <c r="C226" s="24" t="s">
        <v>181</v>
      </c>
      <c r="D226" s="175"/>
      <c r="E226" s="53">
        <v>264</v>
      </c>
      <c r="F226" s="60">
        <v>921</v>
      </c>
      <c r="G226" s="60">
        <v>440</v>
      </c>
      <c r="H226" s="60">
        <v>481</v>
      </c>
      <c r="I226" s="55">
        <v>281</v>
      </c>
      <c r="J226" s="55">
        <v>964</v>
      </c>
      <c r="K226" s="55">
        <v>469</v>
      </c>
      <c r="L226" s="188">
        <v>495</v>
      </c>
      <c r="M226" s="55">
        <v>279</v>
      </c>
      <c r="N226" s="55">
        <v>949</v>
      </c>
      <c r="O226" s="55">
        <v>451</v>
      </c>
      <c r="P226" s="188">
        <v>498</v>
      </c>
      <c r="Q226" s="266">
        <v>-15</v>
      </c>
      <c r="R226" s="157"/>
      <c r="S226" s="18"/>
    </row>
    <row r="227" spans="1:19" ht="12.75" customHeight="1">
      <c r="A227" s="12"/>
      <c r="B227" s="12"/>
      <c r="C227" s="75" t="s">
        <v>14</v>
      </c>
      <c r="D227" s="175"/>
      <c r="E227" s="53">
        <v>183</v>
      </c>
      <c r="F227" s="60">
        <v>568</v>
      </c>
      <c r="G227" s="60">
        <v>266</v>
      </c>
      <c r="H227" s="60">
        <v>302</v>
      </c>
      <c r="I227" s="55">
        <v>194</v>
      </c>
      <c r="J227" s="55">
        <v>640</v>
      </c>
      <c r="K227" s="55">
        <v>311</v>
      </c>
      <c r="L227" s="188">
        <v>329</v>
      </c>
      <c r="M227" s="55">
        <v>201</v>
      </c>
      <c r="N227" s="55">
        <v>676</v>
      </c>
      <c r="O227" s="55">
        <v>326</v>
      </c>
      <c r="P227" s="188">
        <v>350</v>
      </c>
      <c r="Q227" s="266">
        <v>36</v>
      </c>
      <c r="R227" s="157"/>
      <c r="S227" s="18"/>
    </row>
    <row r="228" spans="1:19" ht="12.75" customHeight="1">
      <c r="A228" s="12"/>
      <c r="B228" s="12"/>
      <c r="C228" s="24" t="s">
        <v>203</v>
      </c>
      <c r="D228" s="175"/>
      <c r="E228" s="53">
        <v>212</v>
      </c>
      <c r="F228" s="60">
        <v>699</v>
      </c>
      <c r="G228" s="60">
        <v>331</v>
      </c>
      <c r="H228" s="60">
        <v>368</v>
      </c>
      <c r="I228" s="55">
        <v>266</v>
      </c>
      <c r="J228" s="55">
        <v>868</v>
      </c>
      <c r="K228" s="55">
        <v>413</v>
      </c>
      <c r="L228" s="188">
        <v>455</v>
      </c>
      <c r="M228" s="55">
        <v>269</v>
      </c>
      <c r="N228" s="55">
        <v>882</v>
      </c>
      <c r="O228" s="55">
        <v>427</v>
      </c>
      <c r="P228" s="188">
        <v>455</v>
      </c>
      <c r="Q228" s="266">
        <v>14</v>
      </c>
      <c r="R228" s="157"/>
      <c r="S228" s="18"/>
    </row>
    <row r="229" spans="1:19" ht="12.75" customHeight="1">
      <c r="A229" s="12"/>
      <c r="B229" s="12"/>
      <c r="C229" s="75" t="s">
        <v>13</v>
      </c>
      <c r="D229" s="175"/>
      <c r="E229" s="53">
        <v>141</v>
      </c>
      <c r="F229" s="60">
        <v>574</v>
      </c>
      <c r="G229" s="60">
        <v>298</v>
      </c>
      <c r="H229" s="60">
        <v>276</v>
      </c>
      <c r="I229" s="55">
        <v>145</v>
      </c>
      <c r="J229" s="55">
        <v>552</v>
      </c>
      <c r="K229" s="55">
        <v>281</v>
      </c>
      <c r="L229" s="188">
        <v>271</v>
      </c>
      <c r="M229" s="55">
        <v>152</v>
      </c>
      <c r="N229" s="55">
        <v>556</v>
      </c>
      <c r="O229" s="55">
        <v>289</v>
      </c>
      <c r="P229" s="188">
        <v>267</v>
      </c>
      <c r="Q229" s="266">
        <v>4</v>
      </c>
      <c r="R229" s="157"/>
      <c r="S229" s="18"/>
    </row>
    <row r="230" spans="1:19" ht="12.75" customHeight="1">
      <c r="A230" s="12"/>
      <c r="B230" s="12"/>
      <c r="C230" s="75" t="s">
        <v>12</v>
      </c>
      <c r="D230" s="175"/>
      <c r="E230" s="53">
        <v>8</v>
      </c>
      <c r="F230" s="60">
        <v>15</v>
      </c>
      <c r="G230" s="60">
        <v>6</v>
      </c>
      <c r="H230" s="60">
        <v>9</v>
      </c>
      <c r="I230" s="55">
        <v>42</v>
      </c>
      <c r="J230" s="55">
        <v>87</v>
      </c>
      <c r="K230" s="55">
        <v>36</v>
      </c>
      <c r="L230" s="188">
        <v>51</v>
      </c>
      <c r="M230" s="55">
        <v>41</v>
      </c>
      <c r="N230" s="55">
        <v>82</v>
      </c>
      <c r="O230" s="55">
        <v>36</v>
      </c>
      <c r="P230" s="188">
        <v>46</v>
      </c>
      <c r="Q230" s="266">
        <v>0</v>
      </c>
      <c r="R230" s="157"/>
      <c r="S230" s="18"/>
    </row>
    <row r="231" spans="1:19" ht="12.75" customHeight="1">
      <c r="A231" s="12"/>
      <c r="B231" s="12"/>
      <c r="C231" s="24" t="s">
        <v>255</v>
      </c>
      <c r="D231" s="175"/>
      <c r="E231" s="53">
        <v>48</v>
      </c>
      <c r="F231" s="60">
        <v>111</v>
      </c>
      <c r="G231" s="60">
        <v>51</v>
      </c>
      <c r="H231" s="60">
        <v>60</v>
      </c>
      <c r="I231" s="55"/>
      <c r="J231" s="55"/>
      <c r="K231" s="55"/>
      <c r="L231" s="188"/>
      <c r="M231" s="55"/>
      <c r="N231" s="55"/>
      <c r="O231" s="55"/>
      <c r="P231" s="188"/>
      <c r="Q231" s="266">
        <v>-5</v>
      </c>
      <c r="R231" s="157"/>
      <c r="S231" s="18"/>
    </row>
    <row r="232" spans="1:19" ht="12.75" customHeight="1">
      <c r="A232" s="12"/>
      <c r="B232" s="12"/>
      <c r="C232" s="24" t="s">
        <v>200</v>
      </c>
      <c r="D232" s="175"/>
      <c r="E232" s="53">
        <v>130</v>
      </c>
      <c r="F232" s="60">
        <v>291</v>
      </c>
      <c r="G232" s="60">
        <v>122</v>
      </c>
      <c r="H232" s="60">
        <v>169</v>
      </c>
      <c r="I232" s="55">
        <v>144</v>
      </c>
      <c r="J232" s="55">
        <v>282</v>
      </c>
      <c r="K232" s="55">
        <v>127</v>
      </c>
      <c r="L232" s="188">
        <v>155</v>
      </c>
      <c r="M232" s="55">
        <v>139</v>
      </c>
      <c r="N232" s="55">
        <v>279</v>
      </c>
      <c r="O232" s="55">
        <v>129</v>
      </c>
      <c r="P232" s="188">
        <v>150</v>
      </c>
      <c r="Q232" s="266">
        <v>-3</v>
      </c>
      <c r="R232" s="157"/>
      <c r="S232" s="18"/>
    </row>
    <row r="233" spans="1:19" ht="12.75" customHeight="1">
      <c r="A233" s="12"/>
      <c r="B233" s="12"/>
      <c r="C233" s="75" t="s">
        <v>11</v>
      </c>
      <c r="D233" s="175"/>
      <c r="E233" s="53">
        <v>353</v>
      </c>
      <c r="F233" s="60">
        <v>917</v>
      </c>
      <c r="G233" s="60">
        <v>425</v>
      </c>
      <c r="H233" s="60">
        <v>492</v>
      </c>
      <c r="I233" s="55">
        <v>357</v>
      </c>
      <c r="J233" s="55">
        <v>886</v>
      </c>
      <c r="K233" s="55">
        <v>403</v>
      </c>
      <c r="L233" s="188">
        <v>483</v>
      </c>
      <c r="M233" s="55">
        <v>359</v>
      </c>
      <c r="N233" s="55">
        <v>884</v>
      </c>
      <c r="O233" s="55">
        <v>404</v>
      </c>
      <c r="P233" s="188">
        <v>480</v>
      </c>
      <c r="Q233" s="266">
        <v>-2</v>
      </c>
      <c r="R233" s="157"/>
      <c r="S233" s="18"/>
    </row>
    <row r="234" spans="1:19" ht="12.75" customHeight="1">
      <c r="A234" s="12"/>
      <c r="B234" s="12"/>
      <c r="C234" s="24" t="s">
        <v>198</v>
      </c>
      <c r="D234" s="175"/>
      <c r="E234" s="53">
        <v>388</v>
      </c>
      <c r="F234" s="60">
        <v>1075</v>
      </c>
      <c r="G234" s="60">
        <v>501</v>
      </c>
      <c r="H234" s="60">
        <v>574</v>
      </c>
      <c r="I234" s="55">
        <v>398</v>
      </c>
      <c r="J234" s="55">
        <v>1032</v>
      </c>
      <c r="K234" s="55">
        <v>475</v>
      </c>
      <c r="L234" s="188">
        <v>557</v>
      </c>
      <c r="M234" s="55">
        <v>407</v>
      </c>
      <c r="N234" s="55">
        <v>1037</v>
      </c>
      <c r="O234" s="55">
        <v>481</v>
      </c>
      <c r="P234" s="188">
        <v>556</v>
      </c>
      <c r="Q234" s="266">
        <v>5</v>
      </c>
      <c r="R234" s="157"/>
      <c r="S234" s="18"/>
    </row>
    <row r="235" spans="1:19" ht="12.75" customHeight="1">
      <c r="A235" s="12"/>
      <c r="B235" s="12"/>
      <c r="C235" s="24" t="s">
        <v>199</v>
      </c>
      <c r="D235" s="175"/>
      <c r="E235" s="53">
        <v>176</v>
      </c>
      <c r="F235" s="60">
        <v>458</v>
      </c>
      <c r="G235" s="60">
        <v>214</v>
      </c>
      <c r="H235" s="60">
        <v>244</v>
      </c>
      <c r="I235" s="55">
        <v>178</v>
      </c>
      <c r="J235" s="55">
        <v>431</v>
      </c>
      <c r="K235" s="55">
        <v>199</v>
      </c>
      <c r="L235" s="188">
        <v>232</v>
      </c>
      <c r="M235" s="55">
        <v>178</v>
      </c>
      <c r="N235" s="55">
        <v>409</v>
      </c>
      <c r="O235" s="55">
        <v>190</v>
      </c>
      <c r="P235" s="188">
        <v>219</v>
      </c>
      <c r="Q235" s="266">
        <v>-22</v>
      </c>
      <c r="R235" s="157"/>
      <c r="S235" s="18"/>
    </row>
    <row r="236" spans="1:19" ht="12.75" customHeight="1">
      <c r="A236" s="12"/>
      <c r="B236" s="12"/>
      <c r="C236" s="24" t="s">
        <v>175</v>
      </c>
      <c r="D236" s="175"/>
      <c r="E236" s="53">
        <v>264</v>
      </c>
      <c r="F236" s="60">
        <v>764</v>
      </c>
      <c r="G236" s="60">
        <v>362</v>
      </c>
      <c r="H236" s="60">
        <v>402</v>
      </c>
      <c r="I236" s="55">
        <v>264</v>
      </c>
      <c r="J236" s="55">
        <v>722</v>
      </c>
      <c r="K236" s="55">
        <v>335</v>
      </c>
      <c r="L236" s="188">
        <v>387</v>
      </c>
      <c r="M236" s="55">
        <v>264</v>
      </c>
      <c r="N236" s="55">
        <v>730</v>
      </c>
      <c r="O236" s="55">
        <v>337</v>
      </c>
      <c r="P236" s="188">
        <v>393</v>
      </c>
      <c r="Q236" s="266">
        <v>8</v>
      </c>
      <c r="R236" s="157"/>
      <c r="S236" s="18"/>
    </row>
    <row r="237" spans="1:19" ht="12.75" customHeight="1">
      <c r="A237" s="12"/>
      <c r="B237" s="12"/>
      <c r="C237" s="75" t="s">
        <v>8</v>
      </c>
      <c r="D237" s="175"/>
      <c r="E237" s="53">
        <v>500</v>
      </c>
      <c r="F237" s="60">
        <v>1588</v>
      </c>
      <c r="G237" s="60">
        <v>752</v>
      </c>
      <c r="H237" s="60">
        <v>836</v>
      </c>
      <c r="I237" s="55">
        <v>568</v>
      </c>
      <c r="J237" s="55">
        <v>1708</v>
      </c>
      <c r="K237" s="55">
        <v>799</v>
      </c>
      <c r="L237" s="188">
        <v>909</v>
      </c>
      <c r="M237" s="55">
        <v>582</v>
      </c>
      <c r="N237" s="55">
        <v>1758</v>
      </c>
      <c r="O237" s="55">
        <v>824</v>
      </c>
      <c r="P237" s="188">
        <v>934</v>
      </c>
      <c r="Q237" s="266">
        <v>50</v>
      </c>
      <c r="R237" s="157"/>
      <c r="S237" s="18"/>
    </row>
    <row r="238" spans="1:19" ht="12.75" customHeight="1">
      <c r="A238" s="12"/>
      <c r="B238" s="12"/>
      <c r="C238" s="75" t="s">
        <v>9</v>
      </c>
      <c r="D238" s="175"/>
      <c r="E238" s="53">
        <v>212</v>
      </c>
      <c r="F238" s="60">
        <v>637</v>
      </c>
      <c r="G238" s="60">
        <v>302</v>
      </c>
      <c r="H238" s="60">
        <v>335</v>
      </c>
      <c r="I238" s="55">
        <v>216</v>
      </c>
      <c r="J238" s="55">
        <v>621</v>
      </c>
      <c r="K238" s="55">
        <v>297</v>
      </c>
      <c r="L238" s="188">
        <v>324</v>
      </c>
      <c r="M238" s="55">
        <v>224</v>
      </c>
      <c r="N238" s="55">
        <v>636</v>
      </c>
      <c r="O238" s="55">
        <v>300</v>
      </c>
      <c r="P238" s="188">
        <v>336</v>
      </c>
      <c r="Q238" s="266">
        <v>15</v>
      </c>
      <c r="R238" s="157"/>
      <c r="S238" s="18"/>
    </row>
    <row r="239" spans="1:19" ht="12.75" customHeight="1">
      <c r="A239" s="12"/>
      <c r="B239" s="12"/>
      <c r="C239" s="75" t="s">
        <v>10</v>
      </c>
      <c r="D239" s="175"/>
      <c r="E239" s="53">
        <v>957</v>
      </c>
      <c r="F239" s="60">
        <v>2210</v>
      </c>
      <c r="G239" s="60">
        <v>1082</v>
      </c>
      <c r="H239" s="60">
        <v>1128</v>
      </c>
      <c r="I239" s="55">
        <v>1049</v>
      </c>
      <c r="J239" s="55">
        <v>2372</v>
      </c>
      <c r="K239" s="55">
        <v>1159</v>
      </c>
      <c r="L239" s="188">
        <v>1213</v>
      </c>
      <c r="M239" s="55">
        <v>1102</v>
      </c>
      <c r="N239" s="55">
        <v>2453</v>
      </c>
      <c r="O239" s="55">
        <v>1219</v>
      </c>
      <c r="P239" s="188">
        <v>1234</v>
      </c>
      <c r="Q239" s="266">
        <v>82</v>
      </c>
      <c r="R239" s="157"/>
      <c r="S239" s="18"/>
    </row>
    <row r="240" spans="1:19" s="13" customFormat="1" ht="18" customHeight="1">
      <c r="A240" s="16"/>
      <c r="B240" s="378" t="s">
        <v>256</v>
      </c>
      <c r="C240" s="378"/>
      <c r="D240" s="177"/>
      <c r="E240" s="50">
        <v>20745</v>
      </c>
      <c r="F240" s="59">
        <v>52050</v>
      </c>
      <c r="G240" s="59">
        <v>24587</v>
      </c>
      <c r="H240" s="59">
        <v>27463</v>
      </c>
      <c r="I240" s="52">
        <v>21970</v>
      </c>
      <c r="J240" s="52">
        <v>53600</v>
      </c>
      <c r="K240" s="52">
        <v>25231</v>
      </c>
      <c r="L240" s="187">
        <v>28369</v>
      </c>
      <c r="M240" s="52">
        <v>22274</v>
      </c>
      <c r="N240" s="52">
        <v>54033</v>
      </c>
      <c r="O240" s="52">
        <v>25469</v>
      </c>
      <c r="P240" s="187">
        <v>28564</v>
      </c>
      <c r="Q240" s="155">
        <v>433</v>
      </c>
      <c r="R240" s="159">
        <v>0.8</v>
      </c>
      <c r="S240" s="18"/>
    </row>
    <row r="241" spans="1:19" ht="12.75" customHeight="1">
      <c r="A241" s="12"/>
      <c r="B241" s="12"/>
      <c r="C241" s="75" t="s">
        <v>25</v>
      </c>
      <c r="D241" s="175"/>
      <c r="E241" s="53">
        <v>3690</v>
      </c>
      <c r="F241" s="60">
        <v>8380</v>
      </c>
      <c r="G241" s="60">
        <v>3910</v>
      </c>
      <c r="H241" s="60">
        <v>4470</v>
      </c>
      <c r="I241" s="55">
        <v>3773</v>
      </c>
      <c r="J241" s="55">
        <v>8444</v>
      </c>
      <c r="K241" s="55">
        <v>3909</v>
      </c>
      <c r="L241" s="188">
        <v>4535</v>
      </c>
      <c r="M241" s="55">
        <v>3771</v>
      </c>
      <c r="N241" s="55">
        <v>8419</v>
      </c>
      <c r="O241" s="55">
        <v>3904</v>
      </c>
      <c r="P241" s="188">
        <v>4515</v>
      </c>
      <c r="Q241" s="266">
        <v>-25</v>
      </c>
      <c r="R241" s="157"/>
      <c r="S241" s="18"/>
    </row>
    <row r="242" spans="1:19" ht="12.75" customHeight="1">
      <c r="A242" s="12"/>
      <c r="B242" s="12"/>
      <c r="C242" s="75" t="s">
        <v>26</v>
      </c>
      <c r="D242" s="175"/>
      <c r="E242" s="53">
        <v>299</v>
      </c>
      <c r="F242" s="60">
        <v>701</v>
      </c>
      <c r="G242" s="60">
        <v>300</v>
      </c>
      <c r="H242" s="60">
        <v>401</v>
      </c>
      <c r="I242" s="55">
        <v>305</v>
      </c>
      <c r="J242" s="55">
        <v>681</v>
      </c>
      <c r="K242" s="55">
        <v>304</v>
      </c>
      <c r="L242" s="188">
        <v>377</v>
      </c>
      <c r="M242" s="55">
        <v>302</v>
      </c>
      <c r="N242" s="55">
        <v>671</v>
      </c>
      <c r="O242" s="55">
        <v>295</v>
      </c>
      <c r="P242" s="188">
        <v>376</v>
      </c>
      <c r="Q242" s="266">
        <v>-10</v>
      </c>
      <c r="R242" s="157"/>
      <c r="S242" s="18"/>
    </row>
    <row r="243" spans="1:19" ht="12.75" customHeight="1">
      <c r="A243" s="12"/>
      <c r="B243" s="12"/>
      <c r="C243" s="24" t="s">
        <v>198</v>
      </c>
      <c r="D243" s="175"/>
      <c r="E243" s="53">
        <v>334</v>
      </c>
      <c r="F243" s="60">
        <v>793</v>
      </c>
      <c r="G243" s="60">
        <v>386</v>
      </c>
      <c r="H243" s="60">
        <v>407</v>
      </c>
      <c r="I243" s="55">
        <v>328</v>
      </c>
      <c r="J243" s="55">
        <v>791</v>
      </c>
      <c r="K243" s="55">
        <v>382</v>
      </c>
      <c r="L243" s="188">
        <v>409</v>
      </c>
      <c r="M243" s="55">
        <v>334</v>
      </c>
      <c r="N243" s="55">
        <v>782</v>
      </c>
      <c r="O243" s="55">
        <v>380</v>
      </c>
      <c r="P243" s="188">
        <v>402</v>
      </c>
      <c r="Q243" s="266">
        <v>-9</v>
      </c>
      <c r="R243" s="157"/>
      <c r="S243" s="18"/>
    </row>
    <row r="244" spans="1:19" ht="12.75" customHeight="1">
      <c r="A244" s="12"/>
      <c r="B244" s="12"/>
      <c r="C244" s="24" t="s">
        <v>199</v>
      </c>
      <c r="D244" s="175"/>
      <c r="E244" s="53">
        <v>457</v>
      </c>
      <c r="F244" s="60">
        <v>1015</v>
      </c>
      <c r="G244" s="60">
        <v>473</v>
      </c>
      <c r="H244" s="60">
        <v>542</v>
      </c>
      <c r="I244" s="55">
        <v>469</v>
      </c>
      <c r="J244" s="55">
        <v>978</v>
      </c>
      <c r="K244" s="55">
        <v>448</v>
      </c>
      <c r="L244" s="188">
        <v>530</v>
      </c>
      <c r="M244" s="55">
        <v>476</v>
      </c>
      <c r="N244" s="55">
        <v>961</v>
      </c>
      <c r="O244" s="55">
        <v>445</v>
      </c>
      <c r="P244" s="188">
        <v>516</v>
      </c>
      <c r="Q244" s="266">
        <v>-17</v>
      </c>
      <c r="R244" s="157"/>
      <c r="S244" s="18"/>
    </row>
    <row r="245" spans="1:19" ht="12.75" customHeight="1">
      <c r="A245" s="12"/>
      <c r="B245" s="12"/>
      <c r="C245" s="24" t="s">
        <v>175</v>
      </c>
      <c r="D245" s="175"/>
      <c r="E245" s="53">
        <v>266</v>
      </c>
      <c r="F245" s="60">
        <v>692</v>
      </c>
      <c r="G245" s="60">
        <v>338</v>
      </c>
      <c r="H245" s="60">
        <v>354</v>
      </c>
      <c r="I245" s="55">
        <v>284</v>
      </c>
      <c r="J245" s="55">
        <v>712</v>
      </c>
      <c r="K245" s="55">
        <v>357</v>
      </c>
      <c r="L245" s="188">
        <v>355</v>
      </c>
      <c r="M245" s="55">
        <v>301</v>
      </c>
      <c r="N245" s="55">
        <v>756</v>
      </c>
      <c r="O245" s="55">
        <v>381</v>
      </c>
      <c r="P245" s="188">
        <v>375</v>
      </c>
      <c r="Q245" s="266">
        <v>44</v>
      </c>
      <c r="R245" s="157"/>
      <c r="S245" s="18"/>
    </row>
    <row r="246" spans="1:19" ht="12.75" customHeight="1">
      <c r="A246" s="12"/>
      <c r="B246" s="12"/>
      <c r="C246" s="24" t="s">
        <v>176</v>
      </c>
      <c r="D246" s="175"/>
      <c r="E246" s="53">
        <v>337</v>
      </c>
      <c r="F246" s="60">
        <v>906</v>
      </c>
      <c r="G246" s="60">
        <v>461</v>
      </c>
      <c r="H246" s="60">
        <v>445</v>
      </c>
      <c r="I246" s="55">
        <v>370</v>
      </c>
      <c r="J246" s="55">
        <v>1011</v>
      </c>
      <c r="K246" s="55">
        <v>505</v>
      </c>
      <c r="L246" s="188">
        <v>506</v>
      </c>
      <c r="M246" s="55">
        <v>385</v>
      </c>
      <c r="N246" s="55">
        <v>1039</v>
      </c>
      <c r="O246" s="55">
        <v>517</v>
      </c>
      <c r="P246" s="188">
        <v>522</v>
      </c>
      <c r="Q246" s="266">
        <v>28</v>
      </c>
      <c r="R246" s="157"/>
      <c r="S246" s="18"/>
    </row>
    <row r="247" spans="1:19" ht="12.75" customHeight="1">
      <c r="A247" s="12"/>
      <c r="B247" s="12"/>
      <c r="C247" s="24" t="s">
        <v>184</v>
      </c>
      <c r="D247" s="175"/>
      <c r="E247" s="53">
        <v>309</v>
      </c>
      <c r="F247" s="60">
        <v>734</v>
      </c>
      <c r="G247" s="60">
        <v>369</v>
      </c>
      <c r="H247" s="60">
        <v>365</v>
      </c>
      <c r="I247" s="55">
        <v>321</v>
      </c>
      <c r="J247" s="55">
        <v>776</v>
      </c>
      <c r="K247" s="55">
        <v>379</v>
      </c>
      <c r="L247" s="188">
        <v>397</v>
      </c>
      <c r="M247" s="55">
        <v>321</v>
      </c>
      <c r="N247" s="55">
        <v>774</v>
      </c>
      <c r="O247" s="55">
        <v>372</v>
      </c>
      <c r="P247" s="188">
        <v>402</v>
      </c>
      <c r="Q247" s="266">
        <v>-2</v>
      </c>
      <c r="R247" s="157"/>
      <c r="S247" s="18"/>
    </row>
    <row r="248" spans="1:19" ht="12.75" customHeight="1">
      <c r="A248" s="12"/>
      <c r="B248" s="12"/>
      <c r="C248" s="75" t="s">
        <v>27</v>
      </c>
      <c r="D248" s="175"/>
      <c r="E248" s="53">
        <v>356</v>
      </c>
      <c r="F248" s="60">
        <v>801</v>
      </c>
      <c r="G248" s="60">
        <v>396</v>
      </c>
      <c r="H248" s="60">
        <v>405</v>
      </c>
      <c r="I248" s="55">
        <v>375</v>
      </c>
      <c r="J248" s="55">
        <v>808</v>
      </c>
      <c r="K248" s="55">
        <v>390</v>
      </c>
      <c r="L248" s="188">
        <v>418</v>
      </c>
      <c r="M248" s="55">
        <v>363</v>
      </c>
      <c r="N248" s="55">
        <v>767</v>
      </c>
      <c r="O248" s="55">
        <v>385</v>
      </c>
      <c r="P248" s="188">
        <v>382</v>
      </c>
      <c r="Q248" s="266">
        <v>-41</v>
      </c>
      <c r="R248" s="157"/>
      <c r="S248" s="18"/>
    </row>
    <row r="249" spans="1:19" ht="12.75" customHeight="1">
      <c r="A249" s="12"/>
      <c r="B249" s="12"/>
      <c r="C249" s="24" t="s">
        <v>255</v>
      </c>
      <c r="D249" s="175"/>
      <c r="E249" s="53">
        <v>439</v>
      </c>
      <c r="F249" s="60">
        <v>1002</v>
      </c>
      <c r="G249" s="60">
        <v>473</v>
      </c>
      <c r="H249" s="60">
        <v>529</v>
      </c>
      <c r="I249" s="55">
        <v>479</v>
      </c>
      <c r="J249" s="55">
        <v>1048</v>
      </c>
      <c r="K249" s="55">
        <v>495</v>
      </c>
      <c r="L249" s="188">
        <v>553</v>
      </c>
      <c r="M249" s="55">
        <v>467</v>
      </c>
      <c r="N249" s="55">
        <v>1034</v>
      </c>
      <c r="O249" s="55">
        <v>487</v>
      </c>
      <c r="P249" s="188">
        <v>547</v>
      </c>
      <c r="Q249" s="266">
        <v>-14</v>
      </c>
      <c r="R249" s="157"/>
      <c r="S249" s="18"/>
    </row>
    <row r="250" spans="1:19" ht="12.75" customHeight="1">
      <c r="A250" s="12"/>
      <c r="B250" s="12"/>
      <c r="C250" s="24" t="s">
        <v>200</v>
      </c>
      <c r="D250" s="175"/>
      <c r="E250" s="53">
        <v>393</v>
      </c>
      <c r="F250" s="60">
        <v>896</v>
      </c>
      <c r="G250" s="60">
        <v>445</v>
      </c>
      <c r="H250" s="60">
        <v>451</v>
      </c>
      <c r="I250" s="55">
        <v>421</v>
      </c>
      <c r="J250" s="55">
        <v>918</v>
      </c>
      <c r="K250" s="55">
        <v>452</v>
      </c>
      <c r="L250" s="188">
        <v>466</v>
      </c>
      <c r="M250" s="55">
        <v>415</v>
      </c>
      <c r="N250" s="55">
        <v>874</v>
      </c>
      <c r="O250" s="55">
        <v>424</v>
      </c>
      <c r="P250" s="188">
        <v>450</v>
      </c>
      <c r="Q250" s="266">
        <v>-44</v>
      </c>
      <c r="R250" s="157"/>
      <c r="S250" s="18"/>
    </row>
    <row r="251" spans="1:19" ht="12.75" customHeight="1">
      <c r="A251" s="12"/>
      <c r="B251" s="12"/>
      <c r="C251" s="24" t="s">
        <v>180</v>
      </c>
      <c r="D251" s="175"/>
      <c r="E251" s="53">
        <v>150</v>
      </c>
      <c r="F251" s="60">
        <v>378</v>
      </c>
      <c r="G251" s="60">
        <v>178</v>
      </c>
      <c r="H251" s="60">
        <v>200</v>
      </c>
      <c r="I251" s="55">
        <v>147</v>
      </c>
      <c r="J251" s="55">
        <v>356</v>
      </c>
      <c r="K251" s="55">
        <v>172</v>
      </c>
      <c r="L251" s="188">
        <v>184</v>
      </c>
      <c r="M251" s="55">
        <v>143</v>
      </c>
      <c r="N251" s="55">
        <v>353</v>
      </c>
      <c r="O251" s="55">
        <v>168</v>
      </c>
      <c r="P251" s="188">
        <v>185</v>
      </c>
      <c r="Q251" s="266">
        <v>-3</v>
      </c>
      <c r="R251" s="157"/>
      <c r="S251" s="18"/>
    </row>
    <row r="252" spans="1:19" ht="12.75" customHeight="1">
      <c r="A252" s="12"/>
      <c r="B252" s="12"/>
      <c r="C252" s="75" t="s">
        <v>28</v>
      </c>
      <c r="D252" s="175"/>
      <c r="E252" s="53">
        <v>175</v>
      </c>
      <c r="F252" s="60">
        <v>371</v>
      </c>
      <c r="G252" s="60">
        <v>186</v>
      </c>
      <c r="H252" s="60">
        <v>185</v>
      </c>
      <c r="I252" s="55">
        <v>176</v>
      </c>
      <c r="J252" s="55">
        <v>387</v>
      </c>
      <c r="K252" s="55">
        <v>198</v>
      </c>
      <c r="L252" s="188">
        <v>189</v>
      </c>
      <c r="M252" s="55">
        <v>185</v>
      </c>
      <c r="N252" s="55">
        <v>400</v>
      </c>
      <c r="O252" s="55">
        <v>207</v>
      </c>
      <c r="P252" s="188">
        <v>193</v>
      </c>
      <c r="Q252" s="266">
        <v>13</v>
      </c>
      <c r="R252" s="157"/>
      <c r="S252" s="18"/>
    </row>
    <row r="253" spans="1:19" ht="12.75" customHeight="1">
      <c r="A253" s="12"/>
      <c r="B253" s="12"/>
      <c r="C253" s="24" t="s">
        <v>255</v>
      </c>
      <c r="D253" s="175"/>
      <c r="E253" s="53">
        <v>273</v>
      </c>
      <c r="F253" s="60">
        <v>637</v>
      </c>
      <c r="G253" s="60">
        <v>315</v>
      </c>
      <c r="H253" s="60">
        <v>322</v>
      </c>
      <c r="I253" s="63">
        <v>399</v>
      </c>
      <c r="J253" s="63">
        <v>935</v>
      </c>
      <c r="K253" s="63">
        <v>439</v>
      </c>
      <c r="L253" s="188">
        <v>496</v>
      </c>
      <c r="M253" s="63">
        <v>400</v>
      </c>
      <c r="N253" s="63">
        <v>941</v>
      </c>
      <c r="O253" s="63">
        <v>444</v>
      </c>
      <c r="P253" s="188">
        <v>497</v>
      </c>
      <c r="Q253" s="266">
        <v>6</v>
      </c>
      <c r="R253" s="157"/>
      <c r="S253" s="18"/>
    </row>
    <row r="254" spans="1:19" ht="12.75" customHeight="1">
      <c r="A254" s="12"/>
      <c r="B254" s="12"/>
      <c r="C254" s="24" t="s">
        <v>200</v>
      </c>
      <c r="D254" s="175"/>
      <c r="E254" s="53">
        <v>431</v>
      </c>
      <c r="F254" s="60">
        <v>816</v>
      </c>
      <c r="G254" s="60">
        <v>393</v>
      </c>
      <c r="H254" s="60">
        <v>423</v>
      </c>
      <c r="I254" s="63">
        <v>410</v>
      </c>
      <c r="J254" s="63">
        <v>766</v>
      </c>
      <c r="K254" s="63">
        <v>368</v>
      </c>
      <c r="L254" s="188">
        <v>398</v>
      </c>
      <c r="M254" s="63">
        <v>395</v>
      </c>
      <c r="N254" s="63">
        <v>740</v>
      </c>
      <c r="O254" s="63">
        <v>360</v>
      </c>
      <c r="P254" s="188">
        <v>380</v>
      </c>
      <c r="Q254" s="266">
        <v>-26</v>
      </c>
      <c r="R254" s="157"/>
      <c r="S254" s="18"/>
    </row>
    <row r="255" spans="1:19" ht="12.75" customHeight="1">
      <c r="A255" s="12"/>
      <c r="B255" s="12"/>
      <c r="C255" s="24" t="s">
        <v>180</v>
      </c>
      <c r="D255" s="175"/>
      <c r="E255" s="53">
        <v>285</v>
      </c>
      <c r="F255" s="60">
        <v>704</v>
      </c>
      <c r="G255" s="60">
        <v>327</v>
      </c>
      <c r="H255" s="60">
        <v>377</v>
      </c>
      <c r="I255" s="63">
        <v>298</v>
      </c>
      <c r="J255" s="63">
        <v>697</v>
      </c>
      <c r="K255" s="63">
        <v>325</v>
      </c>
      <c r="L255" s="188">
        <v>372</v>
      </c>
      <c r="M255" s="63">
        <v>306</v>
      </c>
      <c r="N255" s="63">
        <v>706</v>
      </c>
      <c r="O255" s="63">
        <v>336</v>
      </c>
      <c r="P255" s="188">
        <v>370</v>
      </c>
      <c r="Q255" s="266">
        <v>9</v>
      </c>
      <c r="R255" s="157"/>
      <c r="S255" s="18"/>
    </row>
    <row r="256" spans="3:19" s="12" customFormat="1" ht="12.75" customHeight="1">
      <c r="C256" s="75" t="s">
        <v>144</v>
      </c>
      <c r="D256" s="175"/>
      <c r="E256" s="53">
        <v>72</v>
      </c>
      <c r="F256" s="60">
        <v>187</v>
      </c>
      <c r="G256" s="60">
        <v>83</v>
      </c>
      <c r="H256" s="60">
        <v>104</v>
      </c>
      <c r="I256" s="63">
        <v>72</v>
      </c>
      <c r="J256" s="63">
        <v>178</v>
      </c>
      <c r="K256" s="63">
        <v>84</v>
      </c>
      <c r="L256" s="188">
        <v>94</v>
      </c>
      <c r="M256" s="63">
        <v>70</v>
      </c>
      <c r="N256" s="63">
        <v>167</v>
      </c>
      <c r="O256" s="63">
        <v>71</v>
      </c>
      <c r="P256" s="188">
        <v>96</v>
      </c>
      <c r="Q256" s="266">
        <v>-11</v>
      </c>
      <c r="R256" s="157"/>
      <c r="S256" s="17"/>
    </row>
    <row r="257" spans="3:19" s="12" customFormat="1" ht="12.75" customHeight="1">
      <c r="C257" s="75" t="s">
        <v>145</v>
      </c>
      <c r="D257" s="175"/>
      <c r="E257" s="53">
        <v>1134</v>
      </c>
      <c r="F257" s="60">
        <v>2960</v>
      </c>
      <c r="G257" s="60">
        <v>1386</v>
      </c>
      <c r="H257" s="60">
        <v>1574</v>
      </c>
      <c r="I257" s="63">
        <v>1115</v>
      </c>
      <c r="J257" s="63">
        <v>2900</v>
      </c>
      <c r="K257" s="63">
        <v>1368</v>
      </c>
      <c r="L257" s="188">
        <v>1532</v>
      </c>
      <c r="M257" s="63">
        <v>1080</v>
      </c>
      <c r="N257" s="63">
        <v>2805</v>
      </c>
      <c r="O257" s="63">
        <v>1330</v>
      </c>
      <c r="P257" s="188">
        <v>1475</v>
      </c>
      <c r="Q257" s="266">
        <v>-95</v>
      </c>
      <c r="R257" s="157"/>
      <c r="S257" s="17"/>
    </row>
    <row r="258" spans="3:19" s="12" customFormat="1" ht="12.75" customHeight="1">
      <c r="C258" s="75" t="s">
        <v>146</v>
      </c>
      <c r="D258" s="175"/>
      <c r="E258" s="53">
        <v>1933</v>
      </c>
      <c r="F258" s="60">
        <v>4998</v>
      </c>
      <c r="G258" s="60">
        <v>2463</v>
      </c>
      <c r="H258" s="60">
        <v>2535</v>
      </c>
      <c r="I258" s="63">
        <v>1940</v>
      </c>
      <c r="J258" s="63">
        <v>4918</v>
      </c>
      <c r="K258" s="63">
        <v>2379</v>
      </c>
      <c r="L258" s="188">
        <v>2539</v>
      </c>
      <c r="M258" s="63">
        <v>1959</v>
      </c>
      <c r="N258" s="63">
        <v>4939</v>
      </c>
      <c r="O258" s="63">
        <v>2393</v>
      </c>
      <c r="P258" s="188">
        <v>2546</v>
      </c>
      <c r="Q258" s="266">
        <v>21</v>
      </c>
      <c r="R258" s="157"/>
      <c r="S258" s="17"/>
    </row>
    <row r="259" spans="3:19" s="12" customFormat="1" ht="12.75" customHeight="1">
      <c r="C259" s="75" t="s">
        <v>147</v>
      </c>
      <c r="D259" s="175"/>
      <c r="E259" s="53">
        <v>325</v>
      </c>
      <c r="F259" s="60">
        <v>783</v>
      </c>
      <c r="G259" s="60">
        <v>354</v>
      </c>
      <c r="H259" s="60">
        <v>429</v>
      </c>
      <c r="I259" s="63">
        <v>324</v>
      </c>
      <c r="J259" s="63">
        <v>769</v>
      </c>
      <c r="K259" s="63">
        <v>341</v>
      </c>
      <c r="L259" s="188">
        <v>428</v>
      </c>
      <c r="M259" s="63">
        <v>324</v>
      </c>
      <c r="N259" s="63">
        <v>755</v>
      </c>
      <c r="O259" s="63">
        <v>335</v>
      </c>
      <c r="P259" s="188">
        <v>420</v>
      </c>
      <c r="Q259" s="266">
        <v>-14</v>
      </c>
      <c r="R259" s="157"/>
      <c r="S259" s="17"/>
    </row>
    <row r="260" spans="3:19" s="12" customFormat="1" ht="12.75" customHeight="1">
      <c r="C260" s="24" t="s">
        <v>203</v>
      </c>
      <c r="D260" s="175"/>
      <c r="E260" s="53">
        <v>575</v>
      </c>
      <c r="F260" s="60">
        <v>1297</v>
      </c>
      <c r="G260" s="60">
        <v>620</v>
      </c>
      <c r="H260" s="60">
        <v>677</v>
      </c>
      <c r="I260" s="63">
        <v>566</v>
      </c>
      <c r="J260" s="63">
        <v>1271</v>
      </c>
      <c r="K260" s="63">
        <v>594</v>
      </c>
      <c r="L260" s="188">
        <v>677</v>
      </c>
      <c r="M260" s="63">
        <v>560</v>
      </c>
      <c r="N260" s="63">
        <v>1249</v>
      </c>
      <c r="O260" s="63">
        <v>580</v>
      </c>
      <c r="P260" s="188">
        <v>669</v>
      </c>
      <c r="Q260" s="266">
        <v>-22</v>
      </c>
      <c r="R260" s="157"/>
      <c r="S260" s="17"/>
    </row>
    <row r="261" spans="3:19" s="12" customFormat="1" ht="12.75" customHeight="1">
      <c r="C261" s="24" t="s">
        <v>181</v>
      </c>
      <c r="D261" s="175"/>
      <c r="E261" s="53">
        <v>207</v>
      </c>
      <c r="F261" s="60">
        <v>509</v>
      </c>
      <c r="G261" s="60">
        <v>227</v>
      </c>
      <c r="H261" s="60">
        <v>282</v>
      </c>
      <c r="I261" s="63">
        <v>224</v>
      </c>
      <c r="J261" s="63">
        <v>513</v>
      </c>
      <c r="K261" s="63">
        <v>236</v>
      </c>
      <c r="L261" s="188">
        <v>277</v>
      </c>
      <c r="M261" s="63">
        <v>220</v>
      </c>
      <c r="N261" s="63">
        <v>503</v>
      </c>
      <c r="O261" s="63">
        <v>224</v>
      </c>
      <c r="P261" s="188">
        <v>279</v>
      </c>
      <c r="Q261" s="266">
        <v>-10</v>
      </c>
      <c r="R261" s="157"/>
      <c r="S261" s="17"/>
    </row>
    <row r="262" spans="3:19" s="12" customFormat="1" ht="12.75" customHeight="1">
      <c r="C262" s="24" t="s">
        <v>182</v>
      </c>
      <c r="D262" s="175"/>
      <c r="E262" s="53">
        <v>403</v>
      </c>
      <c r="F262" s="60">
        <v>973</v>
      </c>
      <c r="G262" s="60">
        <v>459</v>
      </c>
      <c r="H262" s="60">
        <v>514</v>
      </c>
      <c r="I262" s="63">
        <v>407</v>
      </c>
      <c r="J262" s="63">
        <v>944</v>
      </c>
      <c r="K262" s="63">
        <v>444</v>
      </c>
      <c r="L262" s="188">
        <v>500</v>
      </c>
      <c r="M262" s="63">
        <v>415</v>
      </c>
      <c r="N262" s="63">
        <v>955</v>
      </c>
      <c r="O262" s="63">
        <v>448</v>
      </c>
      <c r="P262" s="188">
        <v>507</v>
      </c>
      <c r="Q262" s="297">
        <v>11</v>
      </c>
      <c r="R262" s="298"/>
      <c r="S262" s="17"/>
    </row>
    <row r="263" spans="1:19" ht="13.5" customHeight="1">
      <c r="A263" s="12"/>
      <c r="B263" s="12"/>
      <c r="C263" s="24" t="s">
        <v>476</v>
      </c>
      <c r="D263" s="175"/>
      <c r="E263" s="53">
        <v>526</v>
      </c>
      <c r="F263" s="60">
        <v>1289</v>
      </c>
      <c r="G263" s="60">
        <v>591</v>
      </c>
      <c r="H263" s="60">
        <v>698</v>
      </c>
      <c r="I263" s="55">
        <v>558</v>
      </c>
      <c r="J263" s="55">
        <v>1318</v>
      </c>
      <c r="K263" s="55">
        <v>597</v>
      </c>
      <c r="L263" s="188">
        <v>721</v>
      </c>
      <c r="M263" s="55">
        <v>576</v>
      </c>
      <c r="N263" s="55">
        <v>1339</v>
      </c>
      <c r="O263" s="55">
        <v>606</v>
      </c>
      <c r="P263" s="188">
        <v>733</v>
      </c>
      <c r="Q263" s="266">
        <v>21</v>
      </c>
      <c r="R263" s="157"/>
      <c r="S263" s="18"/>
    </row>
    <row r="264" spans="1:19" ht="13.5" customHeight="1">
      <c r="A264" s="8"/>
      <c r="B264" s="8"/>
      <c r="C264" s="22" t="s">
        <v>185</v>
      </c>
      <c r="D264" s="176"/>
      <c r="E264" s="61">
        <v>405</v>
      </c>
      <c r="F264" s="62">
        <v>970</v>
      </c>
      <c r="G264" s="62">
        <v>455</v>
      </c>
      <c r="H264" s="62">
        <v>515</v>
      </c>
      <c r="I264" s="58">
        <v>403</v>
      </c>
      <c r="J264" s="58">
        <v>945</v>
      </c>
      <c r="K264" s="58">
        <v>427</v>
      </c>
      <c r="L264" s="189">
        <v>518</v>
      </c>
      <c r="M264" s="58">
        <v>411</v>
      </c>
      <c r="N264" s="58">
        <v>939</v>
      </c>
      <c r="O264" s="58">
        <v>430</v>
      </c>
      <c r="P264" s="189">
        <v>509</v>
      </c>
      <c r="Q264" s="267">
        <v>-6</v>
      </c>
      <c r="R264" s="160"/>
      <c r="S264" s="18"/>
    </row>
    <row r="265" spans="1:19" ht="18.75" customHeight="1">
      <c r="A265" s="12"/>
      <c r="B265" s="12"/>
      <c r="C265" s="24" t="s">
        <v>477</v>
      </c>
      <c r="D265" s="175"/>
      <c r="E265" s="53">
        <v>186</v>
      </c>
      <c r="F265" s="60">
        <v>495</v>
      </c>
      <c r="G265" s="60">
        <v>237</v>
      </c>
      <c r="H265" s="60">
        <v>258</v>
      </c>
      <c r="I265" s="55">
        <v>193</v>
      </c>
      <c r="J265" s="55">
        <v>492</v>
      </c>
      <c r="K265" s="55">
        <v>238</v>
      </c>
      <c r="L265" s="188">
        <v>254</v>
      </c>
      <c r="M265" s="55">
        <v>188</v>
      </c>
      <c r="N265" s="55">
        <v>480</v>
      </c>
      <c r="O265" s="55">
        <v>233</v>
      </c>
      <c r="P265" s="188">
        <v>247</v>
      </c>
      <c r="Q265" s="266">
        <v>-12</v>
      </c>
      <c r="R265" s="157"/>
      <c r="S265" s="18"/>
    </row>
    <row r="266" spans="1:19" ht="12.75" customHeight="1">
      <c r="A266" s="12"/>
      <c r="B266" s="12"/>
      <c r="C266" s="75" t="s">
        <v>148</v>
      </c>
      <c r="D266" s="175"/>
      <c r="E266" s="53">
        <v>1786</v>
      </c>
      <c r="F266" s="60">
        <v>4652</v>
      </c>
      <c r="G266" s="60">
        <v>2196</v>
      </c>
      <c r="H266" s="60">
        <v>2456</v>
      </c>
      <c r="I266" s="55">
        <v>1897</v>
      </c>
      <c r="J266" s="55">
        <v>4714</v>
      </c>
      <c r="K266" s="55">
        <v>2211</v>
      </c>
      <c r="L266" s="188">
        <v>2503</v>
      </c>
      <c r="M266" s="55">
        <v>1961</v>
      </c>
      <c r="N266" s="55">
        <v>4823</v>
      </c>
      <c r="O266" s="55">
        <v>2274</v>
      </c>
      <c r="P266" s="188">
        <v>2549</v>
      </c>
      <c r="Q266" s="266">
        <v>109</v>
      </c>
      <c r="R266" s="157"/>
      <c r="S266" s="18"/>
    </row>
    <row r="267" spans="1:19" ht="12.75" customHeight="1">
      <c r="A267" s="12"/>
      <c r="B267" s="12"/>
      <c r="C267" s="75" t="s">
        <v>149</v>
      </c>
      <c r="D267" s="175"/>
      <c r="E267" s="53">
        <v>2129</v>
      </c>
      <c r="F267" s="60">
        <v>6072</v>
      </c>
      <c r="G267" s="60">
        <v>2821</v>
      </c>
      <c r="H267" s="60">
        <v>3251</v>
      </c>
      <c r="I267" s="55">
        <v>2242</v>
      </c>
      <c r="J267" s="55">
        <v>6114</v>
      </c>
      <c r="K267" s="55">
        <v>2851</v>
      </c>
      <c r="L267" s="188">
        <v>3263</v>
      </c>
      <c r="M267" s="55">
        <v>2283</v>
      </c>
      <c r="N267" s="55">
        <v>6129</v>
      </c>
      <c r="O267" s="55">
        <v>2873</v>
      </c>
      <c r="P267" s="188">
        <v>3256</v>
      </c>
      <c r="Q267" s="266">
        <v>15</v>
      </c>
      <c r="R267" s="157"/>
      <c r="S267" s="18"/>
    </row>
    <row r="268" spans="1:19" ht="12.75" customHeight="1">
      <c r="A268" s="12"/>
      <c r="B268" s="12"/>
      <c r="C268" s="75" t="s">
        <v>150</v>
      </c>
      <c r="D268" s="175"/>
      <c r="E268" s="53">
        <v>325</v>
      </c>
      <c r="F268" s="60">
        <v>929</v>
      </c>
      <c r="G268" s="60">
        <v>418</v>
      </c>
      <c r="H268" s="60">
        <v>511</v>
      </c>
      <c r="I268" s="55">
        <v>337</v>
      </c>
      <c r="J268" s="55">
        <v>896</v>
      </c>
      <c r="K268" s="55">
        <v>402</v>
      </c>
      <c r="L268" s="188">
        <v>494</v>
      </c>
      <c r="M268" s="55">
        <v>334</v>
      </c>
      <c r="N268" s="55">
        <v>874</v>
      </c>
      <c r="O268" s="55">
        <v>388</v>
      </c>
      <c r="P268" s="188">
        <v>486</v>
      </c>
      <c r="Q268" s="266">
        <v>-22</v>
      </c>
      <c r="R268" s="157"/>
      <c r="S268" s="18"/>
    </row>
    <row r="269" spans="1:19" ht="12.75" customHeight="1">
      <c r="A269" s="12"/>
      <c r="B269" s="12"/>
      <c r="C269" s="24" t="s">
        <v>203</v>
      </c>
      <c r="D269" s="175"/>
      <c r="E269" s="53">
        <v>240</v>
      </c>
      <c r="F269" s="60">
        <v>667</v>
      </c>
      <c r="G269" s="60">
        <v>313</v>
      </c>
      <c r="H269" s="60">
        <v>354</v>
      </c>
      <c r="I269" s="55">
        <v>250</v>
      </c>
      <c r="J269" s="55">
        <v>642</v>
      </c>
      <c r="K269" s="55">
        <v>305</v>
      </c>
      <c r="L269" s="188">
        <v>337</v>
      </c>
      <c r="M269" s="55">
        <v>252</v>
      </c>
      <c r="N269" s="55">
        <v>644</v>
      </c>
      <c r="O269" s="55">
        <v>309</v>
      </c>
      <c r="P269" s="188">
        <v>335</v>
      </c>
      <c r="Q269" s="266">
        <v>2</v>
      </c>
      <c r="R269" s="157"/>
      <c r="S269" s="18"/>
    </row>
    <row r="270" spans="1:19" ht="12.75" customHeight="1">
      <c r="A270" s="12"/>
      <c r="B270" s="12"/>
      <c r="C270" s="24" t="s">
        <v>181</v>
      </c>
      <c r="D270" s="175"/>
      <c r="E270" s="53">
        <v>453</v>
      </c>
      <c r="F270" s="60">
        <v>1199</v>
      </c>
      <c r="G270" s="60">
        <v>582</v>
      </c>
      <c r="H270" s="60">
        <v>617</v>
      </c>
      <c r="I270" s="55">
        <v>453</v>
      </c>
      <c r="J270" s="55">
        <v>1167</v>
      </c>
      <c r="K270" s="55">
        <v>564</v>
      </c>
      <c r="L270" s="188">
        <v>603</v>
      </c>
      <c r="M270" s="55">
        <v>456</v>
      </c>
      <c r="N270" s="55">
        <v>1166</v>
      </c>
      <c r="O270" s="55">
        <v>555</v>
      </c>
      <c r="P270" s="188">
        <v>611</v>
      </c>
      <c r="Q270" s="266">
        <v>-1</v>
      </c>
      <c r="R270" s="157"/>
      <c r="S270" s="18"/>
    </row>
    <row r="271" spans="1:19" ht="12.75" customHeight="1">
      <c r="A271" s="12"/>
      <c r="B271" s="12"/>
      <c r="C271" s="24" t="s">
        <v>182</v>
      </c>
      <c r="D271" s="175"/>
      <c r="E271" s="53">
        <v>327</v>
      </c>
      <c r="F271" s="60">
        <v>850</v>
      </c>
      <c r="G271" s="60">
        <v>395</v>
      </c>
      <c r="H271" s="60">
        <v>455</v>
      </c>
      <c r="I271" s="55">
        <v>355</v>
      </c>
      <c r="J271" s="55">
        <v>856</v>
      </c>
      <c r="K271" s="55">
        <v>397</v>
      </c>
      <c r="L271" s="188">
        <v>459</v>
      </c>
      <c r="M271" s="55">
        <v>349</v>
      </c>
      <c r="N271" s="55">
        <v>832</v>
      </c>
      <c r="O271" s="55">
        <v>384</v>
      </c>
      <c r="P271" s="188">
        <v>448</v>
      </c>
      <c r="Q271" s="266">
        <v>-24</v>
      </c>
      <c r="R271" s="157"/>
      <c r="S271" s="18"/>
    </row>
    <row r="272" spans="1:19" ht="12.75" customHeight="1">
      <c r="A272" s="12"/>
      <c r="B272" s="12"/>
      <c r="C272" s="75" t="s">
        <v>151</v>
      </c>
      <c r="D272" s="175"/>
      <c r="E272" s="53">
        <v>184</v>
      </c>
      <c r="F272" s="60">
        <v>506</v>
      </c>
      <c r="G272" s="60">
        <v>227</v>
      </c>
      <c r="H272" s="60">
        <v>279</v>
      </c>
      <c r="I272" s="55">
        <v>190</v>
      </c>
      <c r="J272" s="55">
        <v>477</v>
      </c>
      <c r="K272" s="55">
        <v>220</v>
      </c>
      <c r="L272" s="188">
        <v>257</v>
      </c>
      <c r="M272" s="55">
        <v>198</v>
      </c>
      <c r="N272" s="55">
        <v>476</v>
      </c>
      <c r="O272" s="55">
        <v>215</v>
      </c>
      <c r="P272" s="188">
        <v>261</v>
      </c>
      <c r="Q272" s="266">
        <v>-1</v>
      </c>
      <c r="R272" s="157"/>
      <c r="S272" s="18"/>
    </row>
    <row r="273" spans="1:19" ht="12.75" customHeight="1">
      <c r="A273" s="12"/>
      <c r="B273" s="12"/>
      <c r="C273" s="24" t="s">
        <v>198</v>
      </c>
      <c r="D273" s="175"/>
      <c r="E273" s="53">
        <v>155</v>
      </c>
      <c r="F273" s="60">
        <v>400</v>
      </c>
      <c r="G273" s="60">
        <v>173</v>
      </c>
      <c r="H273" s="60">
        <v>227</v>
      </c>
      <c r="I273" s="55">
        <v>159</v>
      </c>
      <c r="J273" s="55">
        <v>403</v>
      </c>
      <c r="K273" s="55">
        <v>179</v>
      </c>
      <c r="L273" s="188">
        <v>224</v>
      </c>
      <c r="M273" s="55">
        <v>157</v>
      </c>
      <c r="N273" s="55">
        <v>393</v>
      </c>
      <c r="O273" s="55">
        <v>179</v>
      </c>
      <c r="P273" s="188">
        <v>214</v>
      </c>
      <c r="Q273" s="266">
        <v>-10</v>
      </c>
      <c r="R273" s="157"/>
      <c r="S273" s="18"/>
    </row>
    <row r="274" spans="1:19" ht="12.75" customHeight="1">
      <c r="A274" s="12"/>
      <c r="B274" s="12"/>
      <c r="C274" s="24" t="s">
        <v>199</v>
      </c>
      <c r="D274" s="175"/>
      <c r="E274" s="53">
        <v>181</v>
      </c>
      <c r="F274" s="60">
        <v>520</v>
      </c>
      <c r="G274" s="60">
        <v>237</v>
      </c>
      <c r="H274" s="60">
        <v>283</v>
      </c>
      <c r="I274" s="55">
        <v>189</v>
      </c>
      <c r="J274" s="55">
        <v>495</v>
      </c>
      <c r="K274" s="55">
        <v>232</v>
      </c>
      <c r="L274" s="188">
        <v>263</v>
      </c>
      <c r="M274" s="55">
        <v>187</v>
      </c>
      <c r="N274" s="55">
        <v>482</v>
      </c>
      <c r="O274" s="55">
        <v>218</v>
      </c>
      <c r="P274" s="188">
        <v>264</v>
      </c>
      <c r="Q274" s="266">
        <v>-13</v>
      </c>
      <c r="R274" s="157"/>
      <c r="S274" s="18"/>
    </row>
    <row r="275" spans="1:19" ht="12.75" customHeight="1">
      <c r="A275" s="12"/>
      <c r="B275" s="12"/>
      <c r="C275" s="75" t="s">
        <v>152</v>
      </c>
      <c r="D275" s="175"/>
      <c r="E275" s="53">
        <v>1005</v>
      </c>
      <c r="F275" s="60">
        <v>2968</v>
      </c>
      <c r="G275" s="60">
        <v>1400</v>
      </c>
      <c r="H275" s="60">
        <v>1568</v>
      </c>
      <c r="I275" s="55">
        <v>915</v>
      </c>
      <c r="J275" s="55">
        <v>2292</v>
      </c>
      <c r="K275" s="55">
        <v>1091</v>
      </c>
      <c r="L275" s="188">
        <v>1201</v>
      </c>
      <c r="M275" s="55">
        <v>914</v>
      </c>
      <c r="N275" s="55">
        <v>2288</v>
      </c>
      <c r="O275" s="55">
        <v>1082</v>
      </c>
      <c r="P275" s="188">
        <v>1206</v>
      </c>
      <c r="Q275" s="266">
        <v>-4</v>
      </c>
      <c r="R275" s="157"/>
      <c r="S275" s="18"/>
    </row>
    <row r="276" spans="1:19" s="13" customFormat="1" ht="12.75" customHeight="1">
      <c r="A276" s="12"/>
      <c r="B276" s="12"/>
      <c r="C276" s="75" t="s">
        <v>407</v>
      </c>
      <c r="D276" s="175"/>
      <c r="E276" s="53"/>
      <c r="F276" s="60"/>
      <c r="G276" s="60"/>
      <c r="H276" s="60"/>
      <c r="I276" s="55">
        <v>147</v>
      </c>
      <c r="J276" s="55">
        <v>407</v>
      </c>
      <c r="K276" s="55">
        <v>199</v>
      </c>
      <c r="L276" s="188">
        <v>208</v>
      </c>
      <c r="M276" s="55">
        <v>209</v>
      </c>
      <c r="N276" s="55">
        <v>603</v>
      </c>
      <c r="O276" s="55">
        <v>295</v>
      </c>
      <c r="P276" s="188">
        <v>308</v>
      </c>
      <c r="Q276" s="266">
        <v>196</v>
      </c>
      <c r="R276" s="157"/>
      <c r="S276" s="18"/>
    </row>
    <row r="277" spans="1:19" ht="12.75" customHeight="1">
      <c r="A277" s="12"/>
      <c r="B277" s="12"/>
      <c r="C277" s="75" t="s">
        <v>480</v>
      </c>
      <c r="D277" s="175"/>
      <c r="E277" s="53"/>
      <c r="F277" s="60"/>
      <c r="G277" s="60"/>
      <c r="H277" s="60"/>
      <c r="I277" s="55">
        <v>110</v>
      </c>
      <c r="J277" s="55">
        <v>395</v>
      </c>
      <c r="K277" s="55">
        <v>193</v>
      </c>
      <c r="L277" s="188">
        <v>202</v>
      </c>
      <c r="M277" s="55">
        <v>162</v>
      </c>
      <c r="N277" s="55">
        <v>574</v>
      </c>
      <c r="O277" s="55">
        <v>286</v>
      </c>
      <c r="P277" s="188">
        <v>288</v>
      </c>
      <c r="Q277" s="266">
        <v>179</v>
      </c>
      <c r="R277" s="157"/>
      <c r="S277" s="18"/>
    </row>
    <row r="278" spans="1:19" ht="12.75" customHeight="1">
      <c r="A278" s="12"/>
      <c r="B278" s="12"/>
      <c r="C278" s="75" t="s">
        <v>475</v>
      </c>
      <c r="D278" s="175"/>
      <c r="E278" s="53"/>
      <c r="F278" s="60"/>
      <c r="G278" s="60"/>
      <c r="H278" s="60"/>
      <c r="I278" s="55">
        <v>58</v>
      </c>
      <c r="J278" s="55">
        <v>167</v>
      </c>
      <c r="K278" s="55">
        <v>83</v>
      </c>
      <c r="L278" s="188">
        <v>84</v>
      </c>
      <c r="M278" s="55">
        <v>107</v>
      </c>
      <c r="N278" s="55">
        <v>299</v>
      </c>
      <c r="O278" s="55">
        <v>135</v>
      </c>
      <c r="P278" s="188">
        <v>164</v>
      </c>
      <c r="Q278" s="266">
        <v>132</v>
      </c>
      <c r="R278" s="157"/>
      <c r="S278" s="18"/>
    </row>
    <row r="279" spans="1:19" ht="12.75" customHeight="1">
      <c r="A279" s="12"/>
      <c r="B279" s="12"/>
      <c r="C279" s="75" t="s">
        <v>478</v>
      </c>
      <c r="D279" s="175"/>
      <c r="E279" s="53"/>
      <c r="F279" s="60"/>
      <c r="G279" s="60"/>
      <c r="H279" s="60"/>
      <c r="I279" s="55">
        <v>270</v>
      </c>
      <c r="J279" s="55">
        <v>920</v>
      </c>
      <c r="K279" s="55">
        <v>431</v>
      </c>
      <c r="L279" s="188">
        <v>489</v>
      </c>
      <c r="M279" s="55">
        <v>294</v>
      </c>
      <c r="N279" s="55">
        <v>990</v>
      </c>
      <c r="O279" s="55">
        <v>468</v>
      </c>
      <c r="P279" s="188">
        <v>522</v>
      </c>
      <c r="Q279" s="266">
        <v>70</v>
      </c>
      <c r="R279" s="157"/>
      <c r="S279" s="18"/>
    </row>
    <row r="280" spans="1:19" ht="12.75" customHeight="1">
      <c r="A280" s="12"/>
      <c r="B280" s="12"/>
      <c r="C280" s="75" t="s">
        <v>479</v>
      </c>
      <c r="D280" s="175"/>
      <c r="E280" s="53"/>
      <c r="F280" s="60"/>
      <c r="G280" s="60"/>
      <c r="H280" s="60"/>
      <c r="I280" s="55">
        <v>41</v>
      </c>
      <c r="J280" s="55">
        <v>99</v>
      </c>
      <c r="K280" s="55">
        <v>42</v>
      </c>
      <c r="L280" s="188">
        <v>57</v>
      </c>
      <c r="M280" s="55">
        <v>44</v>
      </c>
      <c r="N280" s="55">
        <v>112</v>
      </c>
      <c r="O280" s="55">
        <v>53</v>
      </c>
      <c r="P280" s="188">
        <v>59</v>
      </c>
      <c r="Q280" s="266">
        <v>13</v>
      </c>
      <c r="R280" s="157"/>
      <c r="S280" s="18"/>
    </row>
    <row r="281" spans="1:19" ht="17.25" customHeight="1">
      <c r="A281" s="16"/>
      <c r="B281" s="377" t="s">
        <v>153</v>
      </c>
      <c r="C281" s="377"/>
      <c r="D281" s="179"/>
      <c r="E281" s="50">
        <v>6102</v>
      </c>
      <c r="F281" s="59">
        <v>13999</v>
      </c>
      <c r="G281" s="59">
        <v>6992</v>
      </c>
      <c r="H281" s="59">
        <v>7007</v>
      </c>
      <c r="I281" s="52">
        <v>6259</v>
      </c>
      <c r="J281" s="52">
        <v>14102</v>
      </c>
      <c r="K281" s="52">
        <v>7037</v>
      </c>
      <c r="L281" s="187">
        <v>7065</v>
      </c>
      <c r="M281" s="52">
        <v>6269</v>
      </c>
      <c r="N281" s="52">
        <v>14039</v>
      </c>
      <c r="O281" s="52">
        <v>6988</v>
      </c>
      <c r="P281" s="187">
        <v>7051</v>
      </c>
      <c r="Q281" s="158">
        <v>-63</v>
      </c>
      <c r="R281" s="159">
        <v>-0.4</v>
      </c>
      <c r="S281" s="18"/>
    </row>
    <row r="282" spans="1:19" ht="13.5" customHeight="1">
      <c r="A282" s="12"/>
      <c r="B282" s="23"/>
      <c r="C282" s="75" t="s">
        <v>154</v>
      </c>
      <c r="D282" s="175"/>
      <c r="E282" s="53">
        <v>1958</v>
      </c>
      <c r="F282" s="60">
        <v>4296</v>
      </c>
      <c r="G282" s="60">
        <v>2170</v>
      </c>
      <c r="H282" s="60">
        <v>2126</v>
      </c>
      <c r="I282" s="55">
        <v>1962</v>
      </c>
      <c r="J282" s="55">
        <v>4284</v>
      </c>
      <c r="K282" s="55">
        <v>2188</v>
      </c>
      <c r="L282" s="188">
        <v>2096</v>
      </c>
      <c r="M282" s="55">
        <v>1967</v>
      </c>
      <c r="N282" s="55">
        <v>4264</v>
      </c>
      <c r="O282" s="55">
        <v>2167</v>
      </c>
      <c r="P282" s="188">
        <v>2097</v>
      </c>
      <c r="Q282" s="266">
        <v>-20</v>
      </c>
      <c r="R282" s="157"/>
      <c r="S282" s="18"/>
    </row>
    <row r="283" spans="1:19" ht="13.5" customHeight="1">
      <c r="A283" s="12"/>
      <c r="B283" s="23"/>
      <c r="C283" s="75" t="s">
        <v>155</v>
      </c>
      <c r="D283" s="175"/>
      <c r="E283" s="53">
        <v>420</v>
      </c>
      <c r="F283" s="60">
        <v>1268</v>
      </c>
      <c r="G283" s="60">
        <v>568</v>
      </c>
      <c r="H283" s="60">
        <v>700</v>
      </c>
      <c r="I283" s="55">
        <v>436</v>
      </c>
      <c r="J283" s="55">
        <v>1255</v>
      </c>
      <c r="K283" s="55">
        <v>559</v>
      </c>
      <c r="L283" s="188">
        <v>696</v>
      </c>
      <c r="M283" s="55">
        <v>444</v>
      </c>
      <c r="N283" s="55">
        <v>1265</v>
      </c>
      <c r="O283" s="55">
        <v>565</v>
      </c>
      <c r="P283" s="188">
        <v>700</v>
      </c>
      <c r="Q283" s="266">
        <v>10</v>
      </c>
      <c r="R283" s="157"/>
      <c r="S283" s="18"/>
    </row>
    <row r="284" spans="1:19" ht="13.5" customHeight="1">
      <c r="A284" s="12"/>
      <c r="B284" s="23"/>
      <c r="C284" s="75" t="s">
        <v>156</v>
      </c>
      <c r="D284" s="180"/>
      <c r="E284" s="53">
        <v>254</v>
      </c>
      <c r="F284" s="60">
        <v>750</v>
      </c>
      <c r="G284" s="60">
        <v>360</v>
      </c>
      <c r="H284" s="60">
        <v>390</v>
      </c>
      <c r="I284" s="55">
        <v>275</v>
      </c>
      <c r="J284" s="55">
        <v>777</v>
      </c>
      <c r="K284" s="55">
        <v>374</v>
      </c>
      <c r="L284" s="188">
        <v>403</v>
      </c>
      <c r="M284" s="55">
        <v>287</v>
      </c>
      <c r="N284" s="55">
        <v>794</v>
      </c>
      <c r="O284" s="55">
        <v>378</v>
      </c>
      <c r="P284" s="188">
        <v>416</v>
      </c>
      <c r="Q284" s="266">
        <v>17</v>
      </c>
      <c r="R284" s="157"/>
      <c r="S284" s="18"/>
    </row>
    <row r="285" spans="1:19" ht="13.5" customHeight="1">
      <c r="A285" s="12"/>
      <c r="B285" s="23"/>
      <c r="C285" s="181" t="s">
        <v>157</v>
      </c>
      <c r="D285" s="175"/>
      <c r="E285" s="64">
        <v>22</v>
      </c>
      <c r="F285" s="60">
        <v>397</v>
      </c>
      <c r="G285" s="60">
        <v>235</v>
      </c>
      <c r="H285" s="60">
        <v>162</v>
      </c>
      <c r="I285" s="55">
        <v>65</v>
      </c>
      <c r="J285" s="55">
        <v>450</v>
      </c>
      <c r="K285" s="55">
        <v>258</v>
      </c>
      <c r="L285" s="188">
        <v>192</v>
      </c>
      <c r="M285" s="55">
        <v>43</v>
      </c>
      <c r="N285" s="55">
        <v>423</v>
      </c>
      <c r="O285" s="55">
        <v>241</v>
      </c>
      <c r="P285" s="188">
        <v>182</v>
      </c>
      <c r="Q285" s="266">
        <v>-27</v>
      </c>
      <c r="R285" s="157"/>
      <c r="S285" s="18"/>
    </row>
    <row r="286" spans="1:19" ht="13.5" customHeight="1">
      <c r="A286" s="12"/>
      <c r="B286" s="23"/>
      <c r="C286" s="181" t="s">
        <v>158</v>
      </c>
      <c r="D286" s="175"/>
      <c r="E286" s="64">
        <v>0</v>
      </c>
      <c r="F286" s="60">
        <v>0</v>
      </c>
      <c r="G286" s="60">
        <v>0</v>
      </c>
      <c r="H286" s="60">
        <v>0</v>
      </c>
      <c r="I286" s="55"/>
      <c r="J286" s="55"/>
      <c r="K286" s="55"/>
      <c r="L286" s="188"/>
      <c r="M286" s="55"/>
      <c r="N286" s="55"/>
      <c r="O286" s="55"/>
      <c r="P286" s="188"/>
      <c r="Q286" s="266">
        <v>0</v>
      </c>
      <c r="R286" s="157"/>
      <c r="S286" s="18"/>
    </row>
    <row r="287" spans="1:19" ht="13.5" customHeight="1">
      <c r="A287" s="12"/>
      <c r="B287" s="23"/>
      <c r="C287" s="181" t="s">
        <v>159</v>
      </c>
      <c r="D287" s="175"/>
      <c r="E287" s="53">
        <v>102</v>
      </c>
      <c r="F287" s="60">
        <v>320</v>
      </c>
      <c r="G287" s="60">
        <v>154</v>
      </c>
      <c r="H287" s="60">
        <v>166</v>
      </c>
      <c r="I287" s="274">
        <v>113</v>
      </c>
      <c r="J287" s="55">
        <v>324</v>
      </c>
      <c r="K287" s="55">
        <v>158</v>
      </c>
      <c r="L287" s="188">
        <v>166</v>
      </c>
      <c r="M287" s="274">
        <v>112</v>
      </c>
      <c r="N287" s="55">
        <v>321</v>
      </c>
      <c r="O287" s="55">
        <v>155</v>
      </c>
      <c r="P287" s="188">
        <v>166</v>
      </c>
      <c r="Q287" s="266">
        <v>-3</v>
      </c>
      <c r="R287" s="157"/>
      <c r="S287" s="18"/>
    </row>
    <row r="288" spans="1:19" ht="13.5" customHeight="1">
      <c r="A288" s="12"/>
      <c r="B288" s="23"/>
      <c r="C288" s="182" t="s">
        <v>356</v>
      </c>
      <c r="D288" s="175"/>
      <c r="E288" s="53">
        <v>215</v>
      </c>
      <c r="F288" s="60">
        <v>692</v>
      </c>
      <c r="G288" s="60">
        <v>326</v>
      </c>
      <c r="H288" s="60">
        <v>366</v>
      </c>
      <c r="I288" s="55">
        <v>217</v>
      </c>
      <c r="J288" s="55">
        <v>664</v>
      </c>
      <c r="K288" s="55">
        <v>310</v>
      </c>
      <c r="L288" s="188">
        <v>354</v>
      </c>
      <c r="M288" s="55">
        <v>217</v>
      </c>
      <c r="N288" s="55">
        <v>663</v>
      </c>
      <c r="O288" s="55">
        <v>308</v>
      </c>
      <c r="P288" s="188">
        <v>355</v>
      </c>
      <c r="Q288" s="266">
        <v>-1</v>
      </c>
      <c r="R288" s="157"/>
      <c r="S288" s="18"/>
    </row>
    <row r="289" spans="1:19" ht="13.5" customHeight="1">
      <c r="A289" s="12"/>
      <c r="B289" s="23"/>
      <c r="C289" s="182" t="s">
        <v>357</v>
      </c>
      <c r="D289" s="175"/>
      <c r="E289" s="53">
        <v>615</v>
      </c>
      <c r="F289" s="60">
        <v>1733</v>
      </c>
      <c r="G289" s="60">
        <v>823</v>
      </c>
      <c r="H289" s="60">
        <v>910</v>
      </c>
      <c r="I289" s="55">
        <v>598</v>
      </c>
      <c r="J289" s="55">
        <v>1698</v>
      </c>
      <c r="K289" s="55">
        <v>798</v>
      </c>
      <c r="L289" s="188">
        <v>900</v>
      </c>
      <c r="M289" s="55">
        <v>611</v>
      </c>
      <c r="N289" s="55">
        <v>1667</v>
      </c>
      <c r="O289" s="55">
        <v>782</v>
      </c>
      <c r="P289" s="188">
        <v>885</v>
      </c>
      <c r="Q289" s="266">
        <v>-31</v>
      </c>
      <c r="R289" s="157"/>
      <c r="S289" s="18"/>
    </row>
    <row r="290" spans="1:19" ht="13.5" customHeight="1">
      <c r="A290" s="12"/>
      <c r="B290" s="23"/>
      <c r="C290" s="181" t="s">
        <v>160</v>
      </c>
      <c r="D290" s="175"/>
      <c r="E290" s="53">
        <v>126</v>
      </c>
      <c r="F290" s="60">
        <v>406</v>
      </c>
      <c r="G290" s="60">
        <v>202</v>
      </c>
      <c r="H290" s="60">
        <v>204</v>
      </c>
      <c r="I290" s="55">
        <v>129</v>
      </c>
      <c r="J290" s="55">
        <v>403</v>
      </c>
      <c r="K290" s="55">
        <v>199</v>
      </c>
      <c r="L290" s="188">
        <v>204</v>
      </c>
      <c r="M290" s="55">
        <v>127</v>
      </c>
      <c r="N290" s="55">
        <v>398</v>
      </c>
      <c r="O290" s="55">
        <v>196</v>
      </c>
      <c r="P290" s="188">
        <v>202</v>
      </c>
      <c r="Q290" s="266">
        <v>-5</v>
      </c>
      <c r="R290" s="157"/>
      <c r="S290" s="18"/>
    </row>
    <row r="291" spans="1:19" ht="13.5" customHeight="1">
      <c r="A291" s="12"/>
      <c r="B291" s="23"/>
      <c r="C291" s="182" t="s">
        <v>356</v>
      </c>
      <c r="D291" s="175"/>
      <c r="E291" s="53">
        <v>203</v>
      </c>
      <c r="F291" s="60">
        <v>648</v>
      </c>
      <c r="G291" s="60">
        <v>291</v>
      </c>
      <c r="H291" s="60">
        <v>357</v>
      </c>
      <c r="I291" s="55">
        <v>212</v>
      </c>
      <c r="J291" s="55">
        <v>643</v>
      </c>
      <c r="K291" s="55">
        <v>288</v>
      </c>
      <c r="L291" s="188">
        <v>355</v>
      </c>
      <c r="M291" s="55">
        <v>216</v>
      </c>
      <c r="N291" s="55">
        <v>645</v>
      </c>
      <c r="O291" s="55">
        <v>287</v>
      </c>
      <c r="P291" s="188">
        <v>358</v>
      </c>
      <c r="Q291" s="266">
        <v>2</v>
      </c>
      <c r="R291" s="157"/>
      <c r="S291" s="18"/>
    </row>
    <row r="292" spans="1:19" ht="13.5" customHeight="1">
      <c r="A292" s="12"/>
      <c r="B292" s="23"/>
      <c r="C292" s="182" t="s">
        <v>357</v>
      </c>
      <c r="D292" s="175"/>
      <c r="E292" s="53">
        <v>375</v>
      </c>
      <c r="F292" s="60">
        <v>1081</v>
      </c>
      <c r="G292" s="60">
        <v>507</v>
      </c>
      <c r="H292" s="60">
        <v>574</v>
      </c>
      <c r="I292" s="55">
        <v>379</v>
      </c>
      <c r="J292" s="55">
        <v>1089</v>
      </c>
      <c r="K292" s="55">
        <v>513</v>
      </c>
      <c r="L292" s="188">
        <v>576</v>
      </c>
      <c r="M292" s="55">
        <v>391</v>
      </c>
      <c r="N292" s="55">
        <v>1101</v>
      </c>
      <c r="O292" s="55">
        <v>522</v>
      </c>
      <c r="P292" s="188">
        <v>579</v>
      </c>
      <c r="Q292" s="266">
        <v>12</v>
      </c>
      <c r="R292" s="157"/>
      <c r="S292" s="18"/>
    </row>
    <row r="293" spans="1:19" s="13" customFormat="1" ht="13.5" customHeight="1">
      <c r="A293" s="12"/>
      <c r="B293" s="23"/>
      <c r="C293" s="181" t="s">
        <v>161</v>
      </c>
      <c r="D293" s="175"/>
      <c r="E293" s="53">
        <v>1051</v>
      </c>
      <c r="F293" s="60">
        <v>1389</v>
      </c>
      <c r="G293" s="60">
        <v>779</v>
      </c>
      <c r="H293" s="60">
        <v>610</v>
      </c>
      <c r="I293" s="55">
        <v>1098</v>
      </c>
      <c r="J293" s="55">
        <v>1480</v>
      </c>
      <c r="K293" s="55">
        <v>808</v>
      </c>
      <c r="L293" s="188">
        <v>672</v>
      </c>
      <c r="M293" s="55">
        <v>1082</v>
      </c>
      <c r="N293" s="55">
        <v>1465</v>
      </c>
      <c r="O293" s="55">
        <v>793</v>
      </c>
      <c r="P293" s="188">
        <v>672</v>
      </c>
      <c r="Q293" s="266">
        <v>-15</v>
      </c>
      <c r="R293" s="157"/>
      <c r="S293" s="18"/>
    </row>
    <row r="294" spans="1:19" ht="13.5" customHeight="1">
      <c r="A294" s="12"/>
      <c r="B294" s="23"/>
      <c r="C294" s="182" t="s">
        <v>356</v>
      </c>
      <c r="D294" s="175"/>
      <c r="E294" s="53">
        <v>761</v>
      </c>
      <c r="F294" s="60">
        <v>1019</v>
      </c>
      <c r="G294" s="60">
        <v>577</v>
      </c>
      <c r="H294" s="60">
        <v>442</v>
      </c>
      <c r="I294" s="55">
        <v>775</v>
      </c>
      <c r="J294" s="55">
        <v>1035</v>
      </c>
      <c r="K294" s="55">
        <v>584</v>
      </c>
      <c r="L294" s="188">
        <v>451</v>
      </c>
      <c r="M294" s="55">
        <v>772</v>
      </c>
      <c r="N294" s="55">
        <v>1033</v>
      </c>
      <c r="O294" s="55">
        <v>594</v>
      </c>
      <c r="P294" s="188">
        <v>439</v>
      </c>
      <c r="Q294" s="266">
        <v>-2</v>
      </c>
      <c r="R294" s="157"/>
      <c r="S294" s="18"/>
    </row>
    <row r="295" spans="1:19" ht="17.25" customHeight="1">
      <c r="A295" s="16"/>
      <c r="B295" s="377" t="s">
        <v>162</v>
      </c>
      <c r="C295" s="377"/>
      <c r="D295" s="179"/>
      <c r="E295" s="50">
        <v>1587</v>
      </c>
      <c r="F295" s="59">
        <v>3880</v>
      </c>
      <c r="G295" s="59">
        <v>1772</v>
      </c>
      <c r="H295" s="59">
        <v>2108</v>
      </c>
      <c r="I295" s="52">
        <v>1636</v>
      </c>
      <c r="J295" s="52">
        <v>3769</v>
      </c>
      <c r="K295" s="52">
        <v>1738</v>
      </c>
      <c r="L295" s="187">
        <v>2031</v>
      </c>
      <c r="M295" s="52">
        <v>1667</v>
      </c>
      <c r="N295" s="52">
        <v>3797</v>
      </c>
      <c r="O295" s="52">
        <v>1763</v>
      </c>
      <c r="P295" s="187">
        <v>2034</v>
      </c>
      <c r="Q295" s="155">
        <v>28</v>
      </c>
      <c r="R295" s="159">
        <v>0.8</v>
      </c>
      <c r="S295" s="18"/>
    </row>
    <row r="296" spans="1:19" ht="13.5" customHeight="1">
      <c r="A296" s="12"/>
      <c r="B296" s="23"/>
      <c r="C296" s="75" t="s">
        <v>163</v>
      </c>
      <c r="D296" s="175"/>
      <c r="E296" s="53">
        <v>100</v>
      </c>
      <c r="F296" s="60">
        <v>210</v>
      </c>
      <c r="G296" s="60">
        <v>103</v>
      </c>
      <c r="H296" s="60">
        <v>107</v>
      </c>
      <c r="I296" s="55">
        <v>104</v>
      </c>
      <c r="J296" s="55">
        <v>207</v>
      </c>
      <c r="K296" s="55">
        <v>107</v>
      </c>
      <c r="L296" s="188">
        <v>100</v>
      </c>
      <c r="M296" s="55">
        <v>108</v>
      </c>
      <c r="N296" s="55">
        <v>211</v>
      </c>
      <c r="O296" s="55">
        <v>109</v>
      </c>
      <c r="P296" s="188">
        <v>102</v>
      </c>
      <c r="Q296" s="266">
        <v>4</v>
      </c>
      <c r="R296" s="157"/>
      <c r="S296" s="18"/>
    </row>
    <row r="297" spans="1:19" ht="13.5" customHeight="1">
      <c r="A297" s="12"/>
      <c r="B297" s="23"/>
      <c r="C297" s="24" t="s">
        <v>198</v>
      </c>
      <c r="D297" s="175"/>
      <c r="E297" s="53">
        <v>162</v>
      </c>
      <c r="F297" s="60">
        <v>357</v>
      </c>
      <c r="G297" s="60">
        <v>160</v>
      </c>
      <c r="H297" s="60">
        <v>197</v>
      </c>
      <c r="I297" s="55">
        <v>167</v>
      </c>
      <c r="J297" s="55">
        <v>349</v>
      </c>
      <c r="K297" s="55">
        <v>158</v>
      </c>
      <c r="L297" s="188">
        <v>191</v>
      </c>
      <c r="M297" s="55">
        <v>173</v>
      </c>
      <c r="N297" s="55">
        <v>356</v>
      </c>
      <c r="O297" s="55">
        <v>153</v>
      </c>
      <c r="P297" s="188">
        <v>203</v>
      </c>
      <c r="Q297" s="266">
        <v>7</v>
      </c>
      <c r="R297" s="157"/>
      <c r="S297" s="18"/>
    </row>
    <row r="298" spans="1:19" ht="13.5" customHeight="1">
      <c r="A298" s="12"/>
      <c r="B298" s="23"/>
      <c r="C298" s="24" t="s">
        <v>199</v>
      </c>
      <c r="D298" s="175"/>
      <c r="E298" s="53">
        <v>236</v>
      </c>
      <c r="F298" s="60">
        <v>591</v>
      </c>
      <c r="G298" s="60">
        <v>277</v>
      </c>
      <c r="H298" s="60">
        <v>314</v>
      </c>
      <c r="I298" s="55">
        <v>239</v>
      </c>
      <c r="J298" s="55">
        <v>549</v>
      </c>
      <c r="K298" s="55">
        <v>251</v>
      </c>
      <c r="L298" s="188">
        <v>298</v>
      </c>
      <c r="M298" s="55">
        <v>243</v>
      </c>
      <c r="N298" s="55">
        <v>540</v>
      </c>
      <c r="O298" s="55">
        <v>257</v>
      </c>
      <c r="P298" s="188">
        <v>283</v>
      </c>
      <c r="Q298" s="266">
        <v>-9</v>
      </c>
      <c r="R298" s="157"/>
      <c r="S298" s="18"/>
    </row>
    <row r="299" spans="1:19" ht="13.5" customHeight="1">
      <c r="A299" s="12"/>
      <c r="B299" s="23"/>
      <c r="C299" s="24" t="s">
        <v>175</v>
      </c>
      <c r="D299" s="175"/>
      <c r="E299" s="53">
        <v>171</v>
      </c>
      <c r="F299" s="60">
        <v>464</v>
      </c>
      <c r="G299" s="60">
        <v>190</v>
      </c>
      <c r="H299" s="60">
        <v>274</v>
      </c>
      <c r="I299" s="55">
        <v>187</v>
      </c>
      <c r="J299" s="55">
        <v>468</v>
      </c>
      <c r="K299" s="55">
        <v>191</v>
      </c>
      <c r="L299" s="188">
        <v>277</v>
      </c>
      <c r="M299" s="55">
        <v>188</v>
      </c>
      <c r="N299" s="55">
        <v>468</v>
      </c>
      <c r="O299" s="55">
        <v>190</v>
      </c>
      <c r="P299" s="188">
        <v>278</v>
      </c>
      <c r="Q299" s="266">
        <v>0</v>
      </c>
      <c r="R299" s="157"/>
      <c r="S299" s="18"/>
    </row>
    <row r="300" spans="1:19" ht="13.5" customHeight="1">
      <c r="A300" s="12"/>
      <c r="B300" s="23"/>
      <c r="C300" s="24" t="s">
        <v>176</v>
      </c>
      <c r="D300" s="175"/>
      <c r="E300" s="53">
        <v>110</v>
      </c>
      <c r="F300" s="60">
        <v>266</v>
      </c>
      <c r="G300" s="60">
        <v>124</v>
      </c>
      <c r="H300" s="60">
        <v>142</v>
      </c>
      <c r="I300" s="55">
        <v>111</v>
      </c>
      <c r="J300" s="55">
        <v>257</v>
      </c>
      <c r="K300" s="55">
        <v>117</v>
      </c>
      <c r="L300" s="188">
        <v>140</v>
      </c>
      <c r="M300" s="55">
        <v>114</v>
      </c>
      <c r="N300" s="55">
        <v>262</v>
      </c>
      <c r="O300" s="55">
        <v>119</v>
      </c>
      <c r="P300" s="188">
        <v>143</v>
      </c>
      <c r="Q300" s="266">
        <v>5</v>
      </c>
      <c r="R300" s="157"/>
      <c r="S300" s="18"/>
    </row>
    <row r="301" spans="1:19" ht="13.5" customHeight="1">
      <c r="A301" s="12"/>
      <c r="B301" s="23"/>
      <c r="C301" s="24" t="s">
        <v>184</v>
      </c>
      <c r="D301" s="175"/>
      <c r="E301" s="53">
        <v>111</v>
      </c>
      <c r="F301" s="60">
        <v>256</v>
      </c>
      <c r="G301" s="60">
        <v>122</v>
      </c>
      <c r="H301" s="60">
        <v>134</v>
      </c>
      <c r="I301" s="55">
        <v>112</v>
      </c>
      <c r="J301" s="55">
        <v>259</v>
      </c>
      <c r="K301" s="55">
        <v>128</v>
      </c>
      <c r="L301" s="188">
        <v>131</v>
      </c>
      <c r="M301" s="55">
        <v>114</v>
      </c>
      <c r="N301" s="55">
        <v>258</v>
      </c>
      <c r="O301" s="55">
        <v>124</v>
      </c>
      <c r="P301" s="188">
        <v>134</v>
      </c>
      <c r="Q301" s="266">
        <v>-1</v>
      </c>
      <c r="R301" s="157"/>
      <c r="S301" s="18"/>
    </row>
    <row r="302" spans="1:19" ht="13.5" customHeight="1">
      <c r="A302" s="12"/>
      <c r="B302" s="23"/>
      <c r="C302" s="75" t="s">
        <v>164</v>
      </c>
      <c r="D302" s="175"/>
      <c r="E302" s="53">
        <v>18</v>
      </c>
      <c r="F302" s="60">
        <v>88</v>
      </c>
      <c r="G302" s="60">
        <v>49</v>
      </c>
      <c r="H302" s="60">
        <v>39</v>
      </c>
      <c r="I302" s="55">
        <v>17</v>
      </c>
      <c r="J302" s="55">
        <v>97</v>
      </c>
      <c r="K302" s="55">
        <v>49</v>
      </c>
      <c r="L302" s="188">
        <v>48</v>
      </c>
      <c r="M302" s="55">
        <v>20</v>
      </c>
      <c r="N302" s="55">
        <v>102</v>
      </c>
      <c r="O302" s="55">
        <v>53</v>
      </c>
      <c r="P302" s="188">
        <v>49</v>
      </c>
      <c r="Q302" s="266">
        <v>5</v>
      </c>
      <c r="R302" s="157"/>
      <c r="S302" s="18"/>
    </row>
    <row r="303" spans="1:19" ht="13.5" customHeight="1">
      <c r="A303" s="12"/>
      <c r="B303" s="23"/>
      <c r="C303" s="24" t="s">
        <v>255</v>
      </c>
      <c r="D303" s="175"/>
      <c r="E303" s="53">
        <v>34</v>
      </c>
      <c r="F303" s="60">
        <v>81</v>
      </c>
      <c r="G303" s="60">
        <v>40</v>
      </c>
      <c r="H303" s="60">
        <v>41</v>
      </c>
      <c r="I303" s="55">
        <v>60</v>
      </c>
      <c r="J303" s="55">
        <v>126</v>
      </c>
      <c r="K303" s="55">
        <v>62</v>
      </c>
      <c r="L303" s="188">
        <v>64</v>
      </c>
      <c r="M303" s="55">
        <v>62</v>
      </c>
      <c r="N303" s="55">
        <v>144</v>
      </c>
      <c r="O303" s="55">
        <v>68</v>
      </c>
      <c r="P303" s="188">
        <v>76</v>
      </c>
      <c r="Q303" s="266">
        <v>18</v>
      </c>
      <c r="R303" s="157"/>
      <c r="S303" s="18"/>
    </row>
    <row r="304" spans="1:19" s="13" customFormat="1" ht="13.5" customHeight="1">
      <c r="A304" s="12"/>
      <c r="B304" s="23"/>
      <c r="C304" s="75" t="s">
        <v>165</v>
      </c>
      <c r="D304" s="175"/>
      <c r="E304" s="53">
        <v>123</v>
      </c>
      <c r="F304" s="60">
        <v>302</v>
      </c>
      <c r="G304" s="60">
        <v>136</v>
      </c>
      <c r="H304" s="60">
        <v>166</v>
      </c>
      <c r="I304" s="55">
        <v>128</v>
      </c>
      <c r="J304" s="55">
        <v>303</v>
      </c>
      <c r="K304" s="55">
        <v>140</v>
      </c>
      <c r="L304" s="188">
        <v>163</v>
      </c>
      <c r="M304" s="55">
        <v>126</v>
      </c>
      <c r="N304" s="55">
        <v>305</v>
      </c>
      <c r="O304" s="55">
        <v>148</v>
      </c>
      <c r="P304" s="188">
        <v>157</v>
      </c>
      <c r="Q304" s="266">
        <v>2</v>
      </c>
      <c r="R304" s="157"/>
      <c r="S304" s="18"/>
    </row>
    <row r="305" spans="1:19" ht="13.5" customHeight="1">
      <c r="A305" s="12"/>
      <c r="B305" s="23"/>
      <c r="C305" s="75" t="s">
        <v>166</v>
      </c>
      <c r="D305" s="175"/>
      <c r="E305" s="53">
        <v>522</v>
      </c>
      <c r="F305" s="60">
        <v>1265</v>
      </c>
      <c r="G305" s="60">
        <v>571</v>
      </c>
      <c r="H305" s="60">
        <v>694</v>
      </c>
      <c r="I305" s="55">
        <v>511</v>
      </c>
      <c r="J305" s="55">
        <v>1154</v>
      </c>
      <c r="K305" s="55">
        <v>535</v>
      </c>
      <c r="L305" s="188">
        <v>619</v>
      </c>
      <c r="M305" s="55">
        <v>519</v>
      </c>
      <c r="N305" s="55">
        <v>1151</v>
      </c>
      <c r="O305" s="55">
        <v>542</v>
      </c>
      <c r="P305" s="188">
        <v>609</v>
      </c>
      <c r="Q305" s="266">
        <v>-3</v>
      </c>
      <c r="R305" s="157"/>
      <c r="S305" s="18"/>
    </row>
    <row r="306" spans="1:19" ht="17.25" customHeight="1">
      <c r="A306" s="16"/>
      <c r="B306" s="377" t="s">
        <v>257</v>
      </c>
      <c r="C306" s="377"/>
      <c r="D306" s="179"/>
      <c r="E306" s="50">
        <v>6782</v>
      </c>
      <c r="F306" s="59">
        <v>19037</v>
      </c>
      <c r="G306" s="59">
        <v>8961</v>
      </c>
      <c r="H306" s="59">
        <v>10076</v>
      </c>
      <c r="I306" s="52">
        <v>7109</v>
      </c>
      <c r="J306" s="52">
        <v>19168</v>
      </c>
      <c r="K306" s="52">
        <v>9046</v>
      </c>
      <c r="L306" s="187">
        <v>10122</v>
      </c>
      <c r="M306" s="52">
        <v>7285</v>
      </c>
      <c r="N306" s="52">
        <v>19419</v>
      </c>
      <c r="O306" s="52">
        <v>9195</v>
      </c>
      <c r="P306" s="187">
        <v>10224</v>
      </c>
      <c r="Q306" s="155">
        <v>251</v>
      </c>
      <c r="R306" s="159">
        <v>1.3</v>
      </c>
      <c r="S306" s="18"/>
    </row>
    <row r="307" spans="1:19" ht="13.5" customHeight="1">
      <c r="A307" s="12"/>
      <c r="B307" s="23"/>
      <c r="C307" s="75" t="s">
        <v>167</v>
      </c>
      <c r="D307" s="175"/>
      <c r="E307" s="53">
        <v>1941</v>
      </c>
      <c r="F307" s="60">
        <v>5222</v>
      </c>
      <c r="G307" s="60">
        <v>2431</v>
      </c>
      <c r="H307" s="60">
        <v>2791</v>
      </c>
      <c r="I307" s="55">
        <v>1943</v>
      </c>
      <c r="J307" s="55">
        <v>4977</v>
      </c>
      <c r="K307" s="55">
        <v>2340</v>
      </c>
      <c r="L307" s="188">
        <v>2637</v>
      </c>
      <c r="M307" s="55">
        <v>2011</v>
      </c>
      <c r="N307" s="55">
        <v>5071</v>
      </c>
      <c r="O307" s="55">
        <v>2395</v>
      </c>
      <c r="P307" s="188">
        <v>2676</v>
      </c>
      <c r="Q307" s="266">
        <v>94</v>
      </c>
      <c r="R307" s="157"/>
      <c r="S307" s="18"/>
    </row>
    <row r="308" spans="1:19" ht="13.5" customHeight="1">
      <c r="A308" s="12"/>
      <c r="B308" s="23"/>
      <c r="C308" s="75" t="s">
        <v>168</v>
      </c>
      <c r="D308" s="175"/>
      <c r="E308" s="53">
        <v>769</v>
      </c>
      <c r="F308" s="60">
        <v>2151</v>
      </c>
      <c r="G308" s="60">
        <v>1068</v>
      </c>
      <c r="H308" s="60">
        <v>1083</v>
      </c>
      <c r="I308" s="63">
        <v>880</v>
      </c>
      <c r="J308" s="63">
        <v>2377</v>
      </c>
      <c r="K308" s="63">
        <v>1165</v>
      </c>
      <c r="L308" s="188">
        <v>1212</v>
      </c>
      <c r="M308" s="63">
        <v>906</v>
      </c>
      <c r="N308" s="63">
        <v>2437</v>
      </c>
      <c r="O308" s="63">
        <v>1198</v>
      </c>
      <c r="P308" s="188">
        <v>1239</v>
      </c>
      <c r="Q308" s="266">
        <v>60</v>
      </c>
      <c r="R308" s="157"/>
      <c r="S308" s="18"/>
    </row>
    <row r="309" spans="1:22" ht="13.5" customHeight="1">
      <c r="A309" s="12"/>
      <c r="B309" s="23"/>
      <c r="C309" s="75" t="s">
        <v>169</v>
      </c>
      <c r="D309" s="175"/>
      <c r="E309" s="53">
        <v>3143</v>
      </c>
      <c r="F309" s="60">
        <v>8969</v>
      </c>
      <c r="G309" s="60">
        <v>4202</v>
      </c>
      <c r="H309" s="60">
        <v>4767</v>
      </c>
      <c r="I309" s="63">
        <v>3335</v>
      </c>
      <c r="J309" s="63">
        <v>9152</v>
      </c>
      <c r="K309" s="63">
        <v>4312</v>
      </c>
      <c r="L309" s="188">
        <v>4840</v>
      </c>
      <c r="M309" s="63">
        <v>3409</v>
      </c>
      <c r="N309" s="63">
        <v>9256</v>
      </c>
      <c r="O309" s="63">
        <v>4372</v>
      </c>
      <c r="P309" s="188">
        <v>4884</v>
      </c>
      <c r="Q309" s="266">
        <v>104</v>
      </c>
      <c r="R309" s="157"/>
      <c r="S309" s="18"/>
      <c r="T309" s="12"/>
      <c r="U309" s="12"/>
      <c r="V309" s="12"/>
    </row>
    <row r="310" spans="1:18" ht="13.5" customHeight="1">
      <c r="A310" s="12"/>
      <c r="B310" s="23"/>
      <c r="C310" s="75" t="s">
        <v>170</v>
      </c>
      <c r="D310" s="175"/>
      <c r="E310" s="53">
        <v>401</v>
      </c>
      <c r="F310" s="60">
        <v>1402</v>
      </c>
      <c r="G310" s="60">
        <v>689</v>
      </c>
      <c r="H310" s="60">
        <v>713</v>
      </c>
      <c r="I310" s="63">
        <v>432</v>
      </c>
      <c r="J310" s="63">
        <v>1390</v>
      </c>
      <c r="K310" s="63">
        <v>682</v>
      </c>
      <c r="L310" s="188">
        <v>708</v>
      </c>
      <c r="M310" s="63">
        <v>449</v>
      </c>
      <c r="N310" s="63">
        <v>1413</v>
      </c>
      <c r="O310" s="63">
        <v>693</v>
      </c>
      <c r="P310" s="188">
        <v>720</v>
      </c>
      <c r="Q310" s="266">
        <v>23</v>
      </c>
      <c r="R310" s="157"/>
    </row>
    <row r="311" spans="1:18" ht="13.5" customHeight="1">
      <c r="A311" s="12"/>
      <c r="B311" s="23"/>
      <c r="C311" s="75" t="s">
        <v>171</v>
      </c>
      <c r="D311" s="175"/>
      <c r="E311" s="53">
        <v>528</v>
      </c>
      <c r="F311" s="60">
        <v>1293</v>
      </c>
      <c r="G311" s="60">
        <v>571</v>
      </c>
      <c r="H311" s="60">
        <v>722</v>
      </c>
      <c r="I311" s="63">
        <v>519</v>
      </c>
      <c r="J311" s="63">
        <v>1272</v>
      </c>
      <c r="K311" s="63">
        <v>547</v>
      </c>
      <c r="L311" s="188">
        <v>725</v>
      </c>
      <c r="M311" s="63">
        <v>510</v>
      </c>
      <c r="N311" s="63">
        <v>1242</v>
      </c>
      <c r="O311" s="63">
        <v>537</v>
      </c>
      <c r="P311" s="188">
        <v>705</v>
      </c>
      <c r="Q311" s="266">
        <v>-30</v>
      </c>
      <c r="R311" s="157"/>
    </row>
    <row r="312" spans="1:18" ht="17.25" customHeight="1">
      <c r="A312" s="12"/>
      <c r="B312" s="377" t="s">
        <v>370</v>
      </c>
      <c r="C312" s="377"/>
      <c r="D312" s="172"/>
      <c r="E312" s="50">
        <v>4866</v>
      </c>
      <c r="F312" s="59">
        <v>13978</v>
      </c>
      <c r="G312" s="59">
        <v>6592</v>
      </c>
      <c r="H312" s="59">
        <v>7386</v>
      </c>
      <c r="I312" s="52">
        <v>5058</v>
      </c>
      <c r="J312" s="52">
        <v>13900</v>
      </c>
      <c r="K312" s="52">
        <v>6587</v>
      </c>
      <c r="L312" s="187">
        <v>7313</v>
      </c>
      <c r="M312" s="52">
        <v>5113</v>
      </c>
      <c r="N312" s="52">
        <v>13876</v>
      </c>
      <c r="O312" s="52">
        <v>6569</v>
      </c>
      <c r="P312" s="187">
        <v>7307</v>
      </c>
      <c r="Q312" s="155">
        <v>-24</v>
      </c>
      <c r="R312" s="159">
        <v>-0.2</v>
      </c>
    </row>
    <row r="313" spans="1:18" ht="13.5" customHeight="1">
      <c r="A313" s="12"/>
      <c r="B313" s="12"/>
      <c r="C313" s="75" t="s">
        <v>408</v>
      </c>
      <c r="D313" s="172"/>
      <c r="E313" s="53">
        <v>519</v>
      </c>
      <c r="F313" s="60">
        <v>1499</v>
      </c>
      <c r="G313" s="60">
        <v>733</v>
      </c>
      <c r="H313" s="60">
        <v>766</v>
      </c>
      <c r="I313" s="6">
        <v>536</v>
      </c>
      <c r="J313" s="6">
        <v>1470</v>
      </c>
      <c r="K313" s="6">
        <v>740</v>
      </c>
      <c r="L313" s="194">
        <v>730</v>
      </c>
      <c r="M313" s="6">
        <v>544</v>
      </c>
      <c r="N313" s="6">
        <v>1468</v>
      </c>
      <c r="O313" s="6">
        <v>729</v>
      </c>
      <c r="P313" s="194">
        <v>739</v>
      </c>
      <c r="Q313" s="266">
        <v>-2</v>
      </c>
      <c r="R313" s="157"/>
    </row>
    <row r="314" spans="1:18" ht="13.5" customHeight="1">
      <c r="A314" s="12"/>
      <c r="B314" s="12"/>
      <c r="C314" s="75" t="s">
        <v>409</v>
      </c>
      <c r="D314" s="172"/>
      <c r="E314" s="53">
        <v>160</v>
      </c>
      <c r="F314" s="60">
        <v>483</v>
      </c>
      <c r="G314" s="60">
        <v>226</v>
      </c>
      <c r="H314" s="60">
        <v>257</v>
      </c>
      <c r="I314" s="6">
        <v>175</v>
      </c>
      <c r="J314" s="6">
        <v>515</v>
      </c>
      <c r="K314" s="6">
        <v>234</v>
      </c>
      <c r="L314" s="194">
        <v>281</v>
      </c>
      <c r="M314" s="6">
        <v>181</v>
      </c>
      <c r="N314" s="6">
        <v>532</v>
      </c>
      <c r="O314" s="6">
        <v>239</v>
      </c>
      <c r="P314" s="194">
        <v>293</v>
      </c>
      <c r="Q314" s="266">
        <v>17</v>
      </c>
      <c r="R314" s="157"/>
    </row>
    <row r="315" spans="1:18" ht="13.5" customHeight="1">
      <c r="A315" s="12"/>
      <c r="B315" s="12"/>
      <c r="C315" s="75" t="s">
        <v>410</v>
      </c>
      <c r="D315" s="172"/>
      <c r="E315" s="53">
        <v>95</v>
      </c>
      <c r="F315" s="60">
        <v>270</v>
      </c>
      <c r="G315" s="60">
        <v>123</v>
      </c>
      <c r="H315" s="60">
        <v>147</v>
      </c>
      <c r="I315" s="12">
        <v>94</v>
      </c>
      <c r="J315" s="12">
        <v>250</v>
      </c>
      <c r="K315" s="12">
        <v>120</v>
      </c>
      <c r="L315" s="194">
        <v>130</v>
      </c>
      <c r="M315" s="12">
        <v>93</v>
      </c>
      <c r="N315" s="12">
        <v>241</v>
      </c>
      <c r="O315" s="12">
        <v>113</v>
      </c>
      <c r="P315" s="194">
        <v>128</v>
      </c>
      <c r="Q315" s="297">
        <v>-9</v>
      </c>
      <c r="R315" s="298"/>
    </row>
    <row r="316" spans="1:18" ht="13.5" customHeight="1">
      <c r="A316" s="12"/>
      <c r="B316" s="12"/>
      <c r="C316" s="75" t="s">
        <v>411</v>
      </c>
      <c r="D316" s="172"/>
      <c r="E316" s="53">
        <v>413</v>
      </c>
      <c r="F316" s="60">
        <v>1183</v>
      </c>
      <c r="G316" s="60">
        <v>549</v>
      </c>
      <c r="H316" s="60">
        <v>634</v>
      </c>
      <c r="I316" s="12">
        <v>440</v>
      </c>
      <c r="J316" s="12">
        <v>1234</v>
      </c>
      <c r="K316" s="12">
        <v>584</v>
      </c>
      <c r="L316" s="194">
        <v>650</v>
      </c>
      <c r="M316" s="12">
        <v>449</v>
      </c>
      <c r="N316" s="12">
        <v>1236</v>
      </c>
      <c r="O316" s="12">
        <v>583</v>
      </c>
      <c r="P316" s="194">
        <v>653</v>
      </c>
      <c r="Q316" s="297">
        <v>2</v>
      </c>
      <c r="R316" s="298"/>
    </row>
    <row r="317" spans="1:18" ht="12.75" customHeight="1">
      <c r="A317" s="8"/>
      <c r="B317" s="8"/>
      <c r="C317" s="76" t="s">
        <v>412</v>
      </c>
      <c r="D317" s="173"/>
      <c r="E317" s="61">
        <v>522</v>
      </c>
      <c r="F317" s="62">
        <v>1485</v>
      </c>
      <c r="G317" s="62">
        <v>699</v>
      </c>
      <c r="H317" s="62">
        <v>786</v>
      </c>
      <c r="I317" s="8">
        <v>539</v>
      </c>
      <c r="J317" s="8">
        <v>1430</v>
      </c>
      <c r="K317" s="8">
        <v>677</v>
      </c>
      <c r="L317" s="195">
        <v>753</v>
      </c>
      <c r="M317" s="8">
        <v>540</v>
      </c>
      <c r="N317" s="8">
        <v>1384</v>
      </c>
      <c r="O317" s="8">
        <v>661</v>
      </c>
      <c r="P317" s="195">
        <v>723</v>
      </c>
      <c r="Q317" s="267">
        <v>-46</v>
      </c>
      <c r="R317" s="160"/>
    </row>
    <row r="318" spans="1:18" ht="18.75" customHeight="1">
      <c r="A318" s="12"/>
      <c r="B318" s="12"/>
      <c r="C318" s="75" t="s">
        <v>413</v>
      </c>
      <c r="D318" s="172"/>
      <c r="E318" s="53">
        <v>198</v>
      </c>
      <c r="F318" s="60">
        <v>563</v>
      </c>
      <c r="G318" s="60">
        <v>271</v>
      </c>
      <c r="H318" s="60">
        <v>292</v>
      </c>
      <c r="I318" s="12">
        <v>214</v>
      </c>
      <c r="J318" s="12">
        <v>565</v>
      </c>
      <c r="K318" s="12">
        <v>277</v>
      </c>
      <c r="L318" s="194">
        <v>288</v>
      </c>
      <c r="M318" s="12">
        <v>218</v>
      </c>
      <c r="N318" s="12">
        <v>555</v>
      </c>
      <c r="O318" s="12">
        <v>272</v>
      </c>
      <c r="P318" s="194">
        <v>283</v>
      </c>
      <c r="Q318" s="297">
        <v>-10</v>
      </c>
      <c r="R318" s="298"/>
    </row>
    <row r="319" spans="1:18" ht="12.75" customHeight="1">
      <c r="A319" s="69"/>
      <c r="B319" s="24"/>
      <c r="C319" s="75" t="s">
        <v>414</v>
      </c>
      <c r="D319" s="183"/>
      <c r="E319" s="53">
        <v>181</v>
      </c>
      <c r="F319" s="60">
        <v>542</v>
      </c>
      <c r="G319" s="60">
        <v>247</v>
      </c>
      <c r="H319" s="60">
        <v>295</v>
      </c>
      <c r="I319" s="55">
        <v>189</v>
      </c>
      <c r="J319" s="55">
        <v>557</v>
      </c>
      <c r="K319" s="55">
        <v>263</v>
      </c>
      <c r="L319" s="188">
        <v>294</v>
      </c>
      <c r="M319" s="55">
        <v>190</v>
      </c>
      <c r="N319" s="55">
        <v>535</v>
      </c>
      <c r="O319" s="55">
        <v>256</v>
      </c>
      <c r="P319" s="188">
        <v>279</v>
      </c>
      <c r="Q319" s="266">
        <v>-22</v>
      </c>
      <c r="R319" s="157"/>
    </row>
    <row r="320" spans="1:18" ht="12.75" customHeight="1">
      <c r="A320" s="69"/>
      <c r="B320" s="24"/>
      <c r="C320" s="75" t="s">
        <v>415</v>
      </c>
      <c r="D320" s="183"/>
      <c r="E320" s="53">
        <v>667</v>
      </c>
      <c r="F320" s="60">
        <v>2090</v>
      </c>
      <c r="G320" s="60">
        <v>974</v>
      </c>
      <c r="H320" s="60">
        <v>1116</v>
      </c>
      <c r="I320" s="55">
        <v>682</v>
      </c>
      <c r="J320" s="55">
        <v>2039</v>
      </c>
      <c r="K320" s="55">
        <v>938</v>
      </c>
      <c r="L320" s="188">
        <v>1101</v>
      </c>
      <c r="M320" s="55">
        <v>689</v>
      </c>
      <c r="N320" s="55">
        <v>2056</v>
      </c>
      <c r="O320" s="55">
        <v>946</v>
      </c>
      <c r="P320" s="188">
        <v>1110</v>
      </c>
      <c r="Q320" s="266">
        <v>17</v>
      </c>
      <c r="R320" s="157"/>
    </row>
    <row r="321" spans="1:18" s="13" customFormat="1" ht="15" customHeight="1">
      <c r="A321" s="69"/>
      <c r="B321" s="24"/>
      <c r="C321" s="75" t="s">
        <v>416</v>
      </c>
      <c r="D321" s="183"/>
      <c r="E321" s="53">
        <v>1732</v>
      </c>
      <c r="F321" s="60">
        <v>4813</v>
      </c>
      <c r="G321" s="60">
        <v>2278</v>
      </c>
      <c r="H321" s="60">
        <v>2535</v>
      </c>
      <c r="I321" s="55">
        <v>1805</v>
      </c>
      <c r="J321" s="55">
        <v>4845</v>
      </c>
      <c r="K321" s="55">
        <v>2289</v>
      </c>
      <c r="L321" s="188">
        <v>2556</v>
      </c>
      <c r="M321" s="55">
        <v>1822</v>
      </c>
      <c r="N321" s="55">
        <v>4889</v>
      </c>
      <c r="O321" s="55">
        <v>2314</v>
      </c>
      <c r="P321" s="188">
        <v>2575</v>
      </c>
      <c r="Q321" s="266">
        <v>44</v>
      </c>
      <c r="R321" s="157"/>
    </row>
    <row r="322" spans="1:18" ht="13.5" customHeight="1">
      <c r="A322" s="184"/>
      <c r="B322" s="24"/>
      <c r="C322" s="197" t="s">
        <v>417</v>
      </c>
      <c r="D322" s="183"/>
      <c r="E322" s="53">
        <v>379</v>
      </c>
      <c r="F322" s="60">
        <v>1050</v>
      </c>
      <c r="G322" s="60">
        <v>492</v>
      </c>
      <c r="H322" s="60">
        <v>558</v>
      </c>
      <c r="I322" s="55">
        <v>384</v>
      </c>
      <c r="J322" s="55">
        <v>995</v>
      </c>
      <c r="K322" s="55">
        <v>465</v>
      </c>
      <c r="L322" s="188">
        <v>530</v>
      </c>
      <c r="M322" s="55">
        <v>387</v>
      </c>
      <c r="N322" s="55">
        <v>980</v>
      </c>
      <c r="O322" s="55">
        <v>456</v>
      </c>
      <c r="P322" s="188">
        <v>524</v>
      </c>
      <c r="Q322" s="266">
        <v>-15</v>
      </c>
      <c r="R322" s="157"/>
    </row>
    <row r="323" spans="1:18" ht="17.25" customHeight="1">
      <c r="A323" s="167"/>
      <c r="B323" s="377" t="s">
        <v>375</v>
      </c>
      <c r="C323" s="377"/>
      <c r="D323" s="185"/>
      <c r="E323" s="50">
        <v>2346</v>
      </c>
      <c r="F323" s="59">
        <v>7178</v>
      </c>
      <c r="G323" s="59">
        <v>3717</v>
      </c>
      <c r="H323" s="59">
        <v>3461</v>
      </c>
      <c r="I323" s="52">
        <v>2411</v>
      </c>
      <c r="J323" s="52">
        <v>7111</v>
      </c>
      <c r="K323" s="52">
        <v>3664</v>
      </c>
      <c r="L323" s="187">
        <v>3447</v>
      </c>
      <c r="M323" s="52">
        <v>2519</v>
      </c>
      <c r="N323" s="52">
        <v>7301</v>
      </c>
      <c r="O323" s="52">
        <v>3746</v>
      </c>
      <c r="P323" s="187">
        <v>3555</v>
      </c>
      <c r="Q323" s="155">
        <v>190</v>
      </c>
      <c r="R323" s="159">
        <v>2.6</v>
      </c>
    </row>
    <row r="324" spans="1:18" ht="13.5" customHeight="1">
      <c r="A324" s="69"/>
      <c r="B324" s="25"/>
      <c r="C324" s="75" t="s">
        <v>418</v>
      </c>
      <c r="D324" s="183"/>
      <c r="E324" s="53">
        <v>129</v>
      </c>
      <c r="F324" s="60">
        <v>374</v>
      </c>
      <c r="G324" s="60">
        <v>181</v>
      </c>
      <c r="H324" s="60">
        <v>193</v>
      </c>
      <c r="I324" s="55">
        <v>138</v>
      </c>
      <c r="J324" s="55">
        <v>380</v>
      </c>
      <c r="K324" s="55">
        <v>181</v>
      </c>
      <c r="L324" s="188">
        <v>199</v>
      </c>
      <c r="M324" s="55">
        <v>139</v>
      </c>
      <c r="N324" s="55">
        <v>381</v>
      </c>
      <c r="O324" s="55">
        <v>182</v>
      </c>
      <c r="P324" s="188">
        <v>199</v>
      </c>
      <c r="Q324" s="266">
        <v>1</v>
      </c>
      <c r="R324" s="157"/>
    </row>
    <row r="325" spans="1:18" ht="13.5" customHeight="1">
      <c r="A325" s="69"/>
      <c r="B325" s="25"/>
      <c r="C325" s="75" t="s">
        <v>419</v>
      </c>
      <c r="D325" s="183"/>
      <c r="E325" s="53">
        <v>795</v>
      </c>
      <c r="F325" s="60">
        <v>2268</v>
      </c>
      <c r="G325" s="60">
        <v>1094</v>
      </c>
      <c r="H325" s="60">
        <v>1174</v>
      </c>
      <c r="I325" s="55">
        <v>800</v>
      </c>
      <c r="J325" s="55">
        <v>2243</v>
      </c>
      <c r="K325" s="55">
        <v>1074</v>
      </c>
      <c r="L325" s="188">
        <v>1169</v>
      </c>
      <c r="M325" s="55">
        <v>822</v>
      </c>
      <c r="N325" s="55">
        <v>2276</v>
      </c>
      <c r="O325" s="55">
        <v>1096</v>
      </c>
      <c r="P325" s="188">
        <v>1180</v>
      </c>
      <c r="Q325" s="266">
        <v>33</v>
      </c>
      <c r="R325" s="157"/>
    </row>
    <row r="326" spans="1:18" ht="13.5" customHeight="1">
      <c r="A326" s="69"/>
      <c r="B326" s="25"/>
      <c r="C326" s="75" t="s">
        <v>420</v>
      </c>
      <c r="D326" s="183"/>
      <c r="E326" s="53">
        <v>581</v>
      </c>
      <c r="F326" s="60">
        <v>1751</v>
      </c>
      <c r="G326" s="60">
        <v>837</v>
      </c>
      <c r="H326" s="60">
        <v>914</v>
      </c>
      <c r="I326" s="55">
        <v>613</v>
      </c>
      <c r="J326" s="55">
        <v>1739</v>
      </c>
      <c r="K326" s="55">
        <v>822</v>
      </c>
      <c r="L326" s="188">
        <v>917</v>
      </c>
      <c r="M326" s="55">
        <v>625</v>
      </c>
      <c r="N326" s="55">
        <v>1728</v>
      </c>
      <c r="O326" s="55">
        <v>807</v>
      </c>
      <c r="P326" s="188">
        <v>921</v>
      </c>
      <c r="Q326" s="266">
        <v>-11</v>
      </c>
      <c r="R326" s="157"/>
    </row>
    <row r="327" spans="1:18" ht="13.5" customHeight="1">
      <c r="A327" s="69"/>
      <c r="B327" s="25"/>
      <c r="C327" s="75" t="s">
        <v>421</v>
      </c>
      <c r="D327" s="183"/>
      <c r="E327" s="53">
        <v>519</v>
      </c>
      <c r="F327" s="60">
        <v>1903</v>
      </c>
      <c r="G327" s="60">
        <v>1174</v>
      </c>
      <c r="H327" s="60">
        <v>729</v>
      </c>
      <c r="I327" s="55">
        <v>525</v>
      </c>
      <c r="J327" s="55">
        <v>1864</v>
      </c>
      <c r="K327" s="55">
        <v>1156</v>
      </c>
      <c r="L327" s="188">
        <v>708</v>
      </c>
      <c r="M327" s="55">
        <v>588</v>
      </c>
      <c r="N327" s="55">
        <v>2027</v>
      </c>
      <c r="O327" s="55">
        <v>1227</v>
      </c>
      <c r="P327" s="188">
        <v>800</v>
      </c>
      <c r="Q327" s="266">
        <v>163</v>
      </c>
      <c r="R327" s="157"/>
    </row>
    <row r="328" spans="1:18" ht="13.5" customHeight="1">
      <c r="A328" s="69"/>
      <c r="B328" s="25"/>
      <c r="C328" s="75" t="s">
        <v>422</v>
      </c>
      <c r="D328" s="183"/>
      <c r="E328" s="53">
        <v>174</v>
      </c>
      <c r="F328" s="60">
        <v>464</v>
      </c>
      <c r="G328" s="60">
        <v>224</v>
      </c>
      <c r="H328" s="60">
        <v>240</v>
      </c>
      <c r="I328" s="55">
        <v>185</v>
      </c>
      <c r="J328" s="55">
        <v>487</v>
      </c>
      <c r="K328" s="55">
        <v>239</v>
      </c>
      <c r="L328" s="188">
        <v>248</v>
      </c>
      <c r="M328" s="55">
        <v>193</v>
      </c>
      <c r="N328" s="55">
        <v>496</v>
      </c>
      <c r="O328" s="55">
        <v>245</v>
      </c>
      <c r="P328" s="188">
        <v>251</v>
      </c>
      <c r="Q328" s="266">
        <v>9</v>
      </c>
      <c r="R328" s="157"/>
    </row>
    <row r="329" spans="1:18" ht="13.5" customHeight="1">
      <c r="A329" s="69"/>
      <c r="B329" s="25"/>
      <c r="C329" s="75" t="s">
        <v>423</v>
      </c>
      <c r="D329" s="183"/>
      <c r="E329" s="53">
        <v>105</v>
      </c>
      <c r="F329" s="60">
        <v>300</v>
      </c>
      <c r="G329" s="60">
        <v>151</v>
      </c>
      <c r="H329" s="60">
        <v>149</v>
      </c>
      <c r="I329" s="55">
        <v>105</v>
      </c>
      <c r="J329" s="55">
        <v>285</v>
      </c>
      <c r="K329" s="55">
        <v>138</v>
      </c>
      <c r="L329" s="188">
        <v>147</v>
      </c>
      <c r="M329" s="55">
        <v>106</v>
      </c>
      <c r="N329" s="55">
        <v>277</v>
      </c>
      <c r="O329" s="55">
        <v>135</v>
      </c>
      <c r="P329" s="188">
        <v>142</v>
      </c>
      <c r="Q329" s="266">
        <v>-8</v>
      </c>
      <c r="R329" s="157"/>
    </row>
    <row r="330" spans="1:18" ht="13.5" customHeight="1">
      <c r="A330" s="70"/>
      <c r="B330" s="26"/>
      <c r="C330" s="76" t="s">
        <v>424</v>
      </c>
      <c r="D330" s="186"/>
      <c r="E330" s="61">
        <v>43</v>
      </c>
      <c r="F330" s="62">
        <v>118</v>
      </c>
      <c r="G330" s="62">
        <v>56</v>
      </c>
      <c r="H330" s="62">
        <v>62</v>
      </c>
      <c r="I330" s="58">
        <v>45</v>
      </c>
      <c r="J330" s="58">
        <v>113</v>
      </c>
      <c r="K330" s="58">
        <v>54</v>
      </c>
      <c r="L330" s="189">
        <v>59</v>
      </c>
      <c r="M330" s="58">
        <v>46</v>
      </c>
      <c r="N330" s="58">
        <v>116</v>
      </c>
      <c r="O330" s="58">
        <v>54</v>
      </c>
      <c r="P330" s="189">
        <v>62</v>
      </c>
      <c r="Q330" s="267">
        <v>3</v>
      </c>
      <c r="R330" s="160"/>
    </row>
  </sheetData>
  <mergeCells count="40">
    <mergeCell ref="F4:H4"/>
    <mergeCell ref="B93:C93"/>
    <mergeCell ref="B119:C119"/>
    <mergeCell ref="E123:E124"/>
    <mergeCell ref="F123:F124"/>
    <mergeCell ref="B31:C31"/>
    <mergeCell ref="B48:C48"/>
    <mergeCell ref="B9:C9"/>
    <mergeCell ref="B61:C61"/>
    <mergeCell ref="G123:G124"/>
    <mergeCell ref="A1:R1"/>
    <mergeCell ref="A3:D5"/>
    <mergeCell ref="E3:H3"/>
    <mergeCell ref="B8:C8"/>
    <mergeCell ref="A7:C7"/>
    <mergeCell ref="I4:I5"/>
    <mergeCell ref="E4:E5"/>
    <mergeCell ref="Q4:Q5"/>
    <mergeCell ref="R4:R5"/>
    <mergeCell ref="M3:P3"/>
    <mergeCell ref="T137:T138"/>
    <mergeCell ref="H137:H138"/>
    <mergeCell ref="H123:H124"/>
    <mergeCell ref="B139:C139"/>
    <mergeCell ref="B130:C130"/>
    <mergeCell ref="E137:E138"/>
    <mergeCell ref="F137:F138"/>
    <mergeCell ref="G137:G138"/>
    <mergeCell ref="B161:C161"/>
    <mergeCell ref="B186:C186"/>
    <mergeCell ref="B240:C240"/>
    <mergeCell ref="B323:C323"/>
    <mergeCell ref="B281:C281"/>
    <mergeCell ref="B295:C295"/>
    <mergeCell ref="B306:C306"/>
    <mergeCell ref="B312:C312"/>
    <mergeCell ref="N4:P4"/>
    <mergeCell ref="M4:M5"/>
    <mergeCell ref="I3:L3"/>
    <mergeCell ref="J4:L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9" r:id="rId2"/>
  <rowBreaks count="5" manualBreakCount="5">
    <brk id="107" max="17" man="1"/>
    <brk id="160" max="17" man="1"/>
    <brk id="210" max="17" man="1"/>
    <brk id="264" max="17" man="1"/>
    <brk id="317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13"/>
  <sheetViews>
    <sheetView workbookViewId="0" topLeftCell="A1">
      <selection activeCell="A1" sqref="A1:J1"/>
    </sheetView>
  </sheetViews>
  <sheetFormatPr defaultColWidth="9.00390625" defaultRowHeight="13.5"/>
  <cols>
    <col min="1" max="1" width="12.00390625" style="6" customWidth="1"/>
    <col min="2" max="2" width="7.625" style="6" bestFit="1" customWidth="1"/>
    <col min="3" max="6" width="8.75390625" style="6" bestFit="1" customWidth="1"/>
    <col min="7" max="8" width="7.375" style="6" customWidth="1"/>
    <col min="9" max="9" width="8.00390625" style="319" bestFit="1" customWidth="1"/>
    <col min="10" max="10" width="8.00390625" style="6" bestFit="1" customWidth="1"/>
    <col min="11" max="16384" width="9.00390625" style="6" customWidth="1"/>
  </cols>
  <sheetData>
    <row r="1" spans="1:12" s="1" customFormat="1" ht="18.75" customHeight="1">
      <c r="A1" s="383" t="s">
        <v>395</v>
      </c>
      <c r="B1" s="384"/>
      <c r="C1" s="384"/>
      <c r="D1" s="384"/>
      <c r="E1" s="384"/>
      <c r="F1" s="384"/>
      <c r="G1" s="384"/>
      <c r="H1" s="384"/>
      <c r="I1" s="384"/>
      <c r="J1" s="384"/>
      <c r="K1" s="21"/>
      <c r="L1" s="21"/>
    </row>
    <row r="2" spans="1:10" s="9" customFormat="1" ht="15" customHeight="1" thickBot="1">
      <c r="A2" s="198" t="s">
        <v>491</v>
      </c>
      <c r="B2" s="199"/>
      <c r="C2" s="199"/>
      <c r="D2" s="199"/>
      <c r="E2" s="85"/>
      <c r="F2" s="85"/>
      <c r="G2" s="85"/>
      <c r="H2" s="85"/>
      <c r="I2" s="313"/>
      <c r="J2" s="86" t="s">
        <v>2</v>
      </c>
    </row>
    <row r="3" spans="1:10" ht="21" customHeight="1" thickTop="1">
      <c r="A3" s="407" t="s">
        <v>320</v>
      </c>
      <c r="B3" s="200" t="s">
        <v>321</v>
      </c>
      <c r="C3" s="409" t="s">
        <v>258</v>
      </c>
      <c r="D3" s="404" t="s">
        <v>188</v>
      </c>
      <c r="E3" s="405"/>
      <c r="F3" s="406"/>
      <c r="G3" s="201" t="s">
        <v>322</v>
      </c>
      <c r="H3" s="275" t="s">
        <v>385</v>
      </c>
      <c r="I3" s="314" t="s">
        <v>259</v>
      </c>
      <c r="J3" s="402" t="s">
        <v>323</v>
      </c>
    </row>
    <row r="4" spans="1:10" ht="21" customHeight="1">
      <c r="A4" s="408"/>
      <c r="B4" s="202" t="s">
        <v>324</v>
      </c>
      <c r="C4" s="410"/>
      <c r="D4" s="206" t="s">
        <v>325</v>
      </c>
      <c r="E4" s="220" t="s">
        <v>210</v>
      </c>
      <c r="F4" s="204" t="s">
        <v>211</v>
      </c>
      <c r="G4" s="205" t="s">
        <v>187</v>
      </c>
      <c r="H4" s="276" t="s">
        <v>386</v>
      </c>
      <c r="I4" s="315" t="s">
        <v>430</v>
      </c>
      <c r="J4" s="403"/>
    </row>
    <row r="5" spans="1:10" s="13" customFormat="1" ht="22.5" customHeight="1">
      <c r="A5" s="207" t="s">
        <v>260</v>
      </c>
      <c r="B5" s="268">
        <f>SUM(B6:B12)</f>
        <v>287.08</v>
      </c>
      <c r="C5" s="269">
        <f>SUM(C6:C12)</f>
        <v>130941</v>
      </c>
      <c r="D5" s="270">
        <f>SUM(E5:F5)</f>
        <v>310621</v>
      </c>
      <c r="E5" s="269">
        <v>145769</v>
      </c>
      <c r="F5" s="269">
        <f>SUM(F6:F12)</f>
        <v>164852</v>
      </c>
      <c r="G5" s="271">
        <f>E5/F5*100</f>
        <v>88.42416227889258</v>
      </c>
      <c r="H5" s="272">
        <f>D5/C5</f>
        <v>2.3722210766681178</v>
      </c>
      <c r="I5" s="316">
        <f>D5/B5</f>
        <v>1082.0015326738192</v>
      </c>
      <c r="J5" s="271">
        <v>100</v>
      </c>
    </row>
    <row r="6" spans="1:10" ht="22.5" customHeight="1">
      <c r="A6" s="208" t="s">
        <v>261</v>
      </c>
      <c r="B6" s="209">
        <v>65.56</v>
      </c>
      <c r="C6" s="210">
        <v>85814</v>
      </c>
      <c r="D6" s="215">
        <f aca="true" t="shared" si="0" ref="D6:D12">SUM(E6:F6)</f>
        <v>198156</v>
      </c>
      <c r="E6" s="211">
        <v>92039</v>
      </c>
      <c r="F6" s="211">
        <v>106117</v>
      </c>
      <c r="G6" s="273">
        <f aca="true" t="shared" si="1" ref="G6:G12">E6/F6*100</f>
        <v>86.73351112451351</v>
      </c>
      <c r="H6" s="216">
        <f aca="true" t="shared" si="2" ref="H6:H12">D6/C6</f>
        <v>2.309133707786608</v>
      </c>
      <c r="I6" s="317">
        <f aca="true" t="shared" si="3" ref="I6:I12">D6/B6</f>
        <v>3022.513727882855</v>
      </c>
      <c r="J6" s="212">
        <f>D6/$D$5*100</f>
        <v>63.79349754202066</v>
      </c>
    </row>
    <row r="7" spans="1:10" ht="22.5" customHeight="1">
      <c r="A7" s="208" t="s">
        <v>326</v>
      </c>
      <c r="B7" s="209">
        <v>25.68</v>
      </c>
      <c r="C7" s="210">
        <v>22274</v>
      </c>
      <c r="D7" s="215">
        <f t="shared" si="0"/>
        <v>54033</v>
      </c>
      <c r="E7" s="211">
        <v>25469</v>
      </c>
      <c r="F7" s="211">
        <v>28564</v>
      </c>
      <c r="G7" s="273">
        <f t="shared" si="1"/>
        <v>89.16468281753257</v>
      </c>
      <c r="H7" s="216">
        <f t="shared" si="2"/>
        <v>2.42583280955374</v>
      </c>
      <c r="I7" s="317">
        <f t="shared" si="3"/>
        <v>2104.088785046729</v>
      </c>
      <c r="J7" s="212">
        <f aca="true" t="shared" si="4" ref="J7:J12">D7/$D$5*100</f>
        <v>17.39515357944247</v>
      </c>
    </row>
    <row r="8" spans="1:10" ht="22.5" customHeight="1">
      <c r="A8" s="208" t="s">
        <v>327</v>
      </c>
      <c r="B8" s="209">
        <v>65.52</v>
      </c>
      <c r="C8" s="210">
        <v>6269</v>
      </c>
      <c r="D8" s="215">
        <f t="shared" si="0"/>
        <v>14039</v>
      </c>
      <c r="E8" s="211">
        <v>6988</v>
      </c>
      <c r="F8" s="211">
        <v>7051</v>
      </c>
      <c r="G8" s="273">
        <f t="shared" si="1"/>
        <v>99.10650971493405</v>
      </c>
      <c r="H8" s="216">
        <f t="shared" si="2"/>
        <v>2.239432126335939</v>
      </c>
      <c r="I8" s="317">
        <f t="shared" si="3"/>
        <v>214.27045177045179</v>
      </c>
      <c r="J8" s="212">
        <f t="shared" si="4"/>
        <v>4.519655786311937</v>
      </c>
    </row>
    <row r="9" spans="1:10" ht="22.5" customHeight="1">
      <c r="A9" s="208" t="s">
        <v>262</v>
      </c>
      <c r="B9" s="209">
        <v>41.76</v>
      </c>
      <c r="C9" s="210">
        <v>1667</v>
      </c>
      <c r="D9" s="215">
        <v>3797</v>
      </c>
      <c r="E9" s="211">
        <v>1763</v>
      </c>
      <c r="F9" s="211">
        <v>2034</v>
      </c>
      <c r="G9" s="273">
        <f t="shared" si="1"/>
        <v>86.67649950835792</v>
      </c>
      <c r="H9" s="216">
        <f t="shared" si="2"/>
        <v>2.277744451109778</v>
      </c>
      <c r="I9" s="317">
        <f t="shared" si="3"/>
        <v>90.92432950191571</v>
      </c>
      <c r="J9" s="212">
        <f t="shared" si="4"/>
        <v>1.2223899865108927</v>
      </c>
    </row>
    <row r="10" spans="1:10" ht="22.5" customHeight="1">
      <c r="A10" s="208" t="s">
        <v>263</v>
      </c>
      <c r="B10" s="209">
        <v>26.76</v>
      </c>
      <c r="C10" s="210">
        <v>7285</v>
      </c>
      <c r="D10" s="215">
        <v>19419</v>
      </c>
      <c r="E10" s="211">
        <v>9195</v>
      </c>
      <c r="F10" s="211">
        <v>10224</v>
      </c>
      <c r="G10" s="273">
        <f t="shared" si="1"/>
        <v>89.93544600938968</v>
      </c>
      <c r="H10" s="216">
        <f t="shared" si="2"/>
        <v>2.665614275909403</v>
      </c>
      <c r="I10" s="317">
        <f t="shared" si="3"/>
        <v>725.6726457399103</v>
      </c>
      <c r="J10" s="212">
        <f t="shared" si="4"/>
        <v>6.251670041626291</v>
      </c>
    </row>
    <row r="11" spans="1:10" ht="22.5" customHeight="1">
      <c r="A11" s="208" t="s">
        <v>328</v>
      </c>
      <c r="B11" s="209">
        <v>34.48</v>
      </c>
      <c r="C11" s="210">
        <v>5113</v>
      </c>
      <c r="D11" s="215">
        <f t="shared" si="0"/>
        <v>13876</v>
      </c>
      <c r="E11" s="210">
        <v>6569</v>
      </c>
      <c r="F11" s="210">
        <v>7307</v>
      </c>
      <c r="G11" s="273">
        <f t="shared" si="1"/>
        <v>89.90009579854934</v>
      </c>
      <c r="H11" s="216">
        <f t="shared" si="2"/>
        <v>2.7138666145120283</v>
      </c>
      <c r="I11" s="317">
        <f t="shared" si="3"/>
        <v>402.4361948955917</v>
      </c>
      <c r="J11" s="212">
        <f t="shared" si="4"/>
        <v>4.467180261476204</v>
      </c>
    </row>
    <row r="12" spans="1:10" ht="22.5" customHeight="1">
      <c r="A12" s="213" t="s">
        <v>329</v>
      </c>
      <c r="B12" s="209">
        <v>27.32</v>
      </c>
      <c r="C12" s="214">
        <v>2519</v>
      </c>
      <c r="D12" s="215">
        <f t="shared" si="0"/>
        <v>7301</v>
      </c>
      <c r="E12" s="214">
        <v>3746</v>
      </c>
      <c r="F12" s="214">
        <v>3555</v>
      </c>
      <c r="G12" s="273">
        <f t="shared" si="1"/>
        <v>105.37271448663854</v>
      </c>
      <c r="H12" s="216">
        <f t="shared" si="2"/>
        <v>2.8983723699880906</v>
      </c>
      <c r="I12" s="317">
        <f t="shared" si="3"/>
        <v>267.24011713030745</v>
      </c>
      <c r="J12" s="212">
        <f t="shared" si="4"/>
        <v>2.3504528026115428</v>
      </c>
    </row>
    <row r="13" spans="1:10" s="9" customFormat="1" ht="12" customHeight="1">
      <c r="A13" s="217"/>
      <c r="B13" s="218"/>
      <c r="C13" s="218"/>
      <c r="D13" s="218"/>
      <c r="E13" s="99"/>
      <c r="F13" s="99"/>
      <c r="G13" s="99"/>
      <c r="H13" s="99"/>
      <c r="I13" s="318"/>
      <c r="J13" s="99"/>
    </row>
  </sheetData>
  <mergeCells count="5">
    <mergeCell ref="J3:J4"/>
    <mergeCell ref="D3:F3"/>
    <mergeCell ref="A1:J1"/>
    <mergeCell ref="A3:A4"/>
    <mergeCell ref="C3:C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I37"/>
  <sheetViews>
    <sheetView workbookViewId="0" topLeftCell="A1">
      <selection activeCell="C12" sqref="C12"/>
    </sheetView>
  </sheetViews>
  <sheetFormatPr defaultColWidth="9.00390625" defaultRowHeight="13.5"/>
  <cols>
    <col min="1" max="1" width="12.00390625" style="6" customWidth="1"/>
    <col min="2" max="2" width="11.375" style="6" customWidth="1"/>
    <col min="3" max="4" width="10.625" style="6" customWidth="1"/>
    <col min="5" max="8" width="10.25390625" style="6" customWidth="1"/>
    <col min="9" max="16384" width="9.00390625" style="6" customWidth="1"/>
  </cols>
  <sheetData>
    <row r="1" spans="1:8" s="1" customFormat="1" ht="18.75" customHeight="1">
      <c r="A1" s="383" t="s">
        <v>396</v>
      </c>
      <c r="B1" s="384"/>
      <c r="C1" s="384"/>
      <c r="D1" s="384"/>
      <c r="E1" s="384"/>
      <c r="F1" s="384"/>
      <c r="G1" s="384"/>
      <c r="H1" s="384"/>
    </row>
    <row r="2" spans="1:8" s="9" customFormat="1" ht="13.5" customHeight="1" thickBot="1">
      <c r="A2" s="219" t="s">
        <v>376</v>
      </c>
      <c r="B2" s="199"/>
      <c r="C2" s="199"/>
      <c r="D2" s="85"/>
      <c r="E2" s="85"/>
      <c r="F2" s="85"/>
      <c r="G2" s="85"/>
      <c r="H2" s="86" t="s">
        <v>377</v>
      </c>
    </row>
    <row r="3" spans="1:8" ht="21.75" customHeight="1" thickTop="1">
      <c r="A3" s="407" t="s">
        <v>378</v>
      </c>
      <c r="B3" s="411" t="s">
        <v>387</v>
      </c>
      <c r="C3" s="404" t="s">
        <v>388</v>
      </c>
      <c r="D3" s="405"/>
      <c r="E3" s="404" t="s">
        <v>379</v>
      </c>
      <c r="F3" s="405"/>
      <c r="G3" s="405"/>
      <c r="H3" s="405"/>
    </row>
    <row r="4" spans="1:8" ht="21.75" customHeight="1">
      <c r="A4" s="408"/>
      <c r="B4" s="412"/>
      <c r="C4" s="203" t="s">
        <v>4</v>
      </c>
      <c r="D4" s="203" t="s">
        <v>369</v>
      </c>
      <c r="E4" s="206" t="s">
        <v>380</v>
      </c>
      <c r="F4" s="220" t="s">
        <v>381</v>
      </c>
      <c r="G4" s="204" t="s">
        <v>382</v>
      </c>
      <c r="H4" s="206" t="s">
        <v>383</v>
      </c>
    </row>
    <row r="5" spans="1:8" ht="17.25" customHeight="1" hidden="1">
      <c r="A5" s="221" t="s">
        <v>384</v>
      </c>
      <c r="B5" s="222">
        <v>1141</v>
      </c>
      <c r="C5" s="223">
        <v>582</v>
      </c>
      <c r="D5" s="223">
        <v>559</v>
      </c>
      <c r="E5" s="131">
        <v>360</v>
      </c>
      <c r="F5" s="131">
        <v>298</v>
      </c>
      <c r="G5" s="131">
        <v>107</v>
      </c>
      <c r="H5" s="131">
        <v>376</v>
      </c>
    </row>
    <row r="6" spans="1:8" ht="17.25" customHeight="1" hidden="1">
      <c r="A6" s="213" t="s">
        <v>428</v>
      </c>
      <c r="B6" s="225">
        <v>1105</v>
      </c>
      <c r="C6" s="226">
        <v>553</v>
      </c>
      <c r="D6" s="226">
        <v>552</v>
      </c>
      <c r="E6" s="135">
        <v>333</v>
      </c>
      <c r="F6" s="135">
        <v>302</v>
      </c>
      <c r="G6" s="135">
        <v>90</v>
      </c>
      <c r="H6" s="135">
        <v>380</v>
      </c>
    </row>
    <row r="7" spans="1:8" ht="17.25" customHeight="1">
      <c r="A7" s="300" t="s">
        <v>485</v>
      </c>
      <c r="B7" s="225">
        <v>1109</v>
      </c>
      <c r="C7" s="226">
        <v>551</v>
      </c>
      <c r="D7" s="226">
        <v>558</v>
      </c>
      <c r="E7" s="135">
        <v>336</v>
      </c>
      <c r="F7" s="135">
        <v>302</v>
      </c>
      <c r="G7" s="135">
        <v>81</v>
      </c>
      <c r="H7" s="135">
        <v>390</v>
      </c>
    </row>
    <row r="8" spans="1:8" ht="17.25" customHeight="1">
      <c r="A8" s="224">
        <v>12</v>
      </c>
      <c r="B8" s="225">
        <v>1136</v>
      </c>
      <c r="C8" s="226">
        <v>548</v>
      </c>
      <c r="D8" s="226">
        <v>588</v>
      </c>
      <c r="E8" s="135">
        <v>352</v>
      </c>
      <c r="F8" s="135">
        <v>341</v>
      </c>
      <c r="G8" s="135">
        <v>63</v>
      </c>
      <c r="H8" s="135">
        <v>380</v>
      </c>
    </row>
    <row r="9" spans="1:8" ht="17.25" customHeight="1">
      <c r="A9" s="224">
        <v>13</v>
      </c>
      <c r="B9" s="225">
        <v>1234</v>
      </c>
      <c r="C9" s="226">
        <v>582</v>
      </c>
      <c r="D9" s="226">
        <v>652</v>
      </c>
      <c r="E9" s="135">
        <v>339</v>
      </c>
      <c r="F9" s="135">
        <v>414</v>
      </c>
      <c r="G9" s="135">
        <v>77</v>
      </c>
      <c r="H9" s="135">
        <v>404</v>
      </c>
    </row>
    <row r="10" spans="1:8" s="13" customFormat="1" ht="17.25" customHeight="1">
      <c r="A10" s="224" t="s">
        <v>498</v>
      </c>
      <c r="B10" s="225">
        <f>SUM(C10:D10)</f>
        <v>1423</v>
      </c>
      <c r="C10" s="226">
        <v>657</v>
      </c>
      <c r="D10" s="226">
        <v>766</v>
      </c>
      <c r="E10" s="135">
        <v>335</v>
      </c>
      <c r="F10" s="135">
        <v>500</v>
      </c>
      <c r="G10" s="135">
        <v>75</v>
      </c>
      <c r="H10" s="135">
        <v>513</v>
      </c>
    </row>
    <row r="11" spans="1:8" ht="17.25" customHeight="1">
      <c r="A11" s="224">
        <v>15</v>
      </c>
      <c r="B11" s="225">
        <v>1509</v>
      </c>
      <c r="C11" s="226">
        <v>687</v>
      </c>
      <c r="D11" s="226">
        <v>822</v>
      </c>
      <c r="E11" s="135">
        <v>322</v>
      </c>
      <c r="F11" s="135">
        <v>510</v>
      </c>
      <c r="G11" s="135">
        <v>79</v>
      </c>
      <c r="H11" s="135">
        <v>598</v>
      </c>
    </row>
    <row r="12" spans="1:8" s="13" customFormat="1" ht="17.25" customHeight="1">
      <c r="A12" s="331">
        <v>16</v>
      </c>
      <c r="B12" s="332">
        <v>1570</v>
      </c>
      <c r="C12" s="333">
        <v>712</v>
      </c>
      <c r="D12" s="333">
        <v>858</v>
      </c>
      <c r="E12" s="127">
        <v>319</v>
      </c>
      <c r="F12" s="127">
        <v>541</v>
      </c>
      <c r="G12" s="127">
        <v>80</v>
      </c>
      <c r="H12" s="127">
        <v>630</v>
      </c>
    </row>
    <row r="13" spans="1:8" ht="9.75" customHeight="1">
      <c r="A13" s="227"/>
      <c r="B13" s="228"/>
      <c r="C13" s="228"/>
      <c r="D13" s="112"/>
      <c r="E13" s="112"/>
      <c r="F13" s="112"/>
      <c r="G13" s="112"/>
      <c r="H13" s="112"/>
    </row>
    <row r="31" spans="5:9" ht="13.5">
      <c r="E31"/>
      <c r="F31"/>
      <c r="G31"/>
      <c r="H31"/>
      <c r="I31"/>
    </row>
    <row r="32" spans="5:9" ht="13.5">
      <c r="E32"/>
      <c r="F32" s="312"/>
      <c r="G32" s="312"/>
      <c r="H32" s="312"/>
      <c r="I32"/>
    </row>
    <row r="33" spans="5:9" ht="13.5">
      <c r="E33"/>
      <c r="F33" s="312"/>
      <c r="G33" s="312"/>
      <c r="H33" s="312"/>
      <c r="I33"/>
    </row>
    <row r="34" spans="5:9" ht="13.5">
      <c r="E34"/>
      <c r="F34" s="312"/>
      <c r="G34" s="312"/>
      <c r="H34" s="312"/>
      <c r="I34"/>
    </row>
    <row r="35" spans="5:9" ht="13.5">
      <c r="E35"/>
      <c r="F35"/>
      <c r="G35"/>
      <c r="H35"/>
      <c r="I35"/>
    </row>
    <row r="36" spans="5:9" ht="13.5">
      <c r="E36"/>
      <c r="F36"/>
      <c r="G36"/>
      <c r="H36"/>
      <c r="I36"/>
    </row>
    <row r="37" spans="5:9" ht="13.5">
      <c r="E37"/>
      <c r="F37"/>
      <c r="G37"/>
      <c r="H37"/>
      <c r="I37"/>
    </row>
  </sheetData>
  <mergeCells count="5">
    <mergeCell ref="A1:H1"/>
    <mergeCell ref="E3:H3"/>
    <mergeCell ref="A3:A4"/>
    <mergeCell ref="C3:D3"/>
    <mergeCell ref="B3:B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2005-03-31T06:25:10Z</cp:lastPrinted>
  <dcterms:created xsi:type="dcterms:W3CDTF">1998-02-10T02:58:08Z</dcterms:created>
  <dcterms:modified xsi:type="dcterms:W3CDTF">2005-04-06T04:50:07Z</dcterms:modified>
  <cp:category/>
  <cp:version/>
  <cp:contentType/>
  <cp:contentStatus/>
</cp:coreProperties>
</file>