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75" tabRatio="756" activeTab="14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  <sheet name="7-11" sheetId="11" r:id="rId11"/>
    <sheet name="7-12" sheetId="12" r:id="rId12"/>
    <sheet name="7-13" sheetId="13" r:id="rId13"/>
    <sheet name="7-14" sheetId="14" r:id="rId14"/>
    <sheet name="7-15" sheetId="15" r:id="rId15"/>
  </sheets>
  <definedNames>
    <definedName name="_xlnm.Print_Area" localSheetId="0">'7-1'!$A$1:$O$15</definedName>
    <definedName name="_xlnm.Print_Area" localSheetId="9">'7-10'!$A$1:$K$12</definedName>
    <definedName name="_xlnm.Print_Area" localSheetId="10">'7-11'!$A$1:$M$14</definedName>
    <definedName name="_xlnm.Print_Area" localSheetId="11">'7-12'!$A$1:$G$18</definedName>
    <definedName name="_xlnm.Print_Area" localSheetId="12">'7-13'!$A$1:$I$12</definedName>
    <definedName name="_xlnm.Print_Area" localSheetId="13">'7-14'!$A$1:$E$11</definedName>
    <definedName name="_xlnm.Print_Area" localSheetId="14">'7-15'!$A$1:$E$11</definedName>
    <definedName name="_xlnm.Print_Area" localSheetId="1">'7-2'!$A$1:$L$11</definedName>
    <definedName name="_xlnm.Print_Area" localSheetId="2">'7-3'!$A$1:$L$11</definedName>
    <definedName name="_xlnm.Print_Area" localSheetId="3">'7-4'!$A$1:$I$49</definedName>
    <definedName name="_xlnm.Print_Area" localSheetId="4">'7-5'!$A$1:$O$37</definedName>
    <definedName name="_xlnm.Print_Area" localSheetId="5">'7-6'!$A$1:$I$30</definedName>
    <definedName name="_xlnm.Print_Area" localSheetId="6">'7-7'!$A$1:$M$14</definedName>
    <definedName name="_xlnm.Print_Area" localSheetId="7">'7-8'!$A$1:$L$22</definedName>
    <definedName name="_xlnm.Print_Area" localSheetId="8">'7-9'!$A$1:$M$20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<sst xmlns="http://schemas.openxmlformats.org/spreadsheetml/2006/main" count="452" uniqueCount="341">
  <si>
    <r>
      <t xml:space="preserve">駅 </t>
    </r>
    <r>
      <rPr>
        <sz val="10"/>
        <rFont val="ＭＳ Ｐ明朝"/>
        <family val="1"/>
      </rPr>
      <t xml:space="preserve">                   </t>
    </r>
    <r>
      <rPr>
        <sz val="10"/>
        <rFont val="ＭＳ Ｐ明朝"/>
        <family val="1"/>
      </rPr>
      <t>名</t>
    </r>
  </si>
  <si>
    <r>
      <t>日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向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住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吉</t>
    </r>
  </si>
  <si>
    <r>
      <t xml:space="preserve">宮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崎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神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宮</t>
    </r>
  </si>
  <si>
    <r>
      <t xml:space="preserve">宮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崎</t>
    </r>
  </si>
  <si>
    <r>
      <t xml:space="preserve">木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花</t>
    </r>
  </si>
  <si>
    <r>
      <t xml:space="preserve">こ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ど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も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国</t>
    </r>
  </si>
  <si>
    <r>
      <t xml:space="preserve">青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島</t>
    </r>
  </si>
  <si>
    <r>
      <t>そ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他</t>
    </r>
  </si>
  <si>
    <r>
      <t xml:space="preserve">南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宮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崎</t>
    </r>
  </si>
  <si>
    <t>総                数</t>
  </si>
  <si>
    <r>
      <t xml:space="preserve">内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海</t>
    </r>
  </si>
  <si>
    <t>一   般</t>
  </si>
  <si>
    <t>定   期</t>
  </si>
  <si>
    <t>単位 ： 千人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</si>
  <si>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</si>
  <si>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</si>
  <si>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</si>
  <si>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</si>
  <si>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</si>
  <si>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</si>
  <si>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</si>
  <si>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</si>
  <si>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</si>
  <si>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</si>
  <si>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</si>
  <si>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対前年比</t>
  </si>
  <si>
    <t>県          内</t>
  </si>
  <si>
    <t>宿泊客数</t>
  </si>
  <si>
    <t>観   光   課</t>
  </si>
  <si>
    <t>観光客数</t>
  </si>
  <si>
    <t>観光客数</t>
  </si>
  <si>
    <t>対前年比</t>
  </si>
  <si>
    <r>
      <t xml:space="preserve">総 </t>
    </r>
    <r>
      <rPr>
        <sz val="10"/>
        <rFont val="ＭＳ Ｐ明朝"/>
        <family val="1"/>
      </rPr>
      <t xml:space="preserve">             </t>
    </r>
    <r>
      <rPr>
        <sz val="10"/>
        <rFont val="ＭＳ Ｐ明朝"/>
        <family val="1"/>
      </rPr>
      <t>数</t>
    </r>
  </si>
  <si>
    <t>県港湾課</t>
  </si>
  <si>
    <t>内    海    港</t>
  </si>
  <si>
    <t>宮    崎    港</t>
  </si>
  <si>
    <t>内  航  自  航</t>
  </si>
  <si>
    <t>外  航  商  船</t>
  </si>
  <si>
    <t>内  航  商  船</t>
  </si>
  <si>
    <r>
      <t xml:space="preserve">技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術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館</t>
    </r>
  </si>
  <si>
    <r>
      <t>宮 崎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科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</si>
  <si>
    <r>
      <t>オ ー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シ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ャ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ン</t>
    </r>
  </si>
  <si>
    <t>ド     ー    ム</t>
  </si>
  <si>
    <t>青島海水浴場</t>
  </si>
  <si>
    <t>白浜海水浴場</t>
  </si>
  <si>
    <t>市内８ゴルフ場</t>
  </si>
  <si>
    <r>
      <t xml:space="preserve">合 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計</t>
    </r>
  </si>
  <si>
    <t>漁            船</t>
  </si>
  <si>
    <t>避    難    船</t>
  </si>
  <si>
    <t>そ    の    他</t>
  </si>
  <si>
    <t>年         次</t>
  </si>
  <si>
    <t>港   湾   別</t>
  </si>
  <si>
    <t>船   種   別</t>
  </si>
  <si>
    <t>単位 ： Ｋｍ 、人</t>
  </si>
  <si>
    <r>
      <t xml:space="preserve">年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次</t>
    </r>
  </si>
  <si>
    <t>走         行         延</t>
  </si>
  <si>
    <t>総    数</t>
  </si>
  <si>
    <t>総     数</t>
  </si>
  <si>
    <t>市 内 本 線</t>
  </si>
  <si>
    <t>平 和 台 線</t>
  </si>
  <si>
    <t>一 ッ 葉 線</t>
  </si>
  <si>
    <t>乗                    客</t>
  </si>
  <si>
    <t>年           度</t>
  </si>
  <si>
    <t>上西中循環線</t>
  </si>
  <si>
    <t>大  島  線</t>
  </si>
  <si>
    <t>有  田  線</t>
  </si>
  <si>
    <t>池  内  線</t>
  </si>
  <si>
    <t>大 塚 台 線</t>
  </si>
  <si>
    <t xml:space="preserve">                 数</t>
  </si>
  <si>
    <t>城 ｹ 崎 線</t>
  </si>
  <si>
    <t xml:space="preserve">  各年３月末現在  ：  単位  ： 台</t>
  </si>
  <si>
    <t>普通車</t>
  </si>
  <si>
    <t>小型車</t>
  </si>
  <si>
    <r>
      <t xml:space="preserve">貨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物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動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車</t>
    </r>
  </si>
  <si>
    <t>特種（殊）用途車</t>
  </si>
  <si>
    <r>
      <t xml:space="preserve">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</si>
  <si>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被けん引車</t>
  </si>
  <si>
    <t>特殊用途車</t>
  </si>
  <si>
    <t>大型特殊車</t>
  </si>
  <si>
    <t>各年度末現在</t>
  </si>
  <si>
    <r>
      <t xml:space="preserve">年 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度</t>
    </r>
  </si>
  <si>
    <r>
      <t xml:space="preserve">加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入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電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話</t>
    </r>
  </si>
  <si>
    <r>
      <t xml:space="preserve">公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衆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電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話</t>
    </r>
  </si>
  <si>
    <t>総   数</t>
  </si>
  <si>
    <t>事 務 用</t>
  </si>
  <si>
    <t>住 宅 用</t>
  </si>
  <si>
    <t>（シーガイア線）</t>
  </si>
  <si>
    <t>総             数</t>
  </si>
  <si>
    <t>５ ～ ４９９ 総 ト ン</t>
  </si>
  <si>
    <t>５００ ～ ９９９ 総 ト ン</t>
  </si>
  <si>
    <t>１０００ 総 ト ン 以 上</t>
  </si>
  <si>
    <t>隻   数</t>
  </si>
  <si>
    <t>ト    ン    数</t>
  </si>
  <si>
    <t>海洋高校線</t>
  </si>
  <si>
    <r>
      <t>乗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動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車</t>
    </r>
  </si>
  <si>
    <r>
      <t>乗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用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動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車</t>
    </r>
  </si>
  <si>
    <t>注） (1) 加入電話数には業務用を含む。   (2) (     )内は、ＩＳＤＮ加入数を再掲。</t>
  </si>
  <si>
    <t>緑  電  話</t>
  </si>
  <si>
    <t>県          外</t>
  </si>
  <si>
    <t>平成 ８ 年度</t>
  </si>
  <si>
    <t>平成 ９ 年度</t>
  </si>
  <si>
    <r>
      <t xml:space="preserve">平成 </t>
    </r>
    <r>
      <rPr>
        <sz val="10"/>
        <rFont val="ＭＳ Ｐ明朝"/>
        <family val="1"/>
      </rPr>
      <t>１１</t>
    </r>
    <r>
      <rPr>
        <sz val="10"/>
        <rFont val="ＭＳ Ｐ明朝"/>
        <family val="1"/>
      </rPr>
      <t xml:space="preserve"> 年度</t>
    </r>
  </si>
  <si>
    <t>１２</t>
  </si>
  <si>
    <r>
      <t xml:space="preserve">平成 </t>
    </r>
    <r>
      <rPr>
        <sz val="10"/>
        <rFont val="ＭＳ Ｐ明朝"/>
        <family val="1"/>
      </rPr>
      <t>１２</t>
    </r>
    <r>
      <rPr>
        <sz val="10"/>
        <rFont val="ＭＳ Ｐ明朝"/>
        <family val="1"/>
      </rPr>
      <t xml:space="preserve"> 年度</t>
    </r>
  </si>
  <si>
    <t>平 成  ８  年</t>
  </si>
  <si>
    <t>１３</t>
  </si>
  <si>
    <t>平 成  ８  年 度</t>
  </si>
  <si>
    <t>(5 892)</t>
  </si>
  <si>
    <t>(4 886)</t>
  </si>
  <si>
    <t>(1 006)</t>
  </si>
  <si>
    <t>単位 ： 人</t>
  </si>
  <si>
    <t>年     度</t>
  </si>
  <si>
    <t>総     数</t>
  </si>
  <si>
    <t>東   京</t>
  </si>
  <si>
    <t>大   阪</t>
  </si>
  <si>
    <t>福   岡</t>
  </si>
  <si>
    <t>名 古 屋</t>
  </si>
  <si>
    <t>沖   縄</t>
  </si>
  <si>
    <t>長   崎</t>
  </si>
  <si>
    <t>高   知</t>
  </si>
  <si>
    <t>松  山</t>
  </si>
  <si>
    <t>広   島</t>
  </si>
  <si>
    <t>岡 山</t>
  </si>
  <si>
    <t>平成８年度</t>
  </si>
  <si>
    <t>松   山</t>
  </si>
  <si>
    <t>観   光   課</t>
  </si>
  <si>
    <t>１１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</si>
  <si>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</si>
  <si>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</si>
  <si>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</si>
  <si>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</si>
  <si>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</si>
  <si>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</si>
  <si>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</si>
  <si>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</si>
  <si>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</si>
  <si>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</si>
  <si>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</si>
  <si>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単位 ： 人</t>
  </si>
  <si>
    <r>
      <t>年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次</t>
    </r>
  </si>
  <si>
    <t>平和台公園</t>
  </si>
  <si>
    <t>こどものくに</t>
  </si>
  <si>
    <t>自然動物園</t>
  </si>
  <si>
    <t>平 成 ８ 年</t>
  </si>
  <si>
    <t>１ 月</t>
  </si>
  <si>
    <t>１２</t>
  </si>
  <si>
    <t>路　　　　　　　　　　          線　　　　     　　　　　　     名</t>
  </si>
  <si>
    <t>大           阪</t>
  </si>
  <si>
    <t>川           崎</t>
  </si>
  <si>
    <t>沖         縄</t>
  </si>
  <si>
    <t xml:space="preserve">  宮崎県警交通規制課</t>
  </si>
  <si>
    <t>年           次</t>
  </si>
  <si>
    <t>一 の 鳥 居</t>
  </si>
  <si>
    <t>大塚西の原</t>
  </si>
  <si>
    <t>大  工  町</t>
  </si>
  <si>
    <t>デパート前</t>
  </si>
  <si>
    <t>市 役 所 前</t>
  </si>
  <si>
    <t>錦      町</t>
  </si>
  <si>
    <t>瀬  頭  町</t>
  </si>
  <si>
    <t>昭  和  町</t>
  </si>
  <si>
    <t>新 町 交 番 前</t>
  </si>
  <si>
    <t>橘 橋 南 詰</t>
  </si>
  <si>
    <t>大 淀 大 橋 南</t>
  </si>
  <si>
    <t>原  池  田</t>
  </si>
  <si>
    <t>平成 ８ 年度</t>
  </si>
  <si>
    <t xml:space="preserve">  線    別    運    転    状    況</t>
  </si>
  <si>
    <t xml:space="preserve">  の    交    通    量</t>
  </si>
  <si>
    <t xml:space="preserve">１               日       </t>
  </si>
  <si>
    <t xml:space="preserve">       平                 均</t>
  </si>
  <si>
    <t xml:space="preserve">  各年度４月１日現在  ：  単位  ： 台</t>
  </si>
  <si>
    <t>市 民 税 課</t>
  </si>
  <si>
    <t>軽                      自                     動                      車</t>
  </si>
  <si>
    <t>軽二輪</t>
  </si>
  <si>
    <t>軽三輪</t>
  </si>
  <si>
    <t>営業用貨物</t>
  </si>
  <si>
    <t>二輪の小型自動車</t>
  </si>
  <si>
    <t>その他</t>
  </si>
  <si>
    <t>５０ｃｃ以下</t>
  </si>
  <si>
    <r>
      <t>５１ ～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９０ｃｃ</t>
    </r>
  </si>
  <si>
    <r>
      <t>９１ ～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１２５ｃｃ</t>
    </r>
  </si>
  <si>
    <t>注） １．小型特殊自動車の「その他」には電気自動車を含む。</t>
  </si>
  <si>
    <t xml:space="preserve">      ２．原動機付自転車の「５０ｃｃ以下」には、ミニカーを含む。</t>
  </si>
  <si>
    <r>
      <t xml:space="preserve">年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度</t>
    </r>
  </si>
  <si>
    <t>平成 ９ 年度</t>
  </si>
  <si>
    <t>原動機付自転車</t>
  </si>
  <si>
    <r>
      <t>小型</t>
    </r>
    <r>
      <rPr>
        <sz val="10"/>
        <rFont val="ＭＳ Ｐ明朝"/>
        <family val="1"/>
      </rPr>
      <t>特</t>
    </r>
    <r>
      <rPr>
        <sz val="10"/>
        <rFont val="ＭＳ Ｐ明朝"/>
        <family val="1"/>
      </rPr>
      <t>殊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>動</t>
    </r>
    <r>
      <rPr>
        <sz val="10"/>
        <rFont val="ＭＳ Ｐ明朝"/>
        <family val="1"/>
      </rPr>
      <t>車</t>
    </r>
  </si>
  <si>
    <r>
      <t>軽</t>
    </r>
    <r>
      <rPr>
        <sz val="10"/>
        <rFont val="ＭＳ Ｐ明朝"/>
        <family val="1"/>
      </rPr>
      <t>四</t>
    </r>
    <r>
      <rPr>
        <sz val="10"/>
        <rFont val="ＭＳ Ｐ明朝"/>
        <family val="1"/>
      </rPr>
      <t>輪</t>
    </r>
  </si>
  <si>
    <r>
      <t>乗</t>
    </r>
    <r>
      <rPr>
        <sz val="10"/>
        <rFont val="ＭＳ Ｐ明朝"/>
        <family val="1"/>
      </rPr>
      <t>用</t>
    </r>
  </si>
  <si>
    <r>
      <t>総</t>
    </r>
    <r>
      <rPr>
        <sz val="10"/>
        <rFont val="ＭＳ Ｐ明朝"/>
        <family val="1"/>
      </rPr>
      <t>数</t>
    </r>
  </si>
  <si>
    <r>
      <t>自家</t>
    </r>
    <r>
      <rPr>
        <sz val="10"/>
        <rFont val="ＭＳ Ｐ明朝"/>
        <family val="1"/>
      </rPr>
      <t>用</t>
    </r>
    <r>
      <rPr>
        <sz val="10"/>
        <rFont val="ＭＳ Ｐ明朝"/>
        <family val="1"/>
      </rPr>
      <t>貨</t>
    </r>
    <r>
      <rPr>
        <sz val="10"/>
        <rFont val="ＭＳ Ｐ明朝"/>
        <family val="1"/>
      </rPr>
      <t>物</t>
    </r>
  </si>
  <si>
    <r>
      <t>農</t>
    </r>
    <r>
      <rPr>
        <sz val="10"/>
        <rFont val="ＭＳ Ｐ明朝"/>
        <family val="1"/>
      </rPr>
      <t>耕</t>
    </r>
    <r>
      <rPr>
        <sz val="10"/>
        <rFont val="ＭＳ Ｐ明朝"/>
        <family val="1"/>
      </rPr>
      <t>用</t>
    </r>
  </si>
  <si>
    <t>総   数</t>
  </si>
  <si>
    <t>デジタル電話</t>
  </si>
  <si>
    <t>各年度末現在</t>
  </si>
  <si>
    <r>
      <t xml:space="preserve">年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度</t>
    </r>
  </si>
  <si>
    <t>普  通  局</t>
  </si>
  <si>
    <r>
      <t xml:space="preserve">特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定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局</t>
    </r>
  </si>
  <si>
    <t>簡      易</t>
  </si>
  <si>
    <t>郵便切手</t>
  </si>
  <si>
    <t>私  書  箱</t>
  </si>
  <si>
    <t>ポ  ス  ト</t>
  </si>
  <si>
    <t>集  配  局</t>
  </si>
  <si>
    <r>
      <t>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集 配 局</t>
    </r>
  </si>
  <si>
    <t>郵 便 局</t>
  </si>
  <si>
    <t>類販売所</t>
  </si>
  <si>
    <r>
      <t>平成 ８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</si>
  <si>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単位 ： 千通</t>
  </si>
  <si>
    <t>総      数</t>
  </si>
  <si>
    <t>普             通</t>
  </si>
  <si>
    <t>普   通   速   達</t>
  </si>
  <si>
    <t>書留 ・ 速達書留</t>
  </si>
  <si>
    <t>単位 ： 個</t>
  </si>
  <si>
    <t>平成 ８ 年度</t>
  </si>
  <si>
    <t>ＮＴＴ宮崎支店</t>
  </si>
  <si>
    <t>７-１．Ｊ Ｒ 市 内 主 要 駅 乗 車 人 員  （一日平均）</t>
  </si>
  <si>
    <t>７-２．宮  崎  空  港  利  用  状  況  （乗客数）</t>
  </si>
  <si>
    <t>７-３．宮  崎  空  港  利  用  状  況  （降客数）</t>
  </si>
  <si>
    <t>７-４．観 光 客 数、宿 泊 施 設 及び 宿 泊 客 数</t>
  </si>
  <si>
    <t>７-６．入    港    船    舶    状    況</t>
  </si>
  <si>
    <t>７-７．カ ー フ ェ リ ー 利 用 状 況</t>
  </si>
  <si>
    <t xml:space="preserve">７-８．市    内    バ    ス    路  </t>
  </si>
  <si>
    <t xml:space="preserve">７-９．主    要    交    差    点  </t>
  </si>
  <si>
    <t>７-１０．市 内 自 動 車 台 数  （ 軽 自 動 車 を 除 く ）</t>
  </si>
  <si>
    <t>７-１１．市   内   軽   自   動   車   台   数</t>
  </si>
  <si>
    <t>７-１２．電      話       施      設      数</t>
  </si>
  <si>
    <t>７-１３．郵      便      施       設       数</t>
  </si>
  <si>
    <t>平成 ８ 年</t>
  </si>
  <si>
    <t>観光客数</t>
  </si>
  <si>
    <t>平成 ９ 年</t>
  </si>
  <si>
    <t>１２</t>
  </si>
  <si>
    <t>フローランテ</t>
  </si>
  <si>
    <t>宮崎</t>
  </si>
  <si>
    <t>みやざき</t>
  </si>
  <si>
    <t>歴史文化館</t>
  </si>
  <si>
    <t>大淀川</t>
  </si>
  <si>
    <t>学習館</t>
  </si>
  <si>
    <r>
      <t>宮崎</t>
    </r>
    <r>
      <rPr>
        <sz val="10"/>
        <rFont val="ＭＳ Ｐ明朝"/>
        <family val="1"/>
      </rPr>
      <t>神</t>
    </r>
    <r>
      <rPr>
        <sz val="10"/>
        <rFont val="ＭＳ Ｐ明朝"/>
        <family val="1"/>
      </rPr>
      <t>宮</t>
    </r>
  </si>
  <si>
    <r>
      <t>青島</t>
    </r>
    <r>
      <rPr>
        <sz val="10"/>
        <rFont val="ＭＳ Ｐ明朝"/>
        <family val="1"/>
      </rPr>
      <t>神</t>
    </r>
    <r>
      <rPr>
        <sz val="10"/>
        <rFont val="ＭＳ Ｐ明朝"/>
        <family val="1"/>
      </rPr>
      <t>社</t>
    </r>
  </si>
  <si>
    <t>青島亜熱帯</t>
  </si>
  <si>
    <t>植物園</t>
  </si>
  <si>
    <t xml:space="preserve">７-５．公     園    ・    観    光    施  </t>
  </si>
  <si>
    <t xml:space="preserve">  設    利    用    状    況</t>
  </si>
  <si>
    <t>九州旅客鉄道（株）</t>
  </si>
  <si>
    <r>
      <t xml:space="preserve">平成 </t>
    </r>
    <r>
      <rPr>
        <sz val="10"/>
        <rFont val="ＭＳ Ｐ明朝"/>
        <family val="1"/>
      </rPr>
      <t>１３</t>
    </r>
    <r>
      <rPr>
        <sz val="10"/>
        <rFont val="ＭＳ Ｐ明朝"/>
        <family val="1"/>
      </rPr>
      <t xml:space="preserve"> 年度</t>
    </r>
  </si>
  <si>
    <t>１２</t>
  </si>
  <si>
    <t>宮崎交通（株）</t>
  </si>
  <si>
    <t>－</t>
  </si>
  <si>
    <t>－</t>
  </si>
  <si>
    <t>宮崎市フェニックス</t>
  </si>
  <si>
    <t>※フェニックス自然動物園は、H13.9.8に宮崎市フェニックス自然動物園に移行。</t>
  </si>
  <si>
    <t>※フローランテ宮崎は平成１２年から営業開始。</t>
  </si>
  <si>
    <t>１２</t>
  </si>
  <si>
    <t>年   次</t>
  </si>
  <si>
    <t>総数</t>
  </si>
  <si>
    <t xml:space="preserve">      キ      ロ      数</t>
  </si>
  <si>
    <t>単位：台</t>
  </si>
  <si>
    <t>１     　　  時 　　    間</t>
  </si>
  <si>
    <t xml:space="preserve">   　　 平    　　  均</t>
  </si>
  <si>
    <t>１３</t>
  </si>
  <si>
    <t>７-１５．内 国 小 包 郵 便 物 取 扱 数 （引受）</t>
  </si>
  <si>
    <t>７-１４．内 国 通 常 郵 便 物 取 扱 数 （引受）</t>
  </si>
  <si>
    <t>年      次</t>
  </si>
  <si>
    <r>
      <t>平成 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</si>
  <si>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１３</t>
  </si>
  <si>
    <r>
      <t>平成 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</si>
  <si>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平成 ９ 年</t>
  </si>
  <si>
    <t>１３</t>
  </si>
  <si>
    <t>平成 ９ 年度</t>
  </si>
  <si>
    <t>平成１０年</t>
  </si>
  <si>
    <r>
      <t>平成 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</si>
  <si>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r>
      <t>平成 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</si>
  <si>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１４</t>
  </si>
  <si>
    <t>宿泊施設数</t>
  </si>
  <si>
    <t>平成１４年度</t>
  </si>
  <si>
    <t>１３</t>
  </si>
  <si>
    <t>１３</t>
  </si>
  <si>
    <t>１５</t>
  </si>
  <si>
    <t>１４</t>
  </si>
  <si>
    <t>１３</t>
  </si>
  <si>
    <t>九州運輸局宮崎運輸支局</t>
  </si>
  <si>
    <t>日本郵政公社  九州支社</t>
  </si>
  <si>
    <t xml:space="preserve">日本郵政公社  九州支社  </t>
  </si>
  <si>
    <t>日本郵政公社  九州支社</t>
  </si>
  <si>
    <t>単位 ： 人</t>
  </si>
  <si>
    <t>那智勝浦</t>
  </si>
  <si>
    <t>注１）種子島、屋久島両航路は平成１１年４月より運休。　　　注２）阪神航路は、平成１２年から運行。　</t>
  </si>
  <si>
    <t>注３）川崎航路は、平成１４年２月から一部那智勝浦に寄港。</t>
  </si>
  <si>
    <t>乗客</t>
  </si>
  <si>
    <t>降客</t>
  </si>
  <si>
    <t>阪　　　神</t>
  </si>
  <si>
    <t>平成 ９ 年度</t>
  </si>
  <si>
    <t xml:space="preserve">   平成１０年度</t>
  </si>
  <si>
    <t>注１）年賀・選挙郵便物は除く</t>
  </si>
  <si>
    <t>平成１５年度</t>
  </si>
  <si>
    <t>平成１１年度</t>
  </si>
  <si>
    <t>　 平成１1年</t>
  </si>
  <si>
    <t>平成 10年</t>
  </si>
  <si>
    <t>平成１1年度</t>
  </si>
  <si>
    <t>　  平成１1年</t>
  </si>
  <si>
    <t>平成１2年</t>
  </si>
  <si>
    <r>
      <t>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平成１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年度</t>
    </r>
  </si>
  <si>
    <t xml:space="preserve"> 平成１1年度</t>
  </si>
  <si>
    <t>１２</t>
  </si>
  <si>
    <t>１３</t>
  </si>
  <si>
    <t>平成１1年度</t>
  </si>
  <si>
    <t>15</t>
  </si>
  <si>
    <t>１４</t>
  </si>
  <si>
    <t>15</t>
  </si>
  <si>
    <t>１５</t>
  </si>
  <si>
    <t>16</t>
  </si>
  <si>
    <t>16</t>
  </si>
  <si>
    <t>15</t>
  </si>
  <si>
    <t>15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</si>
  <si>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</si>
  <si>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</si>
  <si>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</si>
  <si>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</si>
  <si>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</si>
  <si>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</si>
  <si>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</si>
  <si>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</si>
  <si>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</si>
  <si>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</si>
  <si>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</si>
  <si>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１４</t>
  </si>
  <si>
    <t>平成１１年度</t>
  </si>
  <si>
    <t>1月</t>
  </si>
  <si>
    <t>平成１１年度</t>
  </si>
  <si>
    <t>宮　　崎　　港</t>
  </si>
  <si>
    <t>内　　海　　港</t>
  </si>
  <si>
    <t>１４</t>
  </si>
  <si>
    <t>１３</t>
  </si>
  <si>
    <t>１４</t>
  </si>
  <si>
    <t>１４</t>
  </si>
  <si>
    <t>１４</t>
  </si>
  <si>
    <t>平成１１年度</t>
  </si>
  <si>
    <r>
      <t>平成</t>
    </r>
    <r>
      <rPr>
        <sz val="10"/>
        <rFont val="ＭＳ Ｐ明朝"/>
        <family val="1"/>
      </rPr>
      <t>１２年度</t>
    </r>
  </si>
  <si>
    <t>１５</t>
  </si>
  <si>
    <t>※宮崎神宮と青島神社の１月は初詣参拝者を含む。</t>
  </si>
  <si>
    <t>※宮崎科学技術館は改築工事のため、平成１５年１２月から平成１６年４月まで休館。</t>
  </si>
  <si>
    <t>１５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</si>
</sst>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#\ ###\ ##0"/>
    <numFmt numFmtId="180" formatCode="0_);[Red]\(0\)"/>
    <numFmt numFmtId="181" formatCode="###\ ###\ ###.0"/>
    <numFmt numFmtId="182" formatCode="####\ ###\ ###.0"/>
    <numFmt numFmtId="183" formatCode="#\ ###\ ##0;&quot;-&quot;###\ ###;&quot;-&quot;"/>
    <numFmt numFmtId="184" formatCode="###\ ###\ ###;&quot;-&quot;###\ ###\ ###;&quot;-&quot;"/>
    <numFmt numFmtId="185" formatCode="&quot;(&quot;###\ ###\ ###&quot;)&quot;"/>
    <numFmt numFmtId="186" formatCode="###\ ###"/>
    <numFmt numFmtId="187" formatCode="###\ ###;&quot;△&quot;###\ ###;&quot;－&quot;"/>
    <numFmt numFmtId="188" formatCode="#\ ###\ ###"/>
    <numFmt numFmtId="189" formatCode="0.0_ "/>
    <numFmt numFmtId="190" formatCode="0;&quot;△ &quot;0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_ ##\ ###\ ###\ ##0.0_ ;_ * \-#,##0_ ;_ * &quot;-&quot;_ ;_ @_ "/>
    <numFmt numFmtId="199" formatCode="_ ##\ ###\ ###\ ##;_ * \-#,##0_ ;_ * &quot;-&quot;_ ;_ @_ "/>
    <numFmt numFmtId="200" formatCode="0.00_);[Red]\(0.00\)"/>
    <numFmt numFmtId="201" formatCode="0.0"/>
    <numFmt numFmtId="202" formatCode="###.0\ ###\ ###"/>
    <numFmt numFmtId="203" formatCode="###.\ ###\ ###"/>
    <numFmt numFmtId="204" formatCode="##.\ ###\ ###"/>
    <numFmt numFmtId="205" formatCode="###.00\ ###\ ###"/>
    <numFmt numFmtId="206" formatCode="###\ ###.\ ###\ ###"/>
    <numFmt numFmtId="207" formatCode="####\ ###.\ ###\ ###"/>
    <numFmt numFmtId="208" formatCode="#####\ ###.\ ###\ ###"/>
    <numFmt numFmtId="209" formatCode="####\ ###.\ 0##"/>
    <numFmt numFmtId="210" formatCode="#\ ###\ ###.\ 0##"/>
    <numFmt numFmtId="211" formatCode="#\ ###\ ###\ ###"/>
    <numFmt numFmtId="212" formatCode="0.0_];&quot;-&quot;###;&quot;-&quot;"/>
    <numFmt numFmtId="213" formatCode="_ ##\ ###\ ###\ ##0_ ;_ * &quot;△&quot;#,##0_ ;_ * &quot;-&quot;_ ;_ @_ "/>
    <numFmt numFmtId="214" formatCode="#,##0_);[Red]\(#,##0\)"/>
    <numFmt numFmtId="215" formatCode="#\ ###\ ##0_ ;_ * &quot;△ &quot;#\ ##0_ ;_ * &quot;-&quot;_ ;_ @_ "/>
  </numFmts>
  <fonts count="18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176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 quotePrefix="1">
      <alignment horizont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176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178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178" fontId="6" fillId="0" borderId="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8" fontId="13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76" fontId="10" fillId="0" borderId="15" xfId="0" applyNumberFormat="1" applyFont="1" applyBorder="1" applyAlignment="1" quotePrefix="1">
      <alignment horizontal="center"/>
    </xf>
    <xf numFmtId="178" fontId="6" fillId="0" borderId="5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 quotePrefix="1">
      <alignment horizontal="right"/>
    </xf>
    <xf numFmtId="181" fontId="0" fillId="0" borderId="0" xfId="0" applyNumberFormat="1" applyFont="1" applyBorder="1" applyAlignment="1" quotePrefix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0" xfId="0" applyNumberFormat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8" fontId="10" fillId="0" borderId="14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10" fillId="0" borderId="14" xfId="0" applyFont="1" applyBorder="1" applyAlignment="1">
      <alignment horizontal="center" vertical="top"/>
    </xf>
    <xf numFmtId="176" fontId="0" fillId="0" borderId="0" xfId="0" applyNumberFormat="1" applyFont="1" applyBorder="1" applyAlignment="1" quotePrefix="1">
      <alignment horizontal="right"/>
    </xf>
    <xf numFmtId="178" fontId="2" fillId="0" borderId="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right"/>
    </xf>
    <xf numFmtId="176" fontId="0" fillId="0" borderId="15" xfId="0" applyNumberFormat="1" applyFont="1" applyBorder="1" applyAlignment="1" quotePrefix="1">
      <alignment horizontal="center"/>
    </xf>
    <xf numFmtId="177" fontId="2" fillId="0" borderId="0" xfId="0" applyNumberFormat="1" applyFont="1" applyAlignment="1">
      <alignment/>
    </xf>
    <xf numFmtId="184" fontId="0" fillId="0" borderId="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2" fillId="0" borderId="16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87" fontId="0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>
      <alignment horizontal="right"/>
    </xf>
    <xf numFmtId="187" fontId="0" fillId="0" borderId="15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5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17" xfId="0" applyFont="1" applyBorder="1" applyAlignment="1" applyProtection="1" quotePrefix="1">
      <alignment horizontal="center"/>
      <protection/>
    </xf>
    <xf numFmtId="178" fontId="0" fillId="0" borderId="10" xfId="0" applyNumberFormat="1" applyFont="1" applyBorder="1" applyAlignment="1">
      <alignment horizontal="center"/>
    </xf>
    <xf numFmtId="178" fontId="0" fillId="0" borderId="18" xfId="0" applyNumberFormat="1" applyFont="1" applyBorder="1" applyAlignment="1">
      <alignment horizontal="center"/>
    </xf>
    <xf numFmtId="178" fontId="0" fillId="0" borderId="14" xfId="0" applyNumberFormat="1" applyFont="1" applyBorder="1" applyAlignment="1">
      <alignment horizontal="center" vertical="top"/>
    </xf>
    <xf numFmtId="178" fontId="0" fillId="0" borderId="6" xfId="0" applyNumberFormat="1" applyFont="1" applyBorder="1" applyAlignment="1">
      <alignment horizontal="center" vertical="top"/>
    </xf>
    <xf numFmtId="0" fontId="0" fillId="0" borderId="17" xfId="0" applyFont="1" applyBorder="1" applyAlignment="1" quotePrefix="1">
      <alignment horizontal="center"/>
    </xf>
    <xf numFmtId="176" fontId="0" fillId="0" borderId="17" xfId="0" applyNumberFormat="1" applyFont="1" applyBorder="1" applyAlignment="1" quotePrefix="1">
      <alignment horizontal="center"/>
    </xf>
    <xf numFmtId="176" fontId="10" fillId="0" borderId="17" xfId="0" applyNumberFormat="1" applyFont="1" applyBorder="1" applyAlignment="1" quotePrefix="1">
      <alignment horizontal="center"/>
    </xf>
    <xf numFmtId="176" fontId="0" fillId="0" borderId="4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77" fontId="0" fillId="0" borderId="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/>
    </xf>
    <xf numFmtId="187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center"/>
    </xf>
    <xf numFmtId="176" fontId="10" fillId="0" borderId="20" xfId="0" applyNumberFormat="1" applyFont="1" applyBorder="1" applyAlignment="1" quotePrefix="1">
      <alignment horizontal="center"/>
    </xf>
    <xf numFmtId="0" fontId="10" fillId="0" borderId="17" xfId="0" applyFont="1" applyBorder="1" applyAlignment="1" quotePrefix="1">
      <alignment horizontal="center"/>
    </xf>
    <xf numFmtId="0" fontId="10" fillId="0" borderId="17" xfId="0" applyFont="1" applyBorder="1" applyAlignment="1" applyProtection="1" quotePrefix="1">
      <alignment horizontal="center"/>
      <protection/>
    </xf>
    <xf numFmtId="0" fontId="6" fillId="0" borderId="1" xfId="0" applyFont="1" applyBorder="1" applyAlignment="1">
      <alignment horizontal="right"/>
    </xf>
    <xf numFmtId="184" fontId="0" fillId="0" borderId="0" xfId="0" applyNumberFormat="1" applyFont="1" applyBorder="1" applyAlignment="1" applyProtection="1" quotePrefix="1">
      <alignment horizontal="right"/>
      <protection/>
    </xf>
    <xf numFmtId="176" fontId="10" fillId="0" borderId="15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179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8" fontId="0" fillId="0" borderId="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176" fontId="13" fillId="0" borderId="16" xfId="0" applyNumberFormat="1" applyFont="1" applyBorder="1" applyAlignment="1" quotePrefix="1">
      <alignment horizontal="right"/>
    </xf>
    <xf numFmtId="176" fontId="13" fillId="0" borderId="15" xfId="0" applyNumberFormat="1" applyFont="1" applyBorder="1" applyAlignment="1" quotePrefix="1">
      <alignment horizontal="right"/>
    </xf>
    <xf numFmtId="176" fontId="13" fillId="0" borderId="15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13" fillId="0" borderId="11" xfId="0" applyNumberFormat="1" applyFont="1" applyBorder="1" applyAlignment="1" quotePrefix="1">
      <alignment horizontal="right"/>
    </xf>
    <xf numFmtId="176" fontId="13" fillId="0" borderId="0" xfId="0" applyNumberFormat="1" applyFont="1" applyBorder="1" applyAlignment="1" quotePrefix="1">
      <alignment horizontal="right"/>
    </xf>
    <xf numFmtId="178" fontId="0" fillId="0" borderId="5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left"/>
    </xf>
    <xf numFmtId="18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/>
    </xf>
    <xf numFmtId="215" fontId="2" fillId="0" borderId="0" xfId="0" applyNumberFormat="1" applyFont="1" applyBorder="1" applyAlignment="1">
      <alignment horizontal="right"/>
    </xf>
    <xf numFmtId="215" fontId="0" fillId="0" borderId="11" xfId="0" applyNumberFormat="1" applyFont="1" applyBorder="1" applyAlignment="1" quotePrefix="1">
      <alignment/>
    </xf>
    <xf numFmtId="215" fontId="0" fillId="0" borderId="0" xfId="0" applyNumberFormat="1" applyFont="1" applyBorder="1" applyAlignment="1">
      <alignment/>
    </xf>
    <xf numFmtId="215" fontId="2" fillId="0" borderId="0" xfId="0" applyNumberFormat="1" applyFont="1" applyBorder="1" applyAlignment="1">
      <alignment/>
    </xf>
    <xf numFmtId="178" fontId="10" fillId="0" borderId="15" xfId="0" applyNumberFormat="1" applyFont="1" applyBorder="1" applyAlignment="1">
      <alignment horizontal="right"/>
    </xf>
    <xf numFmtId="215" fontId="0" fillId="0" borderId="11" xfId="0" applyNumberFormat="1" applyFont="1" applyBorder="1" applyAlignment="1">
      <alignment horizontal="right"/>
    </xf>
    <xf numFmtId="215" fontId="0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88" fontId="0" fillId="0" borderId="11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/>
    </xf>
    <xf numFmtId="188" fontId="0" fillId="0" borderId="11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left" vertical="center"/>
    </xf>
    <xf numFmtId="214" fontId="0" fillId="0" borderId="0" xfId="0" applyNumberFormat="1" applyFont="1" applyBorder="1" applyAlignment="1">
      <alignment horizontal="right"/>
    </xf>
    <xf numFmtId="214" fontId="0" fillId="0" borderId="0" xfId="0" applyNumberFormat="1" applyFont="1" applyAlignment="1">
      <alignment horizontal="right"/>
    </xf>
    <xf numFmtId="214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6" fillId="0" borderId="15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left" vertical="top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215" fontId="2" fillId="0" borderId="0" xfId="0" applyNumberFormat="1" applyFont="1" applyBorder="1" applyAlignment="1" quotePrefix="1">
      <alignment/>
    </xf>
    <xf numFmtId="0" fontId="8" fillId="0" borderId="15" xfId="0" applyFont="1" applyBorder="1" applyAlignment="1">
      <alignment/>
    </xf>
    <xf numFmtId="176" fontId="6" fillId="0" borderId="1" xfId="0" applyNumberFormat="1" applyFont="1" applyBorder="1" applyAlignment="1">
      <alignment horizontal="left"/>
    </xf>
    <xf numFmtId="176" fontId="0" fillId="0" borderId="20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>
      <alignment horizontal="center"/>
    </xf>
    <xf numFmtId="176" fontId="10" fillId="0" borderId="17" xfId="0" applyNumberFormat="1" applyFont="1" applyBorder="1" applyAlignment="1">
      <alignment horizontal="center"/>
    </xf>
    <xf numFmtId="176" fontId="11" fillId="0" borderId="17" xfId="0" applyNumberFormat="1" applyFont="1" applyBorder="1" applyAlignment="1" quotePrefix="1">
      <alignment horizontal="center"/>
    </xf>
    <xf numFmtId="176" fontId="11" fillId="0" borderId="0" xfId="0" applyNumberFormat="1" applyFont="1" applyBorder="1" applyAlignment="1" quotePrefix="1">
      <alignment horizontal="center"/>
    </xf>
    <xf numFmtId="176" fontId="11" fillId="0" borderId="12" xfId="0" applyNumberFormat="1" applyFont="1" applyBorder="1" applyAlignment="1" quotePrefix="1">
      <alignment horizontal="center"/>
    </xf>
    <xf numFmtId="176" fontId="2" fillId="0" borderId="17" xfId="0" applyNumberFormat="1" applyFont="1" applyBorder="1" applyAlignment="1" quotePrefix="1">
      <alignment horizontal="center"/>
    </xf>
    <xf numFmtId="178" fontId="6" fillId="0" borderId="1" xfId="0" applyNumberFormat="1" applyFont="1" applyBorder="1" applyAlignment="1">
      <alignment/>
    </xf>
    <xf numFmtId="176" fontId="10" fillId="0" borderId="0" xfId="0" applyNumberFormat="1" applyFont="1" applyBorder="1" applyAlignment="1" quotePrefix="1">
      <alignment horizontal="left"/>
    </xf>
    <xf numFmtId="187" fontId="10" fillId="0" borderId="11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6" fontId="0" fillId="0" borderId="17" xfId="0" applyNumberFormat="1" applyFont="1" applyBorder="1" applyAlignment="1">
      <alignment horizontal="left"/>
    </xf>
    <xf numFmtId="176" fontId="2" fillId="0" borderId="0" xfId="0" applyNumberFormat="1" applyFont="1" applyBorder="1" applyAlignment="1" quotePrefix="1">
      <alignment horizontal="center"/>
    </xf>
    <xf numFmtId="18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176" fontId="6" fillId="0" borderId="0" xfId="0" applyNumberFormat="1" applyFont="1" applyBorder="1" applyAlignment="1" quotePrefix="1">
      <alignment horizontal="left" vertical="top"/>
    </xf>
    <xf numFmtId="0" fontId="0" fillId="0" borderId="0" xfId="0" applyBorder="1" applyAlignment="1">
      <alignment/>
    </xf>
    <xf numFmtId="185" fontId="2" fillId="0" borderId="5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left"/>
    </xf>
    <xf numFmtId="215" fontId="2" fillId="0" borderId="6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2" fillId="0" borderId="12" xfId="0" applyNumberFormat="1" applyFont="1" applyBorder="1" applyAlignment="1" quotePrefix="1">
      <alignment horizontal="center"/>
    </xf>
    <xf numFmtId="185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6" fontId="2" fillId="0" borderId="5" xfId="0" applyNumberFormat="1" applyFont="1" applyBorder="1" applyAlignment="1" quotePrefix="1">
      <alignment horizontal="center"/>
    </xf>
    <xf numFmtId="0" fontId="0" fillId="0" borderId="5" xfId="0" applyBorder="1" applyAlignment="1">
      <alignment/>
    </xf>
    <xf numFmtId="18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10" fillId="0" borderId="17" xfId="0" applyNumberFormat="1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14" fontId="14" fillId="0" borderId="0" xfId="0" applyNumberFormat="1" applyFont="1" applyBorder="1" applyAlignment="1">
      <alignment horizontal="right"/>
    </xf>
    <xf numFmtId="214" fontId="14" fillId="0" borderId="0" xfId="0" applyNumberFormat="1" applyFont="1" applyFill="1" applyBorder="1" applyAlignment="1">
      <alignment horizontal="right"/>
    </xf>
    <xf numFmtId="214" fontId="14" fillId="0" borderId="0" xfId="0" applyNumberFormat="1" applyFont="1" applyAlignment="1">
      <alignment horizontal="right"/>
    </xf>
    <xf numFmtId="176" fontId="1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84" fontId="0" fillId="0" borderId="0" xfId="0" applyNumberFormat="1" applyFont="1" applyBorder="1" applyAlignment="1">
      <alignment horizontal="right"/>
    </xf>
    <xf numFmtId="214" fontId="0" fillId="0" borderId="0" xfId="0" applyNumberFormat="1" applyFont="1" applyFill="1" applyBorder="1" applyAlignment="1">
      <alignment horizontal="right"/>
    </xf>
    <xf numFmtId="214" fontId="0" fillId="0" borderId="0" xfId="0" applyNumberFormat="1" applyFont="1" applyBorder="1" applyAlignment="1">
      <alignment horizontal="right"/>
    </xf>
    <xf numFmtId="214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0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 quotePrefix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 quotePrefix="1">
      <alignment horizontal="center"/>
    </xf>
    <xf numFmtId="184" fontId="0" fillId="0" borderId="0" xfId="0" applyNumberFormat="1" applyFont="1" applyBorder="1" applyAlignment="1" quotePrefix="1">
      <alignment horizontal="right"/>
    </xf>
    <xf numFmtId="184" fontId="0" fillId="0" borderId="5" xfId="0" applyNumberFormat="1" applyFont="1" applyBorder="1" applyAlignment="1" quotePrefix="1">
      <alignment horizontal="right"/>
    </xf>
    <xf numFmtId="176" fontId="10" fillId="0" borderId="17" xfId="0" applyNumberFormat="1" applyFont="1" applyBorder="1" applyAlignment="1" quotePrefix="1">
      <alignment horizontal="left"/>
    </xf>
    <xf numFmtId="176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188" fontId="2" fillId="0" borderId="0" xfId="21" applyNumberFormat="1" applyFont="1" applyBorder="1" applyAlignment="1">
      <alignment/>
      <protection/>
    </xf>
    <xf numFmtId="187" fontId="2" fillId="0" borderId="0" xfId="21" applyNumberFormat="1" applyFont="1" applyBorder="1" applyAlignment="1">
      <alignment/>
      <protection/>
    </xf>
    <xf numFmtId="176" fontId="2" fillId="0" borderId="0" xfId="21" applyNumberFormat="1" applyFont="1" applyBorder="1" applyAlignment="1" quotePrefix="1">
      <alignment horizontal="right"/>
      <protection/>
    </xf>
    <xf numFmtId="176" fontId="2" fillId="0" borderId="0" xfId="21" applyNumberFormat="1" applyFont="1" applyBorder="1" applyAlignment="1">
      <alignment horizontal="right"/>
      <protection/>
    </xf>
    <xf numFmtId="176" fontId="12" fillId="0" borderId="0" xfId="21" applyNumberFormat="1" applyFont="1" applyBorder="1" applyAlignment="1" quotePrefix="1">
      <alignment horizontal="right"/>
      <protection/>
    </xf>
    <xf numFmtId="178" fontId="12" fillId="0" borderId="0" xfId="21" applyNumberFormat="1" applyFont="1" applyBorder="1" applyAlignment="1">
      <alignment horizontal="right"/>
      <protection/>
    </xf>
    <xf numFmtId="176" fontId="12" fillId="0" borderId="0" xfId="21" applyNumberFormat="1" applyFont="1" applyBorder="1" applyAlignment="1">
      <alignment horizontal="right"/>
      <protection/>
    </xf>
    <xf numFmtId="186" fontId="2" fillId="0" borderId="0" xfId="21" applyNumberFormat="1" applyFont="1" applyAlignment="1">
      <alignment/>
      <protection/>
    </xf>
    <xf numFmtId="179" fontId="0" fillId="0" borderId="0" xfId="21" applyNumberFormat="1" applyFont="1" applyAlignment="1">
      <alignment/>
      <protection/>
    </xf>
    <xf numFmtId="187" fontId="2" fillId="0" borderId="0" xfId="21" applyNumberFormat="1" applyFont="1" applyBorder="1" applyAlignment="1">
      <alignment horizontal="right"/>
      <protection/>
    </xf>
    <xf numFmtId="188" fontId="2" fillId="0" borderId="6" xfId="21" applyNumberFormat="1" applyFont="1" applyBorder="1" applyAlignment="1">
      <alignment horizontal="right"/>
      <protection/>
    </xf>
    <xf numFmtId="179" fontId="0" fillId="0" borderId="5" xfId="21" applyNumberFormat="1" applyFont="1" applyBorder="1" applyAlignment="1">
      <alignment/>
      <protection/>
    </xf>
    <xf numFmtId="179" fontId="2" fillId="0" borderId="6" xfId="21" applyNumberFormat="1" applyFont="1" applyBorder="1" applyAlignment="1">
      <alignment horizontal="right"/>
      <protection/>
    </xf>
    <xf numFmtId="179" fontId="2" fillId="0" borderId="5" xfId="21" applyNumberFormat="1" applyFont="1" applyBorder="1" applyAlignment="1">
      <alignment horizontal="right"/>
      <protection/>
    </xf>
    <xf numFmtId="178" fontId="2" fillId="0" borderId="5" xfId="21" applyNumberFormat="1" applyFont="1" applyBorder="1">
      <alignment/>
      <protection/>
    </xf>
    <xf numFmtId="188" fontId="0" fillId="0" borderId="11" xfId="0" applyNumberFormat="1" applyFont="1" applyBorder="1" applyAlignment="1">
      <alignment horizontal="right"/>
    </xf>
    <xf numFmtId="181" fontId="0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 wrapText="1"/>
    </xf>
    <xf numFmtId="176" fontId="0" fillId="0" borderId="11" xfId="0" applyNumberFormat="1" applyFont="1" applyBorder="1" applyAlignment="1">
      <alignment horizontal="right"/>
    </xf>
    <xf numFmtId="181" fontId="2" fillId="0" borderId="11" xfId="21" applyNumberFormat="1" applyFont="1" applyBorder="1" applyAlignment="1">
      <alignment horizontal="right"/>
      <protection/>
    </xf>
    <xf numFmtId="181" fontId="2" fillId="0" borderId="0" xfId="21" applyNumberFormat="1" applyFont="1" applyBorder="1" applyAlignment="1">
      <alignment horizontal="right"/>
      <protection/>
    </xf>
    <xf numFmtId="181" fontId="2" fillId="0" borderId="0" xfId="21" applyNumberFormat="1" applyFont="1" applyAlignment="1">
      <alignment horizontal="right"/>
      <protection/>
    </xf>
    <xf numFmtId="187" fontId="11" fillId="0" borderId="6" xfId="0" applyNumberFormat="1" applyFont="1" applyBorder="1" applyAlignment="1">
      <alignment horizontal="right"/>
    </xf>
    <xf numFmtId="187" fontId="11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1" fillId="0" borderId="17" xfId="0" applyFont="1" applyBorder="1" applyAlignment="1" quotePrefix="1">
      <alignment horizontal="center"/>
    </xf>
    <xf numFmtId="214" fontId="2" fillId="0" borderId="0" xfId="0" applyNumberFormat="1" applyFont="1" applyFill="1" applyBorder="1" applyAlignment="1">
      <alignment horizontal="right"/>
    </xf>
    <xf numFmtId="214" fontId="2" fillId="0" borderId="0" xfId="0" applyNumberFormat="1" applyFont="1" applyBorder="1" applyAlignment="1">
      <alignment horizontal="right"/>
    </xf>
    <xf numFmtId="214" fontId="2" fillId="0" borderId="0" xfId="0" applyNumberFormat="1" applyFont="1" applyAlignment="1">
      <alignment horizontal="right"/>
    </xf>
    <xf numFmtId="178" fontId="0" fillId="0" borderId="6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79" fontId="0" fillId="0" borderId="5" xfId="0" applyNumberFormat="1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indent="2"/>
    </xf>
    <xf numFmtId="0" fontId="10" fillId="0" borderId="22" xfId="0" applyFont="1" applyBorder="1" applyAlignment="1">
      <alignment horizontal="distributed" vertical="center" indent="2"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/>
      <protection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 quotePrefix="1">
      <alignment horizontal="center" vertical="center"/>
    </xf>
    <xf numFmtId="176" fontId="0" fillId="0" borderId="17" xfId="0" applyNumberFormat="1" applyFont="1" applyBorder="1" applyAlignment="1" quotePrefix="1">
      <alignment horizontal="center" vertical="center"/>
    </xf>
    <xf numFmtId="176" fontId="0" fillId="0" borderId="17" xfId="0" applyNumberFormat="1" applyFont="1" applyBorder="1" applyAlignment="1" quotePrefix="1">
      <alignment horizontal="left" vertical="center"/>
    </xf>
    <xf numFmtId="215" fontId="2" fillId="0" borderId="0" xfId="0" applyNumberFormat="1" applyFont="1" applyBorder="1" applyAlignment="1">
      <alignment horizontal="right" vertical="center"/>
    </xf>
    <xf numFmtId="215" fontId="2" fillId="0" borderId="5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.運輸・通信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"/>
  <sheetViews>
    <sheetView workbookViewId="0" topLeftCell="A1">
      <selection activeCell="A1" sqref="A1:M1"/>
    </sheetView>
  </sheetViews>
  <sheetFormatPr defaultColWidth="9.140625" defaultRowHeight="12"/>
  <cols>
    <col min="1" max="1" width="18.00390625" style="1" bestFit="1" customWidth="1"/>
    <col min="2" max="5" width="7.7109375" style="1" hidden="1" customWidth="1"/>
    <col min="6" max="13" width="7.7109375" style="1" customWidth="1"/>
    <col min="14" max="15" width="7.7109375" style="2" customWidth="1"/>
    <col min="16" max="16384" width="9.140625" style="2" customWidth="1"/>
  </cols>
  <sheetData>
    <row r="1" spans="1:13" ht="18" customHeight="1">
      <c r="A1" s="323" t="s">
        <v>214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5" ht="18" customHeight="1" thickBot="1">
      <c r="A2" s="33" t="s">
        <v>283</v>
      </c>
      <c r="B2" s="5"/>
      <c r="C2" s="5"/>
      <c r="D2" s="5"/>
      <c r="E2" s="5"/>
      <c r="I2" s="27"/>
      <c r="J2" s="6"/>
      <c r="K2" s="6"/>
      <c r="M2" s="143"/>
      <c r="N2" s="1"/>
      <c r="O2" s="143" t="s">
        <v>242</v>
      </c>
    </row>
    <row r="3" spans="1:15" ht="20.25" customHeight="1" thickTop="1">
      <c r="A3" s="326" t="s">
        <v>0</v>
      </c>
      <c r="B3" s="324" t="s">
        <v>99</v>
      </c>
      <c r="C3" s="325"/>
      <c r="D3" s="324" t="s">
        <v>100</v>
      </c>
      <c r="E3" s="325"/>
      <c r="F3" s="324" t="s">
        <v>101</v>
      </c>
      <c r="G3" s="322"/>
      <c r="H3" s="324" t="s">
        <v>103</v>
      </c>
      <c r="I3" s="322"/>
      <c r="J3" s="324" t="s">
        <v>243</v>
      </c>
      <c r="K3" s="322"/>
      <c r="L3" s="321" t="s">
        <v>273</v>
      </c>
      <c r="M3" s="322"/>
      <c r="N3" s="321" t="s">
        <v>293</v>
      </c>
      <c r="O3" s="322"/>
    </row>
    <row r="4" spans="1:15" ht="20.25" customHeight="1">
      <c r="A4" s="327"/>
      <c r="B4" s="31" t="s">
        <v>11</v>
      </c>
      <c r="C4" s="31" t="s">
        <v>12</v>
      </c>
      <c r="D4" s="31" t="s">
        <v>11</v>
      </c>
      <c r="E4" s="31" t="s">
        <v>12</v>
      </c>
      <c r="F4" s="31" t="s">
        <v>11</v>
      </c>
      <c r="G4" s="32" t="s">
        <v>12</v>
      </c>
      <c r="H4" s="31" t="s">
        <v>11</v>
      </c>
      <c r="I4" s="32" t="s">
        <v>12</v>
      </c>
      <c r="J4" s="31" t="s">
        <v>11</v>
      </c>
      <c r="K4" s="32" t="s">
        <v>12</v>
      </c>
      <c r="L4" s="31" t="s">
        <v>11</v>
      </c>
      <c r="M4" s="32" t="s">
        <v>12</v>
      </c>
      <c r="N4" s="31" t="s">
        <v>11</v>
      </c>
      <c r="O4" s="32" t="s">
        <v>12</v>
      </c>
    </row>
    <row r="5" spans="1:15" ht="20.25" customHeight="1">
      <c r="A5" s="180" t="s">
        <v>9</v>
      </c>
      <c r="B5" s="96">
        <v>5855</v>
      </c>
      <c r="C5" s="95">
        <v>5192</v>
      </c>
      <c r="D5" s="95">
        <v>5519</v>
      </c>
      <c r="E5" s="97">
        <v>5185</v>
      </c>
      <c r="F5" s="95">
        <v>5062</v>
      </c>
      <c r="G5" s="95">
        <v>5264</v>
      </c>
      <c r="H5" s="95">
        <v>4884</v>
      </c>
      <c r="I5" s="95">
        <v>5233</v>
      </c>
      <c r="J5" s="95">
        <f>SUM(J6:J14)</f>
        <v>4698</v>
      </c>
      <c r="K5" s="95">
        <f>SUM(K6:K14)</f>
        <v>5140</v>
      </c>
      <c r="L5" s="95">
        <v>4478</v>
      </c>
      <c r="M5" s="95">
        <v>5097</v>
      </c>
      <c r="N5" s="285">
        <v>4308</v>
      </c>
      <c r="O5" s="285">
        <f>SUM(O6,O7,O8,O10,O9,O11,O12,O13,O14)</f>
        <v>5259</v>
      </c>
    </row>
    <row r="6" spans="1:15" ht="20.25" customHeight="1">
      <c r="A6" s="139" t="s">
        <v>1</v>
      </c>
      <c r="B6" s="98">
        <v>177</v>
      </c>
      <c r="C6" s="99">
        <v>715</v>
      </c>
      <c r="D6" s="100">
        <v>160</v>
      </c>
      <c r="E6" s="99">
        <v>711</v>
      </c>
      <c r="F6" s="100">
        <v>148</v>
      </c>
      <c r="G6" s="100">
        <v>664</v>
      </c>
      <c r="H6" s="101">
        <v>139</v>
      </c>
      <c r="I6" s="101">
        <v>651</v>
      </c>
      <c r="J6" s="101">
        <v>125</v>
      </c>
      <c r="K6" s="101">
        <v>621</v>
      </c>
      <c r="L6" s="101">
        <v>113</v>
      </c>
      <c r="M6" s="101">
        <v>618</v>
      </c>
      <c r="N6" s="286">
        <v>104</v>
      </c>
      <c r="O6" s="286">
        <v>560</v>
      </c>
    </row>
    <row r="7" spans="1:15" ht="20.25" customHeight="1">
      <c r="A7" s="139" t="s">
        <v>2</v>
      </c>
      <c r="B7" s="98">
        <v>108</v>
      </c>
      <c r="C7" s="99">
        <v>147</v>
      </c>
      <c r="D7" s="100">
        <v>86</v>
      </c>
      <c r="E7" s="99">
        <v>140</v>
      </c>
      <c r="F7" s="100">
        <v>104</v>
      </c>
      <c r="G7" s="100">
        <v>144</v>
      </c>
      <c r="H7" s="101">
        <v>111</v>
      </c>
      <c r="I7" s="101">
        <v>135</v>
      </c>
      <c r="J7" s="101">
        <v>113</v>
      </c>
      <c r="K7" s="101">
        <v>136</v>
      </c>
      <c r="L7" s="101">
        <v>109</v>
      </c>
      <c r="M7" s="101">
        <v>133</v>
      </c>
      <c r="N7" s="286">
        <v>112</v>
      </c>
      <c r="O7" s="286">
        <v>194</v>
      </c>
    </row>
    <row r="8" spans="1:15" ht="20.25" customHeight="1">
      <c r="A8" s="139" t="s">
        <v>3</v>
      </c>
      <c r="B8" s="98">
        <v>3227</v>
      </c>
      <c r="C8" s="99">
        <v>2529</v>
      </c>
      <c r="D8" s="100">
        <v>3033</v>
      </c>
      <c r="E8" s="99">
        <v>2492</v>
      </c>
      <c r="F8" s="100">
        <v>2744</v>
      </c>
      <c r="G8" s="100">
        <v>2572</v>
      </c>
      <c r="H8" s="101">
        <v>2660</v>
      </c>
      <c r="I8" s="101">
        <v>2603</v>
      </c>
      <c r="J8" s="101">
        <v>2364</v>
      </c>
      <c r="K8" s="101">
        <v>2588</v>
      </c>
      <c r="L8" s="101">
        <v>2048</v>
      </c>
      <c r="M8" s="101">
        <v>2576</v>
      </c>
      <c r="N8" s="286">
        <v>1973</v>
      </c>
      <c r="O8" s="286">
        <v>2684</v>
      </c>
    </row>
    <row r="9" spans="1:15" ht="20.25" customHeight="1">
      <c r="A9" s="139" t="s">
        <v>8</v>
      </c>
      <c r="B9" s="98">
        <v>1131</v>
      </c>
      <c r="C9" s="99">
        <v>1137</v>
      </c>
      <c r="D9" s="99">
        <v>1012</v>
      </c>
      <c r="E9" s="99">
        <v>1114</v>
      </c>
      <c r="F9" s="100">
        <v>878</v>
      </c>
      <c r="G9" s="100">
        <v>1198</v>
      </c>
      <c r="H9" s="101">
        <v>809</v>
      </c>
      <c r="I9" s="101">
        <v>1202</v>
      </c>
      <c r="J9" s="101">
        <v>920</v>
      </c>
      <c r="K9" s="101">
        <v>1195</v>
      </c>
      <c r="L9" s="101">
        <v>1053</v>
      </c>
      <c r="M9" s="101">
        <v>1173</v>
      </c>
      <c r="N9" s="286">
        <v>1005</v>
      </c>
      <c r="O9" s="286">
        <v>1212</v>
      </c>
    </row>
    <row r="10" spans="1:15" ht="20.25" customHeight="1">
      <c r="A10" s="139" t="s">
        <v>4</v>
      </c>
      <c r="B10" s="98">
        <v>48</v>
      </c>
      <c r="C10" s="99">
        <v>234</v>
      </c>
      <c r="D10" s="99">
        <v>82</v>
      </c>
      <c r="E10" s="99">
        <v>236</v>
      </c>
      <c r="F10" s="100">
        <v>73</v>
      </c>
      <c r="G10" s="100">
        <v>230</v>
      </c>
      <c r="H10" s="101">
        <v>73</v>
      </c>
      <c r="I10" s="101">
        <v>234</v>
      </c>
      <c r="J10" s="101">
        <v>77</v>
      </c>
      <c r="K10" s="101">
        <v>212</v>
      </c>
      <c r="L10" s="101">
        <v>89</v>
      </c>
      <c r="M10" s="101">
        <v>206</v>
      </c>
      <c r="N10" s="286">
        <v>113</v>
      </c>
      <c r="O10" s="286">
        <v>210</v>
      </c>
    </row>
    <row r="11" spans="1:15" ht="20.25" customHeight="1">
      <c r="A11" s="139" t="s">
        <v>5</v>
      </c>
      <c r="B11" s="98">
        <v>108</v>
      </c>
      <c r="C11" s="99">
        <v>6</v>
      </c>
      <c r="D11" s="99">
        <v>86</v>
      </c>
      <c r="E11" s="99">
        <v>8</v>
      </c>
      <c r="F11" s="99">
        <v>68</v>
      </c>
      <c r="G11" s="99">
        <v>16</v>
      </c>
      <c r="H11" s="101">
        <v>62</v>
      </c>
      <c r="I11" s="101">
        <v>20</v>
      </c>
      <c r="J11" s="101">
        <v>59</v>
      </c>
      <c r="K11" s="101">
        <v>20</v>
      </c>
      <c r="L11" s="101">
        <v>43</v>
      </c>
      <c r="M11" s="101">
        <v>22</v>
      </c>
      <c r="N11" s="286">
        <v>38</v>
      </c>
      <c r="O11" s="286">
        <v>25</v>
      </c>
    </row>
    <row r="12" spans="1:15" ht="20.25" customHeight="1">
      <c r="A12" s="139" t="s">
        <v>6</v>
      </c>
      <c r="B12" s="98">
        <v>54</v>
      </c>
      <c r="C12" s="99">
        <v>78</v>
      </c>
      <c r="D12" s="99">
        <v>75</v>
      </c>
      <c r="E12" s="99">
        <v>68</v>
      </c>
      <c r="F12" s="99">
        <v>65</v>
      </c>
      <c r="G12" s="99">
        <v>65</v>
      </c>
      <c r="H12" s="101">
        <v>61</v>
      </c>
      <c r="I12" s="101">
        <v>59</v>
      </c>
      <c r="J12" s="101">
        <v>63</v>
      </c>
      <c r="K12" s="101">
        <v>47</v>
      </c>
      <c r="L12" s="101">
        <v>52</v>
      </c>
      <c r="M12" s="101">
        <v>47</v>
      </c>
      <c r="N12" s="286">
        <v>44</v>
      </c>
      <c r="O12" s="286">
        <v>48</v>
      </c>
    </row>
    <row r="13" spans="1:15" ht="20.25" customHeight="1">
      <c r="A13" s="139" t="s">
        <v>10</v>
      </c>
      <c r="B13" s="98">
        <v>11</v>
      </c>
      <c r="C13" s="99">
        <v>54</v>
      </c>
      <c r="D13" s="99">
        <v>14</v>
      </c>
      <c r="E13" s="99">
        <v>63</v>
      </c>
      <c r="F13" s="99">
        <v>12</v>
      </c>
      <c r="G13" s="99">
        <v>52</v>
      </c>
      <c r="H13" s="101">
        <v>11</v>
      </c>
      <c r="I13" s="101">
        <v>47</v>
      </c>
      <c r="J13" s="101">
        <v>10</v>
      </c>
      <c r="K13" s="101">
        <v>44</v>
      </c>
      <c r="L13" s="101">
        <v>9</v>
      </c>
      <c r="M13" s="101">
        <v>48</v>
      </c>
      <c r="N13" s="286">
        <v>10</v>
      </c>
      <c r="O13" s="286">
        <v>44</v>
      </c>
    </row>
    <row r="14" spans="1:15" ht="20.25" customHeight="1">
      <c r="A14" s="181" t="s">
        <v>7</v>
      </c>
      <c r="B14" s="308">
        <v>991</v>
      </c>
      <c r="C14" s="309">
        <v>292</v>
      </c>
      <c r="D14" s="309">
        <v>971</v>
      </c>
      <c r="E14" s="309">
        <v>353</v>
      </c>
      <c r="F14" s="309">
        <v>970</v>
      </c>
      <c r="G14" s="309">
        <v>323</v>
      </c>
      <c r="H14" s="310">
        <v>958</v>
      </c>
      <c r="I14" s="310">
        <v>282</v>
      </c>
      <c r="J14" s="310">
        <v>967</v>
      </c>
      <c r="K14" s="310">
        <v>277</v>
      </c>
      <c r="L14" s="310">
        <v>962</v>
      </c>
      <c r="M14" s="310">
        <v>274</v>
      </c>
      <c r="N14" s="289">
        <v>909</v>
      </c>
      <c r="O14" s="289">
        <v>282</v>
      </c>
    </row>
    <row r="15" spans="1:13" ht="14.2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</sheetData>
  <mergeCells count="9">
    <mergeCell ref="N3:O3"/>
    <mergeCell ref="A1:M1"/>
    <mergeCell ref="D3:E3"/>
    <mergeCell ref="F3:G3"/>
    <mergeCell ref="B3:C3"/>
    <mergeCell ref="L3:M3"/>
    <mergeCell ref="A3:A4"/>
    <mergeCell ref="H3:I3"/>
    <mergeCell ref="J3:K3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O12"/>
  <sheetViews>
    <sheetView workbookViewId="0" topLeftCell="A1">
      <selection activeCell="A10" sqref="A10"/>
    </sheetView>
  </sheetViews>
  <sheetFormatPr defaultColWidth="9.140625" defaultRowHeight="12"/>
  <cols>
    <col min="1" max="1" width="9.421875" style="1" customWidth="1"/>
    <col min="2" max="2" width="10.00390625" style="1" bestFit="1" customWidth="1"/>
    <col min="3" max="4" width="8.28125" style="1" customWidth="1"/>
    <col min="5" max="5" width="8.140625" style="1" customWidth="1"/>
    <col min="6" max="7" width="7.7109375" style="1" customWidth="1"/>
    <col min="8" max="8" width="8.28125" style="1" customWidth="1"/>
    <col min="9" max="9" width="8.421875" style="1" customWidth="1"/>
    <col min="10" max="11" width="9.00390625" style="1" customWidth="1"/>
    <col min="12" max="14" width="12.140625" style="1" customWidth="1"/>
    <col min="15" max="15" width="12.140625" style="2" customWidth="1"/>
    <col min="16" max="16384" width="9.140625" style="2" customWidth="1"/>
  </cols>
  <sheetData>
    <row r="1" spans="1:14" ht="18" customHeight="1">
      <c r="A1" s="323" t="s">
        <v>222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"/>
      <c r="M1" s="3"/>
      <c r="N1" s="3"/>
    </row>
    <row r="2" spans="1:12" ht="15" thickBot="1">
      <c r="A2" s="33" t="s">
        <v>70</v>
      </c>
      <c r="B2" s="33"/>
      <c r="C2" s="34"/>
      <c r="D2" s="34"/>
      <c r="E2" s="34"/>
      <c r="F2" s="34"/>
      <c r="G2" s="61"/>
      <c r="H2" s="33"/>
      <c r="I2" s="62"/>
      <c r="J2" s="33" t="s">
        <v>279</v>
      </c>
      <c r="K2" s="40"/>
      <c r="L2" s="6"/>
    </row>
    <row r="3" spans="1:14" ht="22.5" customHeight="1" thickTop="1">
      <c r="A3" s="326" t="s">
        <v>261</v>
      </c>
      <c r="B3" s="358" t="s">
        <v>75</v>
      </c>
      <c r="C3" s="321" t="s">
        <v>73</v>
      </c>
      <c r="D3" s="322"/>
      <c r="E3" s="325"/>
      <c r="F3" s="321" t="s">
        <v>94</v>
      </c>
      <c r="G3" s="322"/>
      <c r="H3" s="321" t="s">
        <v>95</v>
      </c>
      <c r="I3" s="322"/>
      <c r="J3" s="321" t="s">
        <v>74</v>
      </c>
      <c r="K3" s="322"/>
      <c r="L3" s="7"/>
      <c r="M3" s="7"/>
      <c r="N3" s="7"/>
    </row>
    <row r="4" spans="1:14" ht="22.5" customHeight="1">
      <c r="A4" s="327"/>
      <c r="B4" s="359"/>
      <c r="C4" s="36" t="s">
        <v>71</v>
      </c>
      <c r="D4" s="54" t="s">
        <v>72</v>
      </c>
      <c r="E4" s="173" t="s">
        <v>76</v>
      </c>
      <c r="F4" s="36" t="s">
        <v>71</v>
      </c>
      <c r="G4" s="53" t="s">
        <v>72</v>
      </c>
      <c r="H4" s="36" t="s">
        <v>71</v>
      </c>
      <c r="I4" s="53" t="s">
        <v>72</v>
      </c>
      <c r="J4" s="59" t="s">
        <v>77</v>
      </c>
      <c r="K4" s="60" t="s">
        <v>78</v>
      </c>
      <c r="L4" s="8"/>
      <c r="M4" s="8"/>
      <c r="N4" s="9"/>
    </row>
    <row r="5" spans="1:15" ht="25.5" customHeight="1" hidden="1">
      <c r="A5" s="29" t="s">
        <v>228</v>
      </c>
      <c r="B5" s="56">
        <v>131088</v>
      </c>
      <c r="C5" s="8">
        <v>5049</v>
      </c>
      <c r="D5" s="8">
        <v>15081</v>
      </c>
      <c r="E5" s="8">
        <v>147</v>
      </c>
      <c r="F5" s="8">
        <v>368</v>
      </c>
      <c r="G5" s="8">
        <v>255</v>
      </c>
      <c r="H5" s="8">
        <v>22140</v>
      </c>
      <c r="I5" s="8">
        <v>84645</v>
      </c>
      <c r="J5" s="8">
        <v>2817</v>
      </c>
      <c r="K5" s="21">
        <v>586</v>
      </c>
      <c r="L5" s="10"/>
      <c r="M5" s="8"/>
      <c r="N5" s="9"/>
      <c r="O5" s="13"/>
    </row>
    <row r="6" spans="1:15" ht="25.5" customHeight="1" hidden="1">
      <c r="A6" s="219" t="s">
        <v>268</v>
      </c>
      <c r="B6" s="56">
        <v>133655</v>
      </c>
      <c r="C6" s="8">
        <v>5120</v>
      </c>
      <c r="D6" s="8">
        <v>14986</v>
      </c>
      <c r="E6" s="8">
        <v>152</v>
      </c>
      <c r="F6" s="8">
        <v>375</v>
      </c>
      <c r="G6" s="8">
        <v>258</v>
      </c>
      <c r="H6" s="8">
        <v>25365</v>
      </c>
      <c r="I6" s="8">
        <v>83781</v>
      </c>
      <c r="J6" s="8">
        <v>3031</v>
      </c>
      <c r="K6" s="21">
        <v>587</v>
      </c>
      <c r="L6" s="10"/>
      <c r="M6" s="10"/>
      <c r="N6" s="9"/>
      <c r="O6" s="13"/>
    </row>
    <row r="7" spans="1:15" ht="25.5" customHeight="1">
      <c r="A7" s="29" t="s">
        <v>299</v>
      </c>
      <c r="B7" s="56">
        <v>136222</v>
      </c>
      <c r="C7" s="8">
        <v>5214</v>
      </c>
      <c r="D7" s="8">
        <v>14161</v>
      </c>
      <c r="E7" s="8">
        <v>171</v>
      </c>
      <c r="F7" s="8">
        <v>367</v>
      </c>
      <c r="G7" s="8">
        <v>273</v>
      </c>
      <c r="H7" s="8">
        <v>30088</v>
      </c>
      <c r="I7" s="8">
        <v>81791</v>
      </c>
      <c r="J7" s="8">
        <v>3538</v>
      </c>
      <c r="K7" s="21">
        <v>619</v>
      </c>
      <c r="L7" s="10"/>
      <c r="M7" s="8"/>
      <c r="N7" s="9"/>
      <c r="O7" s="13"/>
    </row>
    <row r="8" spans="1:15" ht="25.5" customHeight="1">
      <c r="A8" s="29" t="s">
        <v>105</v>
      </c>
      <c r="B8" s="56">
        <v>137137</v>
      </c>
      <c r="C8" s="8">
        <v>5305</v>
      </c>
      <c r="D8" s="8">
        <v>13776</v>
      </c>
      <c r="E8" s="8">
        <v>168</v>
      </c>
      <c r="F8" s="8">
        <v>360</v>
      </c>
      <c r="G8" s="8">
        <v>283</v>
      </c>
      <c r="H8" s="8">
        <v>32759</v>
      </c>
      <c r="I8" s="8">
        <v>80260</v>
      </c>
      <c r="J8" s="8">
        <v>3639</v>
      </c>
      <c r="K8" s="21">
        <v>587</v>
      </c>
      <c r="L8" s="10"/>
      <c r="M8" s="8"/>
      <c r="N8" s="9"/>
      <c r="O8" s="13"/>
    </row>
    <row r="9" spans="1:15" ht="25.5" customHeight="1">
      <c r="A9" s="29" t="s">
        <v>271</v>
      </c>
      <c r="B9" s="56">
        <v>137002</v>
      </c>
      <c r="C9" s="8">
        <v>5346</v>
      </c>
      <c r="D9" s="8">
        <v>13298</v>
      </c>
      <c r="E9" s="8">
        <v>183</v>
      </c>
      <c r="F9" s="8">
        <v>362</v>
      </c>
      <c r="G9" s="8">
        <v>272</v>
      </c>
      <c r="H9" s="8">
        <v>34782</v>
      </c>
      <c r="I9" s="8">
        <v>78657</v>
      </c>
      <c r="J9" s="8">
        <v>3546</v>
      </c>
      <c r="K9" s="21">
        <v>556</v>
      </c>
      <c r="L9" s="10"/>
      <c r="M9" s="8"/>
      <c r="N9" s="9"/>
      <c r="O9" s="13"/>
    </row>
    <row r="10" spans="1:15" ht="25.5" customHeight="1">
      <c r="A10" s="29" t="s">
        <v>276</v>
      </c>
      <c r="B10" s="56">
        <v>136718</v>
      </c>
      <c r="C10" s="8">
        <v>5369</v>
      </c>
      <c r="D10" s="8">
        <v>12789</v>
      </c>
      <c r="E10" s="8">
        <v>176</v>
      </c>
      <c r="F10" s="8">
        <v>358</v>
      </c>
      <c r="G10" s="8">
        <v>267</v>
      </c>
      <c r="H10" s="8">
        <v>36277</v>
      </c>
      <c r="I10" s="8">
        <v>77452</v>
      </c>
      <c r="J10" s="8">
        <v>3488</v>
      </c>
      <c r="K10" s="21">
        <v>542</v>
      </c>
      <c r="L10" s="10"/>
      <c r="M10" s="8"/>
      <c r="N10" s="9"/>
      <c r="O10" s="13"/>
    </row>
    <row r="11" spans="1:15" ht="25.5" customHeight="1">
      <c r="A11" s="216" t="s">
        <v>310</v>
      </c>
      <c r="B11" s="280">
        <v>135611</v>
      </c>
      <c r="C11" s="281">
        <v>5420</v>
      </c>
      <c r="D11" s="281">
        <v>12139</v>
      </c>
      <c r="E11" s="281">
        <v>170</v>
      </c>
      <c r="F11" s="281">
        <v>355</v>
      </c>
      <c r="G11" s="281">
        <v>261</v>
      </c>
      <c r="H11" s="281">
        <v>37608</v>
      </c>
      <c r="I11" s="281">
        <v>75704</v>
      </c>
      <c r="J11" s="281">
        <v>3421</v>
      </c>
      <c r="K11" s="281">
        <v>533</v>
      </c>
      <c r="L11" s="10"/>
      <c r="M11" s="8"/>
      <c r="N11" s="9"/>
      <c r="O11" s="13"/>
    </row>
    <row r="12" spans="1:11" ht="14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</sheetData>
  <mergeCells count="7">
    <mergeCell ref="A1:K1"/>
    <mergeCell ref="A3:A4"/>
    <mergeCell ref="B3:B4"/>
    <mergeCell ref="C3:E3"/>
    <mergeCell ref="H3:I3"/>
    <mergeCell ref="F3:G3"/>
    <mergeCell ref="J3:K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Q14"/>
  <sheetViews>
    <sheetView workbookViewId="0" topLeftCell="A1">
      <selection activeCell="A2" sqref="A2:A12"/>
    </sheetView>
  </sheetViews>
  <sheetFormatPr defaultColWidth="9.140625" defaultRowHeight="12"/>
  <cols>
    <col min="1" max="1" width="14.28125" style="1" customWidth="1"/>
    <col min="2" max="2" width="11.28125" style="1" bestFit="1" customWidth="1"/>
    <col min="3" max="3" width="10.57421875" style="1" bestFit="1" customWidth="1"/>
    <col min="4" max="4" width="7.28125" style="1" bestFit="1" customWidth="1"/>
    <col min="5" max="5" width="10.140625" style="1" bestFit="1" customWidth="1"/>
    <col min="6" max="6" width="11.140625" style="1" bestFit="1" customWidth="1"/>
    <col min="7" max="7" width="12.421875" style="1" bestFit="1" customWidth="1"/>
    <col min="8" max="8" width="17.140625" style="1" bestFit="1" customWidth="1"/>
    <col min="9" max="9" width="8.8515625" style="1" bestFit="1" customWidth="1"/>
    <col min="10" max="10" width="7.57421875" style="1" bestFit="1" customWidth="1"/>
    <col min="11" max="11" width="10.140625" style="1" bestFit="1" customWidth="1"/>
    <col min="12" max="12" width="11.421875" style="1" bestFit="1" customWidth="1"/>
    <col min="13" max="13" width="12.7109375" style="1" bestFit="1" customWidth="1"/>
    <col min="14" max="16" width="12.140625" style="1" customWidth="1"/>
    <col min="17" max="17" width="12.140625" style="2" customWidth="1"/>
    <col min="18" max="16384" width="9.140625" style="2" customWidth="1"/>
  </cols>
  <sheetData>
    <row r="1" spans="1:13" s="3" customFormat="1" ht="22.5" customHeight="1">
      <c r="A1" s="360" t="s">
        <v>223</v>
      </c>
      <c r="B1" s="360"/>
      <c r="C1" s="360"/>
      <c r="D1" s="360"/>
      <c r="E1" s="360"/>
      <c r="F1" s="360"/>
      <c r="G1" s="360"/>
      <c r="H1" s="151"/>
      <c r="I1" s="151"/>
      <c r="J1" s="151"/>
      <c r="K1" s="151"/>
      <c r="L1" s="151"/>
      <c r="M1" s="151"/>
    </row>
    <row r="2" spans="1:17" s="19" customFormat="1" ht="15" thickBot="1">
      <c r="A2" s="33" t="s">
        <v>169</v>
      </c>
      <c r="B2" s="52"/>
      <c r="C2" s="52"/>
      <c r="D2" s="52"/>
      <c r="E2" s="52"/>
      <c r="F2" s="4"/>
      <c r="G2" s="58"/>
      <c r="H2" s="58" t="s">
        <v>170</v>
      </c>
      <c r="I2" s="134"/>
      <c r="J2" s="134"/>
      <c r="K2" s="134"/>
      <c r="L2" s="134"/>
      <c r="N2" s="12"/>
      <c r="O2" s="12"/>
      <c r="P2" s="12"/>
      <c r="Q2" s="18"/>
    </row>
    <row r="3" spans="1:17" s="19" customFormat="1" ht="22.5" customHeight="1" thickTop="1">
      <c r="A3" s="326" t="s">
        <v>182</v>
      </c>
      <c r="B3" s="362" t="s">
        <v>188</v>
      </c>
      <c r="C3" s="321" t="s">
        <v>171</v>
      </c>
      <c r="D3" s="322"/>
      <c r="E3" s="322"/>
      <c r="F3" s="322"/>
      <c r="G3" s="325"/>
      <c r="H3" s="362" t="s">
        <v>175</v>
      </c>
      <c r="I3" s="366" t="s">
        <v>185</v>
      </c>
      <c r="J3" s="326"/>
      <c r="K3" s="366" t="s">
        <v>184</v>
      </c>
      <c r="L3" s="362"/>
      <c r="M3" s="362"/>
      <c r="N3" s="12"/>
      <c r="O3" s="12"/>
      <c r="P3" s="12"/>
      <c r="Q3" s="18"/>
    </row>
    <row r="4" spans="1:17" s="19" customFormat="1" ht="22.5" customHeight="1">
      <c r="A4" s="365"/>
      <c r="B4" s="363"/>
      <c r="C4" s="361" t="s">
        <v>172</v>
      </c>
      <c r="D4" s="361" t="s">
        <v>173</v>
      </c>
      <c r="E4" s="368" t="s">
        <v>186</v>
      </c>
      <c r="F4" s="369"/>
      <c r="G4" s="370"/>
      <c r="H4" s="363"/>
      <c r="I4" s="367"/>
      <c r="J4" s="327"/>
      <c r="K4" s="367"/>
      <c r="L4" s="364"/>
      <c r="M4" s="364"/>
      <c r="N4" s="12"/>
      <c r="O4" s="12"/>
      <c r="P4" s="12"/>
      <c r="Q4" s="18"/>
    </row>
    <row r="5" spans="1:17" s="19" customFormat="1" ht="25.5" customHeight="1">
      <c r="A5" s="327"/>
      <c r="B5" s="364"/>
      <c r="C5" s="359"/>
      <c r="D5" s="359"/>
      <c r="E5" s="55" t="s">
        <v>187</v>
      </c>
      <c r="F5" s="135" t="s">
        <v>189</v>
      </c>
      <c r="G5" s="152" t="s">
        <v>174</v>
      </c>
      <c r="H5" s="364"/>
      <c r="I5" s="54" t="s">
        <v>190</v>
      </c>
      <c r="J5" s="54" t="s">
        <v>176</v>
      </c>
      <c r="K5" s="54" t="s">
        <v>177</v>
      </c>
      <c r="L5" s="54" t="s">
        <v>178</v>
      </c>
      <c r="M5" s="54" t="s">
        <v>179</v>
      </c>
      <c r="N5" s="21"/>
      <c r="O5" s="21"/>
      <c r="P5" s="12"/>
      <c r="Q5" s="18"/>
    </row>
    <row r="6" spans="1:17" s="19" customFormat="1" ht="25.5" customHeight="1" hidden="1">
      <c r="A6" s="211" t="s">
        <v>183</v>
      </c>
      <c r="B6" s="156">
        <v>96554</v>
      </c>
      <c r="C6" s="63">
        <v>3057</v>
      </c>
      <c r="D6" s="63">
        <v>4</v>
      </c>
      <c r="E6" s="157">
        <v>23142</v>
      </c>
      <c r="F6" s="157">
        <v>32417</v>
      </c>
      <c r="G6" s="63">
        <v>469</v>
      </c>
      <c r="H6" s="158">
        <v>2823</v>
      </c>
      <c r="I6" s="157">
        <v>2498</v>
      </c>
      <c r="J6" s="159">
        <v>376</v>
      </c>
      <c r="K6" s="158">
        <v>29227</v>
      </c>
      <c r="L6" s="158">
        <v>1512</v>
      </c>
      <c r="M6" s="158">
        <v>1029</v>
      </c>
      <c r="N6" s="12"/>
      <c r="O6" s="12"/>
      <c r="P6" s="12"/>
      <c r="Q6" s="18"/>
    </row>
    <row r="7" spans="1:17" s="19" customFormat="1" ht="25.5" customHeight="1" hidden="1">
      <c r="A7" s="225" t="s">
        <v>291</v>
      </c>
      <c r="B7" s="160">
        <v>96886</v>
      </c>
      <c r="C7" s="63">
        <v>2862</v>
      </c>
      <c r="D7" s="63">
        <v>4</v>
      </c>
      <c r="E7" s="161">
        <v>25519</v>
      </c>
      <c r="F7" s="161">
        <v>31410</v>
      </c>
      <c r="G7" s="63">
        <v>478</v>
      </c>
      <c r="H7" s="159">
        <v>2846</v>
      </c>
      <c r="I7" s="161">
        <v>2462</v>
      </c>
      <c r="J7" s="159">
        <v>397</v>
      </c>
      <c r="K7" s="159">
        <v>28465</v>
      </c>
      <c r="L7" s="159">
        <v>1437</v>
      </c>
      <c r="M7" s="159">
        <v>1006</v>
      </c>
      <c r="N7" s="12"/>
      <c r="O7" s="12"/>
      <c r="P7" s="12"/>
      <c r="Q7" s="18"/>
    </row>
    <row r="8" spans="1:17" s="19" customFormat="1" ht="25.5" customHeight="1">
      <c r="A8" s="126" t="s">
        <v>336</v>
      </c>
      <c r="B8" s="160">
        <v>97510</v>
      </c>
      <c r="C8" s="63">
        <v>2716</v>
      </c>
      <c r="D8" s="63">
        <v>4</v>
      </c>
      <c r="E8" s="161">
        <v>30652</v>
      </c>
      <c r="F8" s="161">
        <v>28474</v>
      </c>
      <c r="G8" s="63">
        <v>474</v>
      </c>
      <c r="H8" s="159">
        <v>2902</v>
      </c>
      <c r="I8" s="161">
        <v>2358</v>
      </c>
      <c r="J8" s="159">
        <v>388</v>
      </c>
      <c r="K8" s="159">
        <v>27185</v>
      </c>
      <c r="L8" s="159">
        <v>1346</v>
      </c>
      <c r="M8" s="159">
        <v>1011</v>
      </c>
      <c r="N8" s="12"/>
      <c r="O8" s="12"/>
      <c r="P8" s="12"/>
      <c r="Q8" s="18"/>
    </row>
    <row r="9" spans="1:17" s="19" customFormat="1" ht="25.5" customHeight="1">
      <c r="A9" s="126" t="s">
        <v>258</v>
      </c>
      <c r="B9" s="160">
        <v>98162</v>
      </c>
      <c r="C9" s="63">
        <v>2645</v>
      </c>
      <c r="D9" s="63">
        <v>4</v>
      </c>
      <c r="E9" s="161">
        <v>33450</v>
      </c>
      <c r="F9" s="161">
        <v>27422</v>
      </c>
      <c r="G9" s="63">
        <v>477</v>
      </c>
      <c r="H9" s="159">
        <v>2870</v>
      </c>
      <c r="I9" s="161">
        <v>2295</v>
      </c>
      <c r="J9" s="159">
        <v>391</v>
      </c>
      <c r="K9" s="159">
        <v>26263</v>
      </c>
      <c r="L9" s="159">
        <v>1292</v>
      </c>
      <c r="M9" s="159">
        <v>1053</v>
      </c>
      <c r="N9" s="12"/>
      <c r="O9" s="12"/>
      <c r="P9" s="12"/>
      <c r="Q9" s="18"/>
    </row>
    <row r="10" spans="1:17" s="19" customFormat="1" ht="25.5" customHeight="1">
      <c r="A10" s="126" t="s">
        <v>277</v>
      </c>
      <c r="B10" s="160">
        <v>99321</v>
      </c>
      <c r="C10" s="63">
        <v>2606</v>
      </c>
      <c r="D10" s="63">
        <v>4</v>
      </c>
      <c r="E10" s="161">
        <v>36134</v>
      </c>
      <c r="F10" s="161">
        <v>26855</v>
      </c>
      <c r="G10" s="63">
        <v>474</v>
      </c>
      <c r="H10" s="159">
        <v>2884</v>
      </c>
      <c r="I10" s="161">
        <v>2254</v>
      </c>
      <c r="J10" s="159">
        <v>384</v>
      </c>
      <c r="K10" s="159">
        <v>25403</v>
      </c>
      <c r="L10" s="159">
        <v>1221</v>
      </c>
      <c r="M10" s="159">
        <v>1102</v>
      </c>
      <c r="N10" s="12"/>
      <c r="O10" s="12"/>
      <c r="P10" s="12"/>
      <c r="Q10" s="18"/>
    </row>
    <row r="11" spans="1:17" s="19" customFormat="1" ht="25.5" customHeight="1">
      <c r="A11" s="126" t="s">
        <v>308</v>
      </c>
      <c r="B11" s="160">
        <v>100764</v>
      </c>
      <c r="C11" s="63">
        <v>2619</v>
      </c>
      <c r="D11" s="63">
        <v>2</v>
      </c>
      <c r="E11" s="161">
        <v>38925</v>
      </c>
      <c r="F11" s="161">
        <v>26189</v>
      </c>
      <c r="G11" s="63">
        <v>481</v>
      </c>
      <c r="H11" s="159">
        <v>2904</v>
      </c>
      <c r="I11" s="161">
        <v>2195</v>
      </c>
      <c r="J11" s="159">
        <v>377</v>
      </c>
      <c r="K11" s="159">
        <v>24747</v>
      </c>
      <c r="L11" s="159">
        <v>1173</v>
      </c>
      <c r="M11" s="159">
        <v>1152</v>
      </c>
      <c r="N11" s="12"/>
      <c r="O11" s="12"/>
      <c r="P11" s="12"/>
      <c r="Q11" s="18"/>
    </row>
    <row r="12" spans="1:17" ht="22.5" customHeight="1">
      <c r="A12" s="244" t="s">
        <v>309</v>
      </c>
      <c r="B12" s="282">
        <v>103045</v>
      </c>
      <c r="C12" s="283">
        <v>2655</v>
      </c>
      <c r="D12" s="283">
        <v>2</v>
      </c>
      <c r="E12" s="282">
        <v>42124</v>
      </c>
      <c r="F12" s="282">
        <v>25623</v>
      </c>
      <c r="G12" s="283">
        <v>490</v>
      </c>
      <c r="H12" s="284">
        <v>2988</v>
      </c>
      <c r="I12" s="282">
        <v>2143</v>
      </c>
      <c r="J12" s="284">
        <v>378</v>
      </c>
      <c r="K12" s="284">
        <v>24270</v>
      </c>
      <c r="L12" s="284">
        <v>1147</v>
      </c>
      <c r="M12" s="284">
        <v>1225</v>
      </c>
      <c r="N12" s="15"/>
      <c r="O12" s="15"/>
      <c r="P12" s="15"/>
      <c r="Q12" s="13"/>
    </row>
    <row r="13" spans="1:13" s="19" customFormat="1" ht="14.25">
      <c r="A13" s="153" t="s">
        <v>180</v>
      </c>
      <c r="B13" s="154"/>
      <c r="C13" s="154"/>
      <c r="D13" s="154"/>
      <c r="E13" s="154"/>
      <c r="F13" s="154"/>
      <c r="G13" s="154"/>
      <c r="H13" s="154"/>
      <c r="I13" s="154"/>
      <c r="J13" s="155"/>
      <c r="K13" s="155"/>
      <c r="L13" s="155"/>
      <c r="M13" s="155"/>
    </row>
    <row r="14" spans="1:16" ht="14.25">
      <c r="A14" s="57" t="s">
        <v>181</v>
      </c>
      <c r="B14" s="12"/>
      <c r="C14" s="9"/>
      <c r="D14" s="9"/>
      <c r="E14" s="9"/>
      <c r="F14" s="9"/>
      <c r="G14" s="9"/>
      <c r="H14" s="12"/>
      <c r="I14" s="9"/>
      <c r="J14" s="2"/>
      <c r="K14" s="2"/>
      <c r="L14" s="2"/>
      <c r="M14" s="2"/>
      <c r="N14" s="2"/>
      <c r="O14" s="2"/>
      <c r="P14" s="2"/>
    </row>
  </sheetData>
  <mergeCells count="10">
    <mergeCell ref="H3:H5"/>
    <mergeCell ref="I3:J4"/>
    <mergeCell ref="K3:M4"/>
    <mergeCell ref="E4:G4"/>
    <mergeCell ref="A1:G1"/>
    <mergeCell ref="C3:G3"/>
    <mergeCell ref="D4:D5"/>
    <mergeCell ref="B3:B5"/>
    <mergeCell ref="C4:C5"/>
    <mergeCell ref="A3:A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8"/>
  <sheetViews>
    <sheetView workbookViewId="0" topLeftCell="A1">
      <selection activeCell="G20" sqref="G20"/>
    </sheetView>
  </sheetViews>
  <sheetFormatPr defaultColWidth="9.140625" defaultRowHeight="12"/>
  <cols>
    <col min="1" max="1" width="14.8515625" style="1" customWidth="1"/>
    <col min="2" max="7" width="12.8515625" style="1" customWidth="1"/>
    <col min="8" max="16384" width="9.140625" style="2" customWidth="1"/>
  </cols>
  <sheetData>
    <row r="1" spans="1:7" ht="21" customHeight="1">
      <c r="A1" s="323" t="s">
        <v>224</v>
      </c>
      <c r="B1" s="323"/>
      <c r="C1" s="323"/>
      <c r="D1" s="323"/>
      <c r="E1" s="323"/>
      <c r="F1" s="323"/>
      <c r="G1" s="323"/>
    </row>
    <row r="2" spans="1:7" ht="12.75" customHeight="1" thickBot="1">
      <c r="A2" s="33" t="s">
        <v>79</v>
      </c>
      <c r="B2" s="5"/>
      <c r="C2" s="5"/>
      <c r="D2" s="5"/>
      <c r="E2" s="5"/>
      <c r="G2" s="143" t="s">
        <v>213</v>
      </c>
    </row>
    <row r="3" spans="1:8" ht="16.5" customHeight="1" thickTop="1">
      <c r="A3" s="362" t="s">
        <v>80</v>
      </c>
      <c r="B3" s="321" t="s">
        <v>81</v>
      </c>
      <c r="C3" s="322"/>
      <c r="D3" s="325"/>
      <c r="E3" s="321" t="s">
        <v>82</v>
      </c>
      <c r="F3" s="322"/>
      <c r="G3" s="322"/>
      <c r="H3" s="19"/>
    </row>
    <row r="4" spans="1:8" ht="16.5" customHeight="1">
      <c r="A4" s="364"/>
      <c r="B4" s="30" t="s">
        <v>56</v>
      </c>
      <c r="C4" s="31" t="s">
        <v>84</v>
      </c>
      <c r="D4" s="31" t="s">
        <v>85</v>
      </c>
      <c r="E4" s="31" t="s">
        <v>83</v>
      </c>
      <c r="F4" s="31" t="s">
        <v>192</v>
      </c>
      <c r="G4" s="30" t="s">
        <v>97</v>
      </c>
      <c r="H4" s="19"/>
    </row>
    <row r="5" spans="1:7" ht="12" customHeight="1" hidden="1">
      <c r="A5" s="136" t="s">
        <v>106</v>
      </c>
      <c r="B5" s="165">
        <v>155639</v>
      </c>
      <c r="C5" s="165">
        <v>47381</v>
      </c>
      <c r="D5" s="165">
        <v>108258</v>
      </c>
      <c r="E5" s="165">
        <v>2288</v>
      </c>
      <c r="F5" s="165">
        <v>161</v>
      </c>
      <c r="G5" s="165">
        <v>2127</v>
      </c>
    </row>
    <row r="6" spans="1:7" ht="12" customHeight="1" hidden="1">
      <c r="A6" s="373" t="s">
        <v>267</v>
      </c>
      <c r="B6" s="165">
        <v>159057</v>
      </c>
      <c r="C6" s="165">
        <v>49995</v>
      </c>
      <c r="D6" s="165">
        <v>109062</v>
      </c>
      <c r="E6" s="371">
        <v>2294</v>
      </c>
      <c r="F6" s="371">
        <v>292</v>
      </c>
      <c r="G6" s="371">
        <v>2002</v>
      </c>
    </row>
    <row r="7" spans="1:7" ht="12" customHeight="1" hidden="1">
      <c r="A7" s="373"/>
      <c r="B7" s="8" t="s">
        <v>107</v>
      </c>
      <c r="C7" s="8" t="s">
        <v>108</v>
      </c>
      <c r="D7" s="8" t="s">
        <v>109</v>
      </c>
      <c r="E7" s="371"/>
      <c r="F7" s="371"/>
      <c r="G7" s="371"/>
    </row>
    <row r="8" spans="1:7" ht="12" customHeight="1">
      <c r="A8" s="375" t="s">
        <v>300</v>
      </c>
      <c r="B8" s="165">
        <v>156797</v>
      </c>
      <c r="C8" s="165">
        <v>48766</v>
      </c>
      <c r="D8" s="165">
        <v>108031</v>
      </c>
      <c r="E8" s="371">
        <v>2296</v>
      </c>
      <c r="F8" s="371">
        <v>424</v>
      </c>
      <c r="G8" s="371">
        <v>1872</v>
      </c>
    </row>
    <row r="9" spans="1:7" ht="12" customHeight="1">
      <c r="A9" s="375"/>
      <c r="B9" s="164">
        <v>17338</v>
      </c>
      <c r="C9" s="164">
        <v>11311</v>
      </c>
      <c r="D9" s="164">
        <v>6027</v>
      </c>
      <c r="E9" s="371"/>
      <c r="F9" s="371"/>
      <c r="G9" s="371"/>
    </row>
    <row r="10" spans="1:7" ht="12" customHeight="1">
      <c r="A10" s="373" t="s">
        <v>102</v>
      </c>
      <c r="B10" s="165">
        <v>154917</v>
      </c>
      <c r="C10" s="165">
        <v>47755</v>
      </c>
      <c r="D10" s="165">
        <v>107162</v>
      </c>
      <c r="E10" s="371">
        <v>2256</v>
      </c>
      <c r="F10" s="371">
        <v>487</v>
      </c>
      <c r="G10" s="371">
        <v>1769</v>
      </c>
    </row>
    <row r="11" spans="1:7" ht="12" customHeight="1">
      <c r="A11" s="373"/>
      <c r="B11" s="164">
        <v>25586</v>
      </c>
      <c r="C11" s="164">
        <v>14625</v>
      </c>
      <c r="D11" s="164">
        <v>10961</v>
      </c>
      <c r="E11" s="371"/>
      <c r="F11" s="371"/>
      <c r="G11" s="371"/>
    </row>
    <row r="12" spans="1:7" ht="12" customHeight="1">
      <c r="A12" s="373" t="s">
        <v>278</v>
      </c>
      <c r="B12" s="165">
        <v>154789</v>
      </c>
      <c r="C12" s="165">
        <v>48789</v>
      </c>
      <c r="D12" s="165">
        <v>106000</v>
      </c>
      <c r="E12" s="371">
        <v>2147</v>
      </c>
      <c r="F12" s="371">
        <v>501</v>
      </c>
      <c r="G12" s="371">
        <v>1646</v>
      </c>
    </row>
    <row r="13" spans="1:7" ht="12" customHeight="1">
      <c r="A13" s="373"/>
      <c r="B13" s="164">
        <v>29271</v>
      </c>
      <c r="C13" s="164">
        <v>18470</v>
      </c>
      <c r="D13" s="164">
        <v>10801</v>
      </c>
      <c r="E13" s="371"/>
      <c r="F13" s="371"/>
      <c r="G13" s="371"/>
    </row>
    <row r="14" spans="1:7" s="13" customFormat="1" ht="12" customHeight="1">
      <c r="A14" s="373" t="s">
        <v>271</v>
      </c>
      <c r="B14" s="165">
        <v>154522</v>
      </c>
      <c r="C14" s="165">
        <v>49606</v>
      </c>
      <c r="D14" s="165">
        <v>104916</v>
      </c>
      <c r="E14" s="371">
        <v>1821</v>
      </c>
      <c r="F14" s="371">
        <v>520</v>
      </c>
      <c r="G14" s="371">
        <v>1301</v>
      </c>
    </row>
    <row r="15" spans="1:7" s="13" customFormat="1" ht="12" customHeight="1">
      <c r="A15" s="374"/>
      <c r="B15" s="245">
        <v>28042</v>
      </c>
      <c r="C15" s="245">
        <v>19233</v>
      </c>
      <c r="D15" s="245">
        <v>8849</v>
      </c>
      <c r="E15" s="372"/>
      <c r="F15" s="372"/>
      <c r="G15" s="372"/>
    </row>
    <row r="16" spans="1:7" ht="12" customHeight="1">
      <c r="A16" s="378" t="s">
        <v>307</v>
      </c>
      <c r="B16" s="166">
        <v>150525</v>
      </c>
      <c r="C16" s="166">
        <v>46629</v>
      </c>
      <c r="D16" s="166">
        <v>103896</v>
      </c>
      <c r="E16" s="376">
        <v>1609</v>
      </c>
      <c r="F16" s="376">
        <v>503</v>
      </c>
      <c r="G16" s="376">
        <v>1106</v>
      </c>
    </row>
    <row r="17" spans="1:7" ht="12" customHeight="1">
      <c r="A17" s="379"/>
      <c r="B17" s="239">
        <v>24866</v>
      </c>
      <c r="C17" s="239">
        <v>18582</v>
      </c>
      <c r="D17" s="239">
        <v>6284</v>
      </c>
      <c r="E17" s="377"/>
      <c r="F17" s="377"/>
      <c r="G17" s="377"/>
    </row>
    <row r="18" spans="1:7" ht="12" customHeight="1">
      <c r="A18" s="163" t="s">
        <v>96</v>
      </c>
      <c r="B18" s="246"/>
      <c r="C18" s="246"/>
      <c r="D18" s="246"/>
      <c r="E18" s="246"/>
      <c r="F18" s="246"/>
      <c r="G18" s="246"/>
    </row>
  </sheetData>
  <mergeCells count="28">
    <mergeCell ref="E16:E17"/>
    <mergeCell ref="F16:F17"/>
    <mergeCell ref="G16:G17"/>
    <mergeCell ref="A16:A17"/>
    <mergeCell ref="A8:A9"/>
    <mergeCell ref="A10:A11"/>
    <mergeCell ref="G8:G9"/>
    <mergeCell ref="F8:F9"/>
    <mergeCell ref="E10:E11"/>
    <mergeCell ref="F10:F11"/>
    <mergeCell ref="G10:G11"/>
    <mergeCell ref="E8:E9"/>
    <mergeCell ref="A1:G1"/>
    <mergeCell ref="A3:A4"/>
    <mergeCell ref="B3:D3"/>
    <mergeCell ref="F6:F7"/>
    <mergeCell ref="G6:G7"/>
    <mergeCell ref="A6:A7"/>
    <mergeCell ref="E3:G3"/>
    <mergeCell ref="E6:E7"/>
    <mergeCell ref="G14:G15"/>
    <mergeCell ref="G12:G13"/>
    <mergeCell ref="A14:A15"/>
    <mergeCell ref="E14:E15"/>
    <mergeCell ref="F14:F15"/>
    <mergeCell ref="A12:A13"/>
    <mergeCell ref="E12:E13"/>
    <mergeCell ref="F12:F1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J12"/>
  <sheetViews>
    <sheetView workbookViewId="0" topLeftCell="A1">
      <selection activeCell="I12" sqref="I12"/>
    </sheetView>
  </sheetViews>
  <sheetFormatPr defaultColWidth="9.140625" defaultRowHeight="12"/>
  <cols>
    <col min="1" max="1" width="12.00390625" style="1" customWidth="1"/>
    <col min="2" max="6" width="10.421875" style="1" customWidth="1"/>
    <col min="7" max="9" width="9.140625" style="1" customWidth="1"/>
    <col min="10" max="16384" width="9.140625" style="2" customWidth="1"/>
  </cols>
  <sheetData>
    <row r="1" spans="1:9" ht="21" customHeight="1">
      <c r="A1" s="323" t="s">
        <v>225</v>
      </c>
      <c r="B1" s="323"/>
      <c r="C1" s="323"/>
      <c r="D1" s="323"/>
      <c r="E1" s="323"/>
      <c r="F1" s="323"/>
      <c r="G1" s="323"/>
      <c r="H1" s="323"/>
      <c r="I1" s="323"/>
    </row>
    <row r="2" spans="1:9" ht="15" customHeight="1" thickBot="1">
      <c r="A2" s="64" t="s">
        <v>193</v>
      </c>
      <c r="B2" s="35"/>
      <c r="C2" s="11"/>
      <c r="D2" s="22"/>
      <c r="E2" s="22"/>
      <c r="F2" s="162"/>
      <c r="G2" s="162"/>
      <c r="H2" s="162"/>
      <c r="I2" s="70" t="s">
        <v>280</v>
      </c>
    </row>
    <row r="3" spans="1:10" ht="16.5" customHeight="1" thickTop="1">
      <c r="A3" s="362" t="s">
        <v>194</v>
      </c>
      <c r="B3" s="358" t="s">
        <v>191</v>
      </c>
      <c r="C3" s="326" t="s">
        <v>195</v>
      </c>
      <c r="D3" s="380" t="s">
        <v>196</v>
      </c>
      <c r="E3" s="381"/>
      <c r="F3" s="65" t="s">
        <v>197</v>
      </c>
      <c r="G3" s="66" t="s">
        <v>198</v>
      </c>
      <c r="H3" s="326" t="s">
        <v>199</v>
      </c>
      <c r="I3" s="362" t="s">
        <v>200</v>
      </c>
      <c r="J3" s="19"/>
    </row>
    <row r="4" spans="1:9" s="19" customFormat="1" ht="16.5" customHeight="1">
      <c r="A4" s="364"/>
      <c r="B4" s="359"/>
      <c r="C4" s="327"/>
      <c r="D4" s="55" t="s">
        <v>201</v>
      </c>
      <c r="E4" s="55" t="s">
        <v>202</v>
      </c>
      <c r="F4" s="67" t="s">
        <v>203</v>
      </c>
      <c r="G4" s="68" t="s">
        <v>204</v>
      </c>
      <c r="H4" s="327"/>
      <c r="I4" s="364"/>
    </row>
    <row r="5" spans="1:9" s="3" customFormat="1" ht="18.75" customHeight="1" hidden="1">
      <c r="A5" s="90" t="s">
        <v>205</v>
      </c>
      <c r="B5" s="167">
        <v>714</v>
      </c>
      <c r="C5" s="168">
        <v>1</v>
      </c>
      <c r="D5" s="168">
        <v>4</v>
      </c>
      <c r="E5" s="168">
        <v>30</v>
      </c>
      <c r="F5" s="168">
        <v>10</v>
      </c>
      <c r="G5" s="168">
        <v>188</v>
      </c>
      <c r="H5" s="168">
        <v>166</v>
      </c>
      <c r="I5" s="168">
        <v>315</v>
      </c>
    </row>
    <row r="6" spans="1:9" s="19" customFormat="1" ht="18.75" customHeight="1" hidden="1">
      <c r="A6" s="11" t="s">
        <v>269</v>
      </c>
      <c r="B6" s="167">
        <v>747</v>
      </c>
      <c r="C6" s="168">
        <v>1</v>
      </c>
      <c r="D6" s="168">
        <v>4</v>
      </c>
      <c r="E6" s="168">
        <v>30</v>
      </c>
      <c r="F6" s="168">
        <v>10</v>
      </c>
      <c r="G6" s="168">
        <v>235</v>
      </c>
      <c r="H6" s="168">
        <v>152</v>
      </c>
      <c r="I6" s="168">
        <v>315</v>
      </c>
    </row>
    <row r="7" spans="1:9" s="19" customFormat="1" ht="18.75" customHeight="1">
      <c r="A7" s="240" t="s">
        <v>301</v>
      </c>
      <c r="B7" s="167">
        <v>759</v>
      </c>
      <c r="C7" s="168">
        <v>1</v>
      </c>
      <c r="D7" s="168">
        <v>4</v>
      </c>
      <c r="E7" s="168">
        <v>30</v>
      </c>
      <c r="F7" s="168">
        <v>10</v>
      </c>
      <c r="G7" s="168">
        <v>263</v>
      </c>
      <c r="H7" s="168">
        <v>152</v>
      </c>
      <c r="I7" s="168">
        <v>299</v>
      </c>
    </row>
    <row r="8" spans="1:9" s="19" customFormat="1" ht="18.75" customHeight="1">
      <c r="A8" s="14" t="s">
        <v>302</v>
      </c>
      <c r="B8" s="167">
        <v>756</v>
      </c>
      <c r="C8" s="168">
        <v>1</v>
      </c>
      <c r="D8" s="168">
        <v>4</v>
      </c>
      <c r="E8" s="168">
        <v>30</v>
      </c>
      <c r="F8" s="168">
        <v>10</v>
      </c>
      <c r="G8" s="168">
        <v>266</v>
      </c>
      <c r="H8" s="168">
        <v>142</v>
      </c>
      <c r="I8" s="168">
        <v>303</v>
      </c>
    </row>
    <row r="9" spans="1:9" s="19" customFormat="1" ht="18.75" customHeight="1">
      <c r="A9" s="14" t="s">
        <v>303</v>
      </c>
      <c r="B9" s="167">
        <v>778</v>
      </c>
      <c r="C9" s="168">
        <v>1</v>
      </c>
      <c r="D9" s="168">
        <v>4</v>
      </c>
      <c r="E9" s="168">
        <v>30</v>
      </c>
      <c r="F9" s="168">
        <v>10</v>
      </c>
      <c r="G9" s="168">
        <v>286</v>
      </c>
      <c r="H9" s="168">
        <v>142</v>
      </c>
      <c r="I9" s="168">
        <v>305</v>
      </c>
    </row>
    <row r="10" spans="1:9" s="19" customFormat="1" ht="18.75" customHeight="1">
      <c r="A10" s="14" t="s">
        <v>306</v>
      </c>
      <c r="B10" s="167">
        <v>823</v>
      </c>
      <c r="C10" s="168">
        <v>1</v>
      </c>
      <c r="D10" s="168">
        <v>4</v>
      </c>
      <c r="E10" s="168">
        <v>30</v>
      </c>
      <c r="F10" s="168">
        <v>10</v>
      </c>
      <c r="G10" s="168">
        <v>301</v>
      </c>
      <c r="H10" s="168">
        <v>142</v>
      </c>
      <c r="I10" s="168">
        <v>335</v>
      </c>
    </row>
    <row r="11" spans="1:9" s="19" customFormat="1" ht="18.75" customHeight="1">
      <c r="A11" s="244" t="s">
        <v>305</v>
      </c>
      <c r="B11" s="208">
        <v>776</v>
      </c>
      <c r="C11" s="169">
        <v>1</v>
      </c>
      <c r="D11" s="169">
        <v>4</v>
      </c>
      <c r="E11" s="169">
        <v>30</v>
      </c>
      <c r="F11" s="169">
        <v>10</v>
      </c>
      <c r="G11" s="169">
        <v>280</v>
      </c>
      <c r="H11" s="169">
        <v>142</v>
      </c>
      <c r="I11" s="169">
        <v>309</v>
      </c>
    </row>
    <row r="12" spans="1:9" ht="14.25">
      <c r="A12" s="209"/>
      <c r="B12" s="137"/>
      <c r="C12" s="137"/>
      <c r="D12" s="137"/>
      <c r="E12" s="137"/>
      <c r="F12" s="137"/>
      <c r="G12" s="137"/>
      <c r="H12" s="137"/>
      <c r="I12" s="137"/>
    </row>
  </sheetData>
  <mergeCells count="7">
    <mergeCell ref="A3:A4"/>
    <mergeCell ref="B3:B4"/>
    <mergeCell ref="A1:I1"/>
    <mergeCell ref="C3:C4"/>
    <mergeCell ref="H3:H4"/>
    <mergeCell ref="I3:I4"/>
    <mergeCell ref="D3:E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1:E11"/>
  <sheetViews>
    <sheetView workbookViewId="0" topLeftCell="A1">
      <selection activeCell="E11" sqref="E11"/>
    </sheetView>
  </sheetViews>
  <sheetFormatPr defaultColWidth="9.140625" defaultRowHeight="12"/>
  <cols>
    <col min="1" max="5" width="18.7109375" style="1" customWidth="1"/>
    <col min="6" max="16384" width="9.140625" style="2" customWidth="1"/>
  </cols>
  <sheetData>
    <row r="1" spans="1:5" ht="21" customHeight="1">
      <c r="A1" s="323" t="s">
        <v>260</v>
      </c>
      <c r="B1" s="323"/>
      <c r="C1" s="323"/>
      <c r="D1" s="323"/>
      <c r="E1" s="323"/>
    </row>
    <row r="2" spans="1:5" s="19" customFormat="1" ht="14.25" customHeight="1" thickBot="1">
      <c r="A2" s="210" t="s">
        <v>206</v>
      </c>
      <c r="B2" s="71"/>
      <c r="C2" s="22"/>
      <c r="D2" s="22"/>
      <c r="E2" s="218" t="s">
        <v>281</v>
      </c>
    </row>
    <row r="3" spans="1:5" s="19" customFormat="1" ht="16.5" customHeight="1" thickTop="1">
      <c r="A3" s="176" t="s">
        <v>194</v>
      </c>
      <c r="B3" s="178" t="s">
        <v>207</v>
      </c>
      <c r="C3" s="178" t="s">
        <v>208</v>
      </c>
      <c r="D3" s="178" t="s">
        <v>209</v>
      </c>
      <c r="E3" s="178" t="s">
        <v>210</v>
      </c>
    </row>
    <row r="4" spans="1:5" s="19" customFormat="1" ht="18.75" customHeight="1" hidden="1">
      <c r="A4" s="90" t="s">
        <v>205</v>
      </c>
      <c r="B4" s="171">
        <v>38682</v>
      </c>
      <c r="C4" s="165">
        <v>37652</v>
      </c>
      <c r="D4" s="165">
        <v>473</v>
      </c>
      <c r="E4" s="165">
        <v>557</v>
      </c>
    </row>
    <row r="5" spans="1:5" s="19" customFormat="1" ht="18.75" customHeight="1" hidden="1">
      <c r="A5" s="11" t="s">
        <v>270</v>
      </c>
      <c r="B5" s="171">
        <v>39394</v>
      </c>
      <c r="C5" s="165">
        <v>38309</v>
      </c>
      <c r="D5" s="165">
        <v>496</v>
      </c>
      <c r="E5" s="165">
        <v>589</v>
      </c>
    </row>
    <row r="6" spans="1:5" s="19" customFormat="1" ht="18.75" customHeight="1">
      <c r="A6" s="14" t="s">
        <v>304</v>
      </c>
      <c r="B6" s="171">
        <v>39378</v>
      </c>
      <c r="C6" s="165">
        <v>38285</v>
      </c>
      <c r="D6" s="165">
        <v>490</v>
      </c>
      <c r="E6" s="165">
        <v>603</v>
      </c>
    </row>
    <row r="7" spans="1:5" s="19" customFormat="1" ht="18.75" customHeight="1">
      <c r="A7" s="14" t="s">
        <v>244</v>
      </c>
      <c r="B7" s="171">
        <v>40779</v>
      </c>
      <c r="C7" s="165">
        <v>39807</v>
      </c>
      <c r="D7" s="165">
        <v>456</v>
      </c>
      <c r="E7" s="165">
        <v>516</v>
      </c>
    </row>
    <row r="8" spans="1:5" s="19" customFormat="1" ht="18.75" customHeight="1">
      <c r="A8" s="14" t="s">
        <v>331</v>
      </c>
      <c r="B8" s="171">
        <v>38645</v>
      </c>
      <c r="C8" s="165">
        <v>37674</v>
      </c>
      <c r="D8" s="165">
        <v>411</v>
      </c>
      <c r="E8" s="165">
        <v>560</v>
      </c>
    </row>
    <row r="9" spans="1:5" s="19" customFormat="1" ht="18.75" customHeight="1">
      <c r="A9" s="14" t="s">
        <v>332</v>
      </c>
      <c r="B9" s="171">
        <v>37314</v>
      </c>
      <c r="C9" s="165">
        <v>36386</v>
      </c>
      <c r="D9" s="165">
        <v>402</v>
      </c>
      <c r="E9" s="165">
        <v>526</v>
      </c>
    </row>
    <row r="10" spans="1:5" s="19" customFormat="1" ht="18.75" customHeight="1">
      <c r="A10" s="226" t="s">
        <v>305</v>
      </c>
      <c r="B10" s="241">
        <v>36683</v>
      </c>
      <c r="C10" s="166">
        <v>35830</v>
      </c>
      <c r="D10" s="166">
        <v>357</v>
      </c>
      <c r="E10" s="166">
        <v>496</v>
      </c>
    </row>
    <row r="11" spans="1:5" s="19" customFormat="1" ht="12.75" customHeight="1">
      <c r="A11" s="163" t="s">
        <v>292</v>
      </c>
      <c r="B11" s="145"/>
      <c r="C11" s="170"/>
      <c r="D11" s="170"/>
      <c r="E11" s="170"/>
    </row>
  </sheetData>
  <mergeCells count="1">
    <mergeCell ref="A1:E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S11"/>
  <sheetViews>
    <sheetView tabSelected="1" workbookViewId="0" topLeftCell="A1">
      <selection activeCell="E11" sqref="E11"/>
    </sheetView>
  </sheetViews>
  <sheetFormatPr defaultColWidth="9.140625" defaultRowHeight="12"/>
  <cols>
    <col min="1" max="5" width="18.7109375" style="1" customWidth="1"/>
    <col min="6" max="16384" width="9.140625" style="2" customWidth="1"/>
  </cols>
  <sheetData>
    <row r="1" spans="1:5" ht="21" customHeight="1">
      <c r="A1" s="323" t="s">
        <v>259</v>
      </c>
      <c r="B1" s="323"/>
      <c r="C1" s="323"/>
      <c r="D1" s="323"/>
      <c r="E1" s="323"/>
    </row>
    <row r="2" spans="1:19" ht="12.75" customHeight="1" thickBot="1">
      <c r="A2" s="210" t="s">
        <v>211</v>
      </c>
      <c r="B2" s="71"/>
      <c r="C2" s="22"/>
      <c r="D2" s="22"/>
      <c r="E2" s="58" t="s">
        <v>282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6.5" customHeight="1" thickTop="1">
      <c r="A3" s="176" t="s">
        <v>194</v>
      </c>
      <c r="B3" s="178" t="s">
        <v>207</v>
      </c>
      <c r="C3" s="178" t="s">
        <v>208</v>
      </c>
      <c r="D3" s="178" t="s">
        <v>209</v>
      </c>
      <c r="E3" s="178" t="s">
        <v>210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5" ht="18.75" customHeight="1" hidden="1">
      <c r="A4" s="90" t="s">
        <v>212</v>
      </c>
      <c r="B4" s="171">
        <v>280542</v>
      </c>
      <c r="C4" s="172">
        <v>271973</v>
      </c>
      <c r="D4" s="172">
        <v>2913</v>
      </c>
      <c r="E4" s="172">
        <v>5656</v>
      </c>
    </row>
    <row r="5" spans="1:5" ht="18.75" customHeight="1" hidden="1">
      <c r="A5" s="11" t="s">
        <v>270</v>
      </c>
      <c r="B5" s="171">
        <v>356695</v>
      </c>
      <c r="C5" s="172">
        <v>349900</v>
      </c>
      <c r="D5" s="172">
        <v>3086</v>
      </c>
      <c r="E5" s="172">
        <v>3709</v>
      </c>
    </row>
    <row r="6" spans="1:5" ht="18.75" customHeight="1">
      <c r="A6" s="14" t="s">
        <v>297</v>
      </c>
      <c r="B6" s="171">
        <v>428337</v>
      </c>
      <c r="C6" s="172">
        <v>420271</v>
      </c>
      <c r="D6" s="172">
        <v>3466</v>
      </c>
      <c r="E6" s="172">
        <v>4600</v>
      </c>
    </row>
    <row r="7" spans="1:5" ht="18.75" customHeight="1">
      <c r="A7" s="14" t="s">
        <v>302</v>
      </c>
      <c r="B7" s="171">
        <v>449263</v>
      </c>
      <c r="C7" s="172">
        <v>439117</v>
      </c>
      <c r="D7" s="172">
        <v>4198</v>
      </c>
      <c r="E7" s="172">
        <v>5948</v>
      </c>
    </row>
    <row r="8" spans="1:5" ht="18.75" customHeight="1">
      <c r="A8" s="14" t="s">
        <v>303</v>
      </c>
      <c r="B8" s="171">
        <v>422074</v>
      </c>
      <c r="C8" s="172">
        <v>412924</v>
      </c>
      <c r="D8" s="172">
        <v>3098</v>
      </c>
      <c r="E8" s="172">
        <v>6052</v>
      </c>
    </row>
    <row r="9" spans="1:5" ht="18.75" customHeight="1">
      <c r="A9" s="14" t="s">
        <v>271</v>
      </c>
      <c r="B9" s="171">
        <v>381699</v>
      </c>
      <c r="C9" s="172">
        <v>372000</v>
      </c>
      <c r="D9" s="172">
        <v>3180</v>
      </c>
      <c r="E9" s="172">
        <v>6519</v>
      </c>
    </row>
    <row r="10" spans="1:5" ht="18.75" customHeight="1">
      <c r="A10" s="244" t="s">
        <v>305</v>
      </c>
      <c r="B10" s="166">
        <v>583110</v>
      </c>
      <c r="C10" s="166">
        <v>503663</v>
      </c>
      <c r="D10" s="166">
        <v>5987</v>
      </c>
      <c r="E10" s="166">
        <v>73460</v>
      </c>
    </row>
    <row r="11" spans="1:5" ht="12.75" customHeight="1">
      <c r="A11" s="163"/>
      <c r="B11" s="154"/>
      <c r="C11" s="154"/>
      <c r="D11" s="154"/>
      <c r="E11" s="154"/>
    </row>
  </sheetData>
  <mergeCells count="1">
    <mergeCell ref="A1:E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M11"/>
  <sheetViews>
    <sheetView workbookViewId="0" topLeftCell="A1">
      <selection activeCell="I13" sqref="I13"/>
    </sheetView>
  </sheetViews>
  <sheetFormatPr defaultColWidth="9.140625" defaultRowHeight="12"/>
  <cols>
    <col min="1" max="1" width="12.8515625" style="1" bestFit="1" customWidth="1"/>
    <col min="2" max="2" width="11.28125" style="1" bestFit="1" customWidth="1"/>
    <col min="3" max="6" width="9.28125" style="1" bestFit="1" customWidth="1"/>
    <col min="7" max="8" width="8.140625" style="1" bestFit="1" customWidth="1"/>
    <col min="9" max="9" width="7.28125" style="1" bestFit="1" customWidth="1"/>
    <col min="10" max="10" width="7.7109375" style="1" bestFit="1" customWidth="1"/>
    <col min="11" max="11" width="8.140625" style="1" bestFit="1" customWidth="1"/>
    <col min="12" max="12" width="7.00390625" style="1" bestFit="1" customWidth="1"/>
    <col min="13" max="16384" width="9.140625" style="2" customWidth="1"/>
  </cols>
  <sheetData>
    <row r="1" spans="1:12" s="3" customFormat="1" ht="20.25" customHeight="1">
      <c r="A1" s="323" t="s">
        <v>215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3" s="19" customFormat="1" ht="20.25" customHeight="1" thickBot="1">
      <c r="A2" s="33" t="s">
        <v>110</v>
      </c>
      <c r="B2" s="26"/>
      <c r="C2" s="26"/>
      <c r="D2" s="26"/>
      <c r="E2" s="26"/>
      <c r="F2" s="26"/>
      <c r="G2" s="26"/>
      <c r="I2" s="4"/>
      <c r="J2" s="26"/>
      <c r="L2" s="189" t="s">
        <v>245</v>
      </c>
      <c r="M2" s="188"/>
    </row>
    <row r="3" spans="1:12" s="6" customFormat="1" ht="25.5" customHeight="1" thickTop="1">
      <c r="A3" s="179" t="s">
        <v>111</v>
      </c>
      <c r="B3" s="177" t="s">
        <v>112</v>
      </c>
      <c r="C3" s="182" t="s">
        <v>113</v>
      </c>
      <c r="D3" s="182" t="s">
        <v>114</v>
      </c>
      <c r="E3" s="182" t="s">
        <v>115</v>
      </c>
      <c r="F3" s="182" t="s">
        <v>116</v>
      </c>
      <c r="G3" s="182" t="s">
        <v>117</v>
      </c>
      <c r="H3" s="182" t="s">
        <v>118</v>
      </c>
      <c r="I3" s="177" t="s">
        <v>119</v>
      </c>
      <c r="J3" s="183" t="s">
        <v>120</v>
      </c>
      <c r="K3" s="177" t="s">
        <v>121</v>
      </c>
      <c r="L3" s="177" t="s">
        <v>122</v>
      </c>
    </row>
    <row r="4" spans="1:12" s="6" customFormat="1" ht="20.25" customHeight="1" hidden="1">
      <c r="A4" s="187" t="s">
        <v>123</v>
      </c>
      <c r="B4" s="184">
        <v>1677181</v>
      </c>
      <c r="C4" s="185">
        <v>604083</v>
      </c>
      <c r="D4" s="185">
        <v>494805</v>
      </c>
      <c r="E4" s="185">
        <v>312303</v>
      </c>
      <c r="F4" s="185">
        <v>144151</v>
      </c>
      <c r="G4" s="185">
        <v>32182</v>
      </c>
      <c r="H4" s="185">
        <v>19231</v>
      </c>
      <c r="I4" s="185">
        <v>26024</v>
      </c>
      <c r="J4" s="185">
        <v>8104</v>
      </c>
      <c r="K4" s="185">
        <v>24987</v>
      </c>
      <c r="L4" s="186">
        <v>0</v>
      </c>
    </row>
    <row r="5" spans="1:12" s="6" customFormat="1" ht="20.25" customHeight="1" hidden="1">
      <c r="A5" s="212" t="s">
        <v>262</v>
      </c>
      <c r="B5" s="184">
        <v>1754051</v>
      </c>
      <c r="C5" s="185">
        <v>641153</v>
      </c>
      <c r="D5" s="185">
        <v>478782</v>
      </c>
      <c r="E5" s="185">
        <v>330641</v>
      </c>
      <c r="F5" s="185">
        <v>182118</v>
      </c>
      <c r="G5" s="185">
        <v>34139</v>
      </c>
      <c r="H5" s="185">
        <v>18623</v>
      </c>
      <c r="I5" s="185">
        <v>20396</v>
      </c>
      <c r="J5" s="185">
        <v>8119</v>
      </c>
      <c r="K5" s="185">
        <v>29818</v>
      </c>
      <c r="L5" s="186">
        <v>727</v>
      </c>
    </row>
    <row r="6" spans="1:12" s="6" customFormat="1" ht="20.25" customHeight="1">
      <c r="A6" s="187" t="s">
        <v>294</v>
      </c>
      <c r="B6" s="184">
        <v>1642019</v>
      </c>
      <c r="C6" s="185">
        <v>648712</v>
      </c>
      <c r="D6" s="185">
        <v>444961</v>
      </c>
      <c r="E6" s="185">
        <v>332080</v>
      </c>
      <c r="F6" s="185">
        <v>117730</v>
      </c>
      <c r="G6" s="185">
        <v>34546</v>
      </c>
      <c r="H6" s="185">
        <v>17381</v>
      </c>
      <c r="I6" s="185">
        <v>9181</v>
      </c>
      <c r="J6" s="185">
        <v>7989</v>
      </c>
      <c r="K6" s="185">
        <v>21745</v>
      </c>
      <c r="L6" s="185">
        <v>7694</v>
      </c>
    </row>
    <row r="7" spans="1:12" s="6" customFormat="1" ht="20.25" customHeight="1">
      <c r="A7" s="187" t="s">
        <v>244</v>
      </c>
      <c r="B7" s="184">
        <v>1652581</v>
      </c>
      <c r="C7" s="185">
        <v>674655</v>
      </c>
      <c r="D7" s="185">
        <v>442752</v>
      </c>
      <c r="E7" s="185">
        <v>317378</v>
      </c>
      <c r="F7" s="185">
        <v>123648</v>
      </c>
      <c r="G7" s="185">
        <v>34346</v>
      </c>
      <c r="H7" s="185">
        <v>16074</v>
      </c>
      <c r="I7" s="185">
        <v>8641</v>
      </c>
      <c r="J7" s="185">
        <v>7327</v>
      </c>
      <c r="K7" s="185">
        <v>20701</v>
      </c>
      <c r="L7" s="185">
        <v>7059</v>
      </c>
    </row>
    <row r="8" spans="1:12" s="6" customFormat="1" ht="20.25" customHeight="1">
      <c r="A8" s="187" t="s">
        <v>274</v>
      </c>
      <c r="B8" s="184">
        <v>1635189</v>
      </c>
      <c r="C8" s="185">
        <v>684496</v>
      </c>
      <c r="D8" s="185">
        <v>442516</v>
      </c>
      <c r="E8" s="185">
        <v>308798</v>
      </c>
      <c r="F8" s="185">
        <v>118065</v>
      </c>
      <c r="G8" s="185">
        <v>30686</v>
      </c>
      <c r="H8" s="185">
        <v>13811</v>
      </c>
      <c r="I8" s="185">
        <v>9286</v>
      </c>
      <c r="J8" s="185">
        <v>6436</v>
      </c>
      <c r="K8" s="185">
        <v>14622</v>
      </c>
      <c r="L8" s="185">
        <v>6473</v>
      </c>
    </row>
    <row r="9" spans="1:12" s="12" customFormat="1" ht="20.25" customHeight="1">
      <c r="A9" s="14" t="s">
        <v>333</v>
      </c>
      <c r="B9" s="293">
        <v>1645620</v>
      </c>
      <c r="C9" s="106">
        <v>714756</v>
      </c>
      <c r="D9" s="106">
        <v>407899</v>
      </c>
      <c r="E9" s="106">
        <v>320577</v>
      </c>
      <c r="F9" s="106">
        <v>115673</v>
      </c>
      <c r="G9" s="106">
        <v>34064</v>
      </c>
      <c r="H9" s="106">
        <v>13867</v>
      </c>
      <c r="I9" s="106">
        <v>8826</v>
      </c>
      <c r="J9" s="106">
        <v>6340</v>
      </c>
      <c r="K9" s="106">
        <v>16948</v>
      </c>
      <c r="L9" s="106">
        <v>6670</v>
      </c>
    </row>
    <row r="10" spans="1:12" s="6" customFormat="1" ht="20.25" customHeight="1">
      <c r="A10" s="226" t="s">
        <v>312</v>
      </c>
      <c r="B10" s="288">
        <v>1560741</v>
      </c>
      <c r="C10" s="287">
        <v>724859</v>
      </c>
      <c r="D10" s="287">
        <v>379647</v>
      </c>
      <c r="E10" s="287">
        <v>265088</v>
      </c>
      <c r="F10" s="287">
        <v>111772</v>
      </c>
      <c r="G10" s="287">
        <v>33303</v>
      </c>
      <c r="H10" s="287">
        <v>13525</v>
      </c>
      <c r="I10" s="287">
        <v>8387</v>
      </c>
      <c r="J10" s="287">
        <v>6253</v>
      </c>
      <c r="K10" s="287">
        <v>11077</v>
      </c>
      <c r="L10" s="287">
        <v>6830</v>
      </c>
    </row>
    <row r="11" spans="1:12" ht="14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</sheetData>
  <mergeCells count="1">
    <mergeCell ref="A1:L1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L11"/>
  <sheetViews>
    <sheetView workbookViewId="0" topLeftCell="A1">
      <selection activeCell="B25" sqref="B25"/>
    </sheetView>
  </sheetViews>
  <sheetFormatPr defaultColWidth="9.140625" defaultRowHeight="12"/>
  <cols>
    <col min="1" max="1" width="12.8515625" style="1" bestFit="1" customWidth="1"/>
    <col min="2" max="2" width="11.28125" style="1" bestFit="1" customWidth="1"/>
    <col min="3" max="6" width="9.28125" style="1" bestFit="1" customWidth="1"/>
    <col min="7" max="8" width="8.140625" style="1" bestFit="1" customWidth="1"/>
    <col min="9" max="9" width="7.28125" style="1" bestFit="1" customWidth="1"/>
    <col min="10" max="10" width="8.28125" style="1" bestFit="1" customWidth="1"/>
    <col min="11" max="11" width="8.140625" style="1" bestFit="1" customWidth="1"/>
    <col min="12" max="12" width="7.00390625" style="1" bestFit="1" customWidth="1"/>
    <col min="13" max="16384" width="9.140625" style="2" customWidth="1"/>
  </cols>
  <sheetData>
    <row r="1" spans="1:12" s="19" customFormat="1" ht="20.25" customHeight="1">
      <c r="A1" s="323" t="s">
        <v>216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s="19" customFormat="1" ht="15" thickBot="1">
      <c r="A2" s="33" t="s">
        <v>110</v>
      </c>
      <c r="B2" s="26"/>
      <c r="C2" s="26"/>
      <c r="D2" s="26"/>
      <c r="E2" s="26"/>
      <c r="F2" s="26"/>
      <c r="G2" s="26"/>
      <c r="I2" s="4"/>
      <c r="J2" s="26"/>
      <c r="L2" s="189" t="s">
        <v>245</v>
      </c>
    </row>
    <row r="3" spans="1:12" s="6" customFormat="1" ht="25.5" customHeight="1" thickTop="1">
      <c r="A3" s="179" t="s">
        <v>111</v>
      </c>
      <c r="B3" s="177" t="s">
        <v>112</v>
      </c>
      <c r="C3" s="182" t="s">
        <v>113</v>
      </c>
      <c r="D3" s="182" t="s">
        <v>114</v>
      </c>
      <c r="E3" s="182" t="s">
        <v>115</v>
      </c>
      <c r="F3" s="182" t="s">
        <v>116</v>
      </c>
      <c r="G3" s="182" t="s">
        <v>117</v>
      </c>
      <c r="H3" s="182" t="s">
        <v>118</v>
      </c>
      <c r="I3" s="177" t="s">
        <v>119</v>
      </c>
      <c r="J3" s="183" t="s">
        <v>124</v>
      </c>
      <c r="K3" s="177" t="s">
        <v>121</v>
      </c>
      <c r="L3" s="177" t="s">
        <v>122</v>
      </c>
    </row>
    <row r="4" spans="1:12" s="6" customFormat="1" ht="20.25" customHeight="1" hidden="1">
      <c r="A4" s="187" t="s">
        <v>123</v>
      </c>
      <c r="B4" s="191">
        <v>1710968</v>
      </c>
      <c r="C4" s="192">
        <v>614695</v>
      </c>
      <c r="D4" s="192">
        <v>513642</v>
      </c>
      <c r="E4" s="192">
        <v>312134</v>
      </c>
      <c r="F4" s="192">
        <v>144766</v>
      </c>
      <c r="G4" s="192">
        <v>34614</v>
      </c>
      <c r="H4" s="192">
        <v>19059</v>
      </c>
      <c r="I4" s="192">
        <v>25303</v>
      </c>
      <c r="J4" s="192">
        <v>8089</v>
      </c>
      <c r="K4" s="192">
        <v>25416</v>
      </c>
      <c r="L4" s="185">
        <v>0</v>
      </c>
    </row>
    <row r="5" spans="1:12" s="6" customFormat="1" ht="20.25" customHeight="1" hidden="1">
      <c r="A5" s="212" t="s">
        <v>264</v>
      </c>
      <c r="B5" s="191">
        <v>1761850</v>
      </c>
      <c r="C5" s="192">
        <v>634704</v>
      </c>
      <c r="D5" s="192">
        <v>503299</v>
      </c>
      <c r="E5" s="192">
        <v>323710</v>
      </c>
      <c r="F5" s="192">
        <v>177497</v>
      </c>
      <c r="G5" s="192">
        <v>35593</v>
      </c>
      <c r="H5" s="192">
        <v>18349</v>
      </c>
      <c r="I5" s="192">
        <v>20904</v>
      </c>
      <c r="J5" s="192">
        <v>7881</v>
      </c>
      <c r="K5" s="192">
        <v>28175</v>
      </c>
      <c r="L5" s="185">
        <v>650</v>
      </c>
    </row>
    <row r="6" spans="1:12" s="1" customFormat="1" ht="20.25" customHeight="1">
      <c r="A6" s="296" t="s">
        <v>335</v>
      </c>
      <c r="B6" s="191">
        <v>1675735</v>
      </c>
      <c r="C6" s="192">
        <v>658177</v>
      </c>
      <c r="D6" s="192">
        <v>465243</v>
      </c>
      <c r="E6" s="192">
        <v>327318</v>
      </c>
      <c r="F6" s="192">
        <v>125565</v>
      </c>
      <c r="G6" s="192">
        <v>34325</v>
      </c>
      <c r="H6" s="192">
        <v>17443</v>
      </c>
      <c r="I6" s="192">
        <v>8984</v>
      </c>
      <c r="J6" s="192">
        <v>7839</v>
      </c>
      <c r="K6" s="192">
        <v>22711</v>
      </c>
      <c r="L6" s="192">
        <v>8130</v>
      </c>
    </row>
    <row r="7" spans="1:12" s="1" customFormat="1" ht="20.25" customHeight="1">
      <c r="A7" s="187" t="s">
        <v>244</v>
      </c>
      <c r="B7" s="191">
        <v>1658278</v>
      </c>
      <c r="C7" s="192">
        <v>672724</v>
      </c>
      <c r="D7" s="192">
        <v>447717</v>
      </c>
      <c r="E7" s="192">
        <v>315660</v>
      </c>
      <c r="F7" s="192">
        <v>128638</v>
      </c>
      <c r="G7" s="192">
        <v>34411</v>
      </c>
      <c r="H7" s="192">
        <v>15885</v>
      </c>
      <c r="I7" s="192">
        <v>8519</v>
      </c>
      <c r="J7" s="192">
        <v>7025</v>
      </c>
      <c r="K7" s="192">
        <v>20531</v>
      </c>
      <c r="L7" s="192">
        <v>7168</v>
      </c>
    </row>
    <row r="8" spans="1:12" s="1" customFormat="1" ht="20.25" customHeight="1">
      <c r="A8" s="187" t="s">
        <v>274</v>
      </c>
      <c r="B8" s="191">
        <v>1665063</v>
      </c>
      <c r="C8" s="192">
        <v>709417</v>
      </c>
      <c r="D8" s="192">
        <v>445622</v>
      </c>
      <c r="E8" s="192">
        <v>306258</v>
      </c>
      <c r="F8" s="192">
        <v>119846</v>
      </c>
      <c r="G8" s="192">
        <v>31731</v>
      </c>
      <c r="H8" s="192">
        <v>13690</v>
      </c>
      <c r="I8" s="192">
        <v>9185</v>
      </c>
      <c r="J8" s="192">
        <v>6316</v>
      </c>
      <c r="K8" s="192">
        <v>16306</v>
      </c>
      <c r="L8" s="192">
        <v>6692</v>
      </c>
    </row>
    <row r="9" spans="1:12" s="1" customFormat="1" ht="20.25" customHeight="1">
      <c r="A9" s="187" t="s">
        <v>277</v>
      </c>
      <c r="B9" s="191">
        <v>1641571</v>
      </c>
      <c r="C9" s="192">
        <v>719634</v>
      </c>
      <c r="D9" s="192">
        <v>401708</v>
      </c>
      <c r="E9" s="192">
        <v>319535</v>
      </c>
      <c r="F9" s="192">
        <v>114343</v>
      </c>
      <c r="G9" s="192">
        <v>33669</v>
      </c>
      <c r="H9" s="192">
        <v>13571</v>
      </c>
      <c r="I9" s="192">
        <v>8653</v>
      </c>
      <c r="J9" s="192">
        <v>6216</v>
      </c>
      <c r="K9" s="192">
        <v>17573</v>
      </c>
      <c r="L9" s="192">
        <v>6669</v>
      </c>
    </row>
    <row r="10" spans="1:12" s="1" customFormat="1" ht="20.25" customHeight="1">
      <c r="A10" s="244" t="s">
        <v>307</v>
      </c>
      <c r="B10" s="278">
        <v>1546743</v>
      </c>
      <c r="C10" s="279">
        <v>720169</v>
      </c>
      <c r="D10" s="279">
        <v>372811</v>
      </c>
      <c r="E10" s="279">
        <v>265200</v>
      </c>
      <c r="F10" s="279">
        <v>109765</v>
      </c>
      <c r="G10" s="279">
        <v>33798</v>
      </c>
      <c r="H10" s="279">
        <v>13526</v>
      </c>
      <c r="I10" s="279">
        <v>7774</v>
      </c>
      <c r="J10" s="279">
        <v>6050</v>
      </c>
      <c r="K10" s="279">
        <v>10644</v>
      </c>
      <c r="L10" s="279">
        <v>7006</v>
      </c>
    </row>
    <row r="11" spans="1:12" ht="14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</sheetData>
  <mergeCells count="1">
    <mergeCell ref="A1:L1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4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0" sqref="J40"/>
    </sheetView>
  </sheetViews>
  <sheetFormatPr defaultColWidth="9.140625" defaultRowHeight="12"/>
  <cols>
    <col min="1" max="1" width="10.57421875" style="1" bestFit="1" customWidth="1"/>
    <col min="2" max="9" width="10.28125" style="1" customWidth="1"/>
    <col min="10" max="12" width="12.140625" style="1" customWidth="1"/>
    <col min="13" max="13" width="12.140625" style="2" customWidth="1"/>
    <col min="14" max="16384" width="9.140625" style="2" customWidth="1"/>
  </cols>
  <sheetData>
    <row r="1" spans="1:12" ht="17.25" customHeight="1">
      <c r="A1" s="323" t="s">
        <v>217</v>
      </c>
      <c r="B1" s="323"/>
      <c r="C1" s="323"/>
      <c r="D1" s="323"/>
      <c r="E1" s="323"/>
      <c r="F1" s="323"/>
      <c r="G1" s="323"/>
      <c r="H1" s="323"/>
      <c r="I1" s="323"/>
      <c r="J1" s="3"/>
      <c r="K1" s="3"/>
      <c r="L1" s="3"/>
    </row>
    <row r="2" spans="1:10" ht="15.75" customHeight="1" thickBot="1">
      <c r="A2" s="33" t="s">
        <v>13</v>
      </c>
      <c r="B2" s="34"/>
      <c r="C2" s="34"/>
      <c r="D2" s="34"/>
      <c r="E2" s="34"/>
      <c r="F2" s="33"/>
      <c r="G2" s="2"/>
      <c r="H2" s="2"/>
      <c r="I2" s="33" t="s">
        <v>28</v>
      </c>
      <c r="J2" s="6"/>
    </row>
    <row r="3" spans="1:12" ht="15.75" customHeight="1" thickTop="1">
      <c r="A3" s="326" t="s">
        <v>54</v>
      </c>
      <c r="B3" s="322" t="s">
        <v>32</v>
      </c>
      <c r="C3" s="325"/>
      <c r="D3" s="321" t="s">
        <v>26</v>
      </c>
      <c r="E3" s="325"/>
      <c r="F3" s="324" t="s">
        <v>98</v>
      </c>
      <c r="G3" s="322"/>
      <c r="H3" s="311" t="s">
        <v>272</v>
      </c>
      <c r="I3" s="311" t="s">
        <v>27</v>
      </c>
      <c r="J3" s="7"/>
      <c r="K3" s="7"/>
      <c r="L3" s="7"/>
    </row>
    <row r="4" spans="1:12" ht="15.75" customHeight="1">
      <c r="A4" s="327"/>
      <c r="B4" s="128" t="s">
        <v>227</v>
      </c>
      <c r="C4" s="30" t="s">
        <v>31</v>
      </c>
      <c r="D4" s="31" t="s">
        <v>29</v>
      </c>
      <c r="E4" s="30" t="s">
        <v>25</v>
      </c>
      <c r="F4" s="31" t="s">
        <v>30</v>
      </c>
      <c r="G4" s="30" t="s">
        <v>25</v>
      </c>
      <c r="H4" s="312"/>
      <c r="I4" s="312"/>
      <c r="J4" s="8"/>
      <c r="K4" s="8"/>
      <c r="L4" s="9"/>
    </row>
    <row r="5" spans="1:12" ht="15.75" customHeight="1" hidden="1">
      <c r="A5" s="140" t="s">
        <v>226</v>
      </c>
      <c r="B5" s="111">
        <v>6172</v>
      </c>
      <c r="C5" s="46">
        <v>101.3</v>
      </c>
      <c r="D5" s="106">
        <v>2532</v>
      </c>
      <c r="E5" s="72">
        <v>100.7</v>
      </c>
      <c r="F5" s="106">
        <v>3640</v>
      </c>
      <c r="G5" s="46">
        <v>101.8</v>
      </c>
      <c r="H5" s="106">
        <v>118</v>
      </c>
      <c r="I5" s="102">
        <v>2968</v>
      </c>
      <c r="J5" s="10"/>
      <c r="K5" s="8"/>
      <c r="L5" s="9"/>
    </row>
    <row r="6" spans="1:13" ht="15.75" customHeight="1" hidden="1">
      <c r="A6" s="213" t="s">
        <v>265</v>
      </c>
      <c r="B6" s="106">
        <v>6109</v>
      </c>
      <c r="C6" s="46">
        <v>99</v>
      </c>
      <c r="D6" s="106">
        <v>2471</v>
      </c>
      <c r="E6" s="72">
        <v>97.6</v>
      </c>
      <c r="F6" s="106">
        <v>3638</v>
      </c>
      <c r="G6" s="46">
        <v>99.9</v>
      </c>
      <c r="H6" s="107">
        <v>111</v>
      </c>
      <c r="I6" s="102">
        <v>2927</v>
      </c>
      <c r="J6" s="10"/>
      <c r="K6" s="8"/>
      <c r="L6" s="9"/>
      <c r="M6" s="13"/>
    </row>
    <row r="7" spans="1:13" s="235" customFormat="1" ht="15.75" customHeight="1">
      <c r="A7" s="254" t="s">
        <v>325</v>
      </c>
      <c r="B7" s="227">
        <v>6873</v>
      </c>
      <c r="C7" s="228">
        <v>115.8</v>
      </c>
      <c r="D7" s="227">
        <v>3436</v>
      </c>
      <c r="E7" s="228">
        <v>139.8</v>
      </c>
      <c r="F7" s="227">
        <v>3437</v>
      </c>
      <c r="G7" s="229">
        <v>98.8</v>
      </c>
      <c r="H7" s="227">
        <v>106</v>
      </c>
      <c r="I7" s="230">
        <v>2675</v>
      </c>
      <c r="J7" s="231"/>
      <c r="K7" s="232"/>
      <c r="L7" s="233"/>
      <c r="M7" s="234"/>
    </row>
    <row r="8" spans="1:13" ht="15.75" customHeight="1">
      <c r="A8" s="127" t="s">
        <v>229</v>
      </c>
      <c r="B8" s="108">
        <v>5859</v>
      </c>
      <c r="C8" s="87">
        <v>85.2</v>
      </c>
      <c r="D8" s="108">
        <v>2650</v>
      </c>
      <c r="E8" s="87">
        <v>77.1</v>
      </c>
      <c r="F8" s="108">
        <v>3209</v>
      </c>
      <c r="G8" s="88">
        <v>93.4</v>
      </c>
      <c r="H8" s="108">
        <v>104</v>
      </c>
      <c r="I8" s="103">
        <v>2743</v>
      </c>
      <c r="J8" s="10"/>
      <c r="K8" s="8"/>
      <c r="L8" s="15"/>
      <c r="M8" s="13"/>
    </row>
    <row r="9" spans="1:13" ht="15.75" customHeight="1">
      <c r="A9" s="127" t="s">
        <v>266</v>
      </c>
      <c r="B9" s="108">
        <v>5572</v>
      </c>
      <c r="C9" s="87">
        <v>95.1015531660693</v>
      </c>
      <c r="D9" s="108">
        <v>2608</v>
      </c>
      <c r="E9" s="87">
        <v>98.41509433962264</v>
      </c>
      <c r="F9" s="108">
        <v>2964</v>
      </c>
      <c r="G9" s="88">
        <v>92.3652228108445</v>
      </c>
      <c r="H9" s="108">
        <v>99</v>
      </c>
      <c r="I9" s="103">
        <v>2449</v>
      </c>
      <c r="J9" s="10"/>
      <c r="K9" s="8"/>
      <c r="L9" s="15"/>
      <c r="M9" s="13"/>
    </row>
    <row r="10" spans="1:22" ht="15.75" customHeight="1" hidden="1">
      <c r="A10" s="126" t="s">
        <v>144</v>
      </c>
      <c r="B10" s="138">
        <v>500</v>
      </c>
      <c r="C10" s="46">
        <v>103.73443983402491</v>
      </c>
      <c r="D10" s="106">
        <v>289</v>
      </c>
      <c r="E10" s="46">
        <v>154.54545454545453</v>
      </c>
      <c r="F10" s="106">
        <v>211</v>
      </c>
      <c r="G10" s="46">
        <v>71.52542372881356</v>
      </c>
      <c r="H10" s="106">
        <v>0</v>
      </c>
      <c r="I10" s="106">
        <v>186</v>
      </c>
      <c r="J10" s="8"/>
      <c r="K10" s="8"/>
      <c r="L10" s="21"/>
      <c r="M10" s="18"/>
      <c r="N10" s="19"/>
      <c r="O10" s="19"/>
      <c r="P10" s="19"/>
      <c r="Q10" s="19"/>
      <c r="R10" s="19"/>
      <c r="S10" s="19"/>
      <c r="T10" s="19"/>
      <c r="U10" s="19"/>
      <c r="V10" s="19"/>
    </row>
    <row r="11" spans="1:13" ht="15.75" customHeight="1" hidden="1">
      <c r="A11" s="126" t="s">
        <v>313</v>
      </c>
      <c r="B11" s="138">
        <v>776</v>
      </c>
      <c r="C11" s="46">
        <v>117.57575757575758</v>
      </c>
      <c r="D11" s="106">
        <v>319</v>
      </c>
      <c r="E11" s="46">
        <v>120.83333333333333</v>
      </c>
      <c r="F11" s="106">
        <v>457</v>
      </c>
      <c r="G11" s="46">
        <v>115.4040404040404</v>
      </c>
      <c r="H11" s="106">
        <v>0</v>
      </c>
      <c r="I11" s="106">
        <v>221</v>
      </c>
      <c r="J11" s="12"/>
      <c r="K11" s="12"/>
      <c r="L11" s="12"/>
      <c r="M11" s="13"/>
    </row>
    <row r="12" spans="1:13" ht="15.75" customHeight="1" hidden="1">
      <c r="A12" s="126" t="s">
        <v>314</v>
      </c>
      <c r="B12" s="138">
        <v>376</v>
      </c>
      <c r="C12" s="46">
        <v>92.61083743842364</v>
      </c>
      <c r="D12" s="106">
        <v>148</v>
      </c>
      <c r="E12" s="46">
        <v>91.92546583850931</v>
      </c>
      <c r="F12" s="106">
        <v>228</v>
      </c>
      <c r="G12" s="46">
        <v>93.06122448979592</v>
      </c>
      <c r="H12" s="106">
        <v>0</v>
      </c>
      <c r="I12" s="106">
        <v>226</v>
      </c>
      <c r="J12" s="12"/>
      <c r="K12" s="12"/>
      <c r="L12" s="12"/>
      <c r="M12" s="13"/>
    </row>
    <row r="13" spans="1:13" ht="15.75" customHeight="1" hidden="1">
      <c r="A13" s="126" t="s">
        <v>315</v>
      </c>
      <c r="B13" s="138">
        <v>377</v>
      </c>
      <c r="C13" s="46">
        <v>80.90128755364807</v>
      </c>
      <c r="D13" s="106">
        <v>153</v>
      </c>
      <c r="E13" s="46">
        <v>73.5576923076923</v>
      </c>
      <c r="F13" s="106">
        <v>224</v>
      </c>
      <c r="G13" s="46">
        <v>86.82170542635659</v>
      </c>
      <c r="H13" s="106">
        <v>0</v>
      </c>
      <c r="I13" s="106">
        <v>193</v>
      </c>
      <c r="J13" s="12"/>
      <c r="K13" s="12"/>
      <c r="L13" s="12"/>
      <c r="M13" s="13"/>
    </row>
    <row r="14" spans="1:13" ht="15.75" customHeight="1" hidden="1">
      <c r="A14" s="126" t="s">
        <v>316</v>
      </c>
      <c r="B14" s="138">
        <v>495</v>
      </c>
      <c r="C14" s="46">
        <v>77.70800627943485</v>
      </c>
      <c r="D14" s="106">
        <v>211</v>
      </c>
      <c r="E14" s="46">
        <v>74.822695035461</v>
      </c>
      <c r="F14" s="106">
        <v>284</v>
      </c>
      <c r="G14" s="46">
        <v>80</v>
      </c>
      <c r="H14" s="106">
        <v>0</v>
      </c>
      <c r="I14" s="106">
        <v>204</v>
      </c>
      <c r="J14" s="25"/>
      <c r="K14" s="25"/>
      <c r="L14" s="25"/>
      <c r="M14" s="13"/>
    </row>
    <row r="15" spans="1:13" s="19" customFormat="1" ht="15.75" customHeight="1" hidden="1">
      <c r="A15" s="125" t="s">
        <v>317</v>
      </c>
      <c r="B15" s="138">
        <v>229</v>
      </c>
      <c r="C15" s="46">
        <v>96.62447257383965</v>
      </c>
      <c r="D15" s="106">
        <v>94</v>
      </c>
      <c r="E15" s="46">
        <v>87.85046728971963</v>
      </c>
      <c r="F15" s="106">
        <v>135</v>
      </c>
      <c r="G15" s="46">
        <v>103.84615384615385</v>
      </c>
      <c r="H15" s="106">
        <v>0</v>
      </c>
      <c r="I15" s="106">
        <v>149</v>
      </c>
      <c r="J15" s="12"/>
      <c r="K15" s="12"/>
      <c r="L15" s="12"/>
      <c r="M15" s="18"/>
    </row>
    <row r="16" spans="1:13" s="19" customFormat="1" ht="15.75" customHeight="1" hidden="1">
      <c r="A16" s="125" t="s">
        <v>318</v>
      </c>
      <c r="B16" s="138">
        <v>504</v>
      </c>
      <c r="C16" s="46">
        <v>99.40828402366864</v>
      </c>
      <c r="D16" s="106">
        <v>249</v>
      </c>
      <c r="E16" s="46">
        <v>97.6470588235294</v>
      </c>
      <c r="F16" s="106">
        <v>255</v>
      </c>
      <c r="G16" s="46">
        <v>101.19047619047619</v>
      </c>
      <c r="H16" s="106">
        <v>0</v>
      </c>
      <c r="I16" s="106">
        <v>208</v>
      </c>
      <c r="J16" s="17"/>
      <c r="K16" s="7"/>
      <c r="L16" s="16"/>
      <c r="M16" s="18"/>
    </row>
    <row r="17" spans="1:13" s="19" customFormat="1" ht="15.75" customHeight="1" hidden="1">
      <c r="A17" s="126" t="s">
        <v>319</v>
      </c>
      <c r="B17" s="138">
        <v>1030</v>
      </c>
      <c r="C17" s="46">
        <v>94.4954128440367</v>
      </c>
      <c r="D17" s="106">
        <v>614</v>
      </c>
      <c r="E17" s="46">
        <v>106.78260869565217</v>
      </c>
      <c r="F17" s="106">
        <v>416</v>
      </c>
      <c r="G17" s="46">
        <v>80.7766990291262</v>
      </c>
      <c r="H17" s="106">
        <v>0</v>
      </c>
      <c r="I17" s="106">
        <v>291</v>
      </c>
      <c r="J17" s="12"/>
      <c r="K17" s="12"/>
      <c r="L17" s="12"/>
      <c r="M17" s="18"/>
    </row>
    <row r="18" spans="1:9" s="3" customFormat="1" ht="15.75" customHeight="1" hidden="1">
      <c r="A18" s="120" t="s">
        <v>320</v>
      </c>
      <c r="B18" s="138">
        <v>244</v>
      </c>
      <c r="C18" s="46">
        <v>70.52023121387283</v>
      </c>
      <c r="D18" s="106">
        <v>105</v>
      </c>
      <c r="E18" s="46">
        <v>70.46979865771812</v>
      </c>
      <c r="F18" s="106">
        <v>139</v>
      </c>
      <c r="G18" s="46">
        <v>70.55837563451777</v>
      </c>
      <c r="H18" s="106">
        <v>0</v>
      </c>
      <c r="I18" s="106">
        <v>180</v>
      </c>
    </row>
    <row r="19" spans="1:13" s="19" customFormat="1" ht="15.75" customHeight="1" hidden="1">
      <c r="A19" s="125" t="s">
        <v>321</v>
      </c>
      <c r="B19" s="138">
        <v>474</v>
      </c>
      <c r="C19" s="46">
        <v>113.12649164677804</v>
      </c>
      <c r="D19" s="106">
        <v>228</v>
      </c>
      <c r="E19" s="46">
        <v>111.76470588235294</v>
      </c>
      <c r="F19" s="106">
        <v>246</v>
      </c>
      <c r="G19" s="46">
        <v>114.41860465116278</v>
      </c>
      <c r="H19" s="106">
        <v>0</v>
      </c>
      <c r="I19" s="106">
        <v>193</v>
      </c>
      <c r="J19" s="12"/>
      <c r="K19" s="12"/>
      <c r="L19" s="12"/>
      <c r="M19" s="18"/>
    </row>
    <row r="20" spans="1:13" s="19" customFormat="1" ht="15.75" customHeight="1" hidden="1">
      <c r="A20" s="125" t="s">
        <v>322</v>
      </c>
      <c r="B20" s="138">
        <v>339</v>
      </c>
      <c r="C20" s="46">
        <v>88.9763779527559</v>
      </c>
      <c r="D20" s="106">
        <v>118</v>
      </c>
      <c r="E20" s="46">
        <v>75.15923566878982</v>
      </c>
      <c r="F20" s="106">
        <v>221</v>
      </c>
      <c r="G20" s="46">
        <v>98.66071428571429</v>
      </c>
      <c r="H20" s="106">
        <v>0</v>
      </c>
      <c r="I20" s="106">
        <v>216</v>
      </c>
      <c r="J20" s="12"/>
      <c r="K20" s="12"/>
      <c r="L20" s="12"/>
      <c r="M20" s="18"/>
    </row>
    <row r="21" spans="1:13" s="19" customFormat="1" ht="15.75" customHeight="1" hidden="1">
      <c r="A21" s="125" t="s">
        <v>323</v>
      </c>
      <c r="B21" s="138">
        <v>228</v>
      </c>
      <c r="C21" s="46">
        <v>100</v>
      </c>
      <c r="D21" s="106">
        <v>80</v>
      </c>
      <c r="E21" s="46">
        <v>79.20792079207921</v>
      </c>
      <c r="F21" s="106">
        <v>148</v>
      </c>
      <c r="G21" s="46">
        <v>116.53543307086613</v>
      </c>
      <c r="H21" s="106">
        <v>0</v>
      </c>
      <c r="I21" s="106">
        <v>182</v>
      </c>
      <c r="J21" s="12"/>
      <c r="K21" s="12"/>
      <c r="L21" s="12"/>
      <c r="M21" s="18"/>
    </row>
    <row r="22" spans="1:12" s="13" customFormat="1" ht="15.75" customHeight="1">
      <c r="A22" s="127" t="s">
        <v>324</v>
      </c>
      <c r="B22" s="249">
        <f>SUM(B25:B36)</f>
        <v>5212</v>
      </c>
      <c r="C22" s="250">
        <f>B22/B9*100</f>
        <v>93.53912419239052</v>
      </c>
      <c r="D22" s="103">
        <f>SUM(D25:D36)</f>
        <v>2524</v>
      </c>
      <c r="E22" s="250">
        <f>D22/D9*100</f>
        <v>96.77914110429448</v>
      </c>
      <c r="F22" s="103">
        <f>SUM(F25:F36)</f>
        <v>2688</v>
      </c>
      <c r="G22" s="250">
        <f>F22/F9*100</f>
        <v>90.68825910931174</v>
      </c>
      <c r="H22" s="103">
        <v>99</v>
      </c>
      <c r="I22" s="103">
        <f>SUM(I25:I36)</f>
        <v>2386</v>
      </c>
      <c r="J22" s="251"/>
      <c r="K22" s="252"/>
      <c r="L22" s="253"/>
    </row>
    <row r="23" spans="1:13" ht="15.75" customHeight="1">
      <c r="A23" s="214" t="s">
        <v>311</v>
      </c>
      <c r="B23" s="112">
        <v>4710</v>
      </c>
      <c r="C23" s="91">
        <v>90.4</v>
      </c>
      <c r="D23" s="104">
        <v>2263</v>
      </c>
      <c r="E23" s="91">
        <v>89.7</v>
      </c>
      <c r="F23" s="104">
        <v>2447</v>
      </c>
      <c r="G23" s="91">
        <v>91</v>
      </c>
      <c r="H23" s="104">
        <v>97</v>
      </c>
      <c r="I23" s="104">
        <v>2311</v>
      </c>
      <c r="J23" s="10"/>
      <c r="K23" s="8"/>
      <c r="L23" s="9"/>
      <c r="M23" s="13"/>
    </row>
    <row r="24" spans="1:13" ht="8.25" customHeight="1">
      <c r="A24" s="139"/>
      <c r="B24" s="113"/>
      <c r="C24" s="73"/>
      <c r="D24" s="109"/>
      <c r="F24" s="109"/>
      <c r="G24" s="73"/>
      <c r="H24" s="106"/>
      <c r="I24" s="105"/>
      <c r="J24" s="10"/>
      <c r="K24" s="8"/>
      <c r="L24" s="9"/>
      <c r="M24" s="13"/>
    </row>
    <row r="25" spans="1:22" ht="15.75" customHeight="1" hidden="1">
      <c r="A25" s="126" t="s">
        <v>144</v>
      </c>
      <c r="B25" s="138">
        <v>456</v>
      </c>
      <c r="C25" s="46">
        <f aca="true" t="shared" si="0" ref="C25:C36">B25/B10*100</f>
        <v>91.2</v>
      </c>
      <c r="D25" s="106">
        <v>269</v>
      </c>
      <c r="E25" s="46">
        <f aca="true" t="shared" si="1" ref="E25:E36">D25/D10*100</f>
        <v>93.07958477508652</v>
      </c>
      <c r="F25" s="106">
        <v>187</v>
      </c>
      <c r="G25" s="46">
        <f aca="true" t="shared" si="2" ref="G25:G36">F25/F10*100</f>
        <v>88.62559241706161</v>
      </c>
      <c r="H25" s="106">
        <v>0</v>
      </c>
      <c r="I25" s="106">
        <v>182</v>
      </c>
      <c r="J25" s="8"/>
      <c r="K25" s="8"/>
      <c r="L25" s="21"/>
      <c r="M25" s="18"/>
      <c r="N25" s="19"/>
      <c r="O25" s="19"/>
      <c r="P25" s="19"/>
      <c r="Q25" s="19"/>
      <c r="R25" s="19"/>
      <c r="S25" s="19"/>
      <c r="T25" s="19"/>
      <c r="U25" s="19"/>
      <c r="V25" s="19"/>
    </row>
    <row r="26" spans="1:13" ht="15.75" customHeight="1" hidden="1">
      <c r="A26" s="126" t="s">
        <v>14</v>
      </c>
      <c r="B26" s="138">
        <v>579</v>
      </c>
      <c r="C26" s="46">
        <f t="shared" si="0"/>
        <v>74.61340206185567</v>
      </c>
      <c r="D26" s="106">
        <v>231</v>
      </c>
      <c r="E26" s="46">
        <f t="shared" si="1"/>
        <v>72.41379310344827</v>
      </c>
      <c r="F26" s="106">
        <v>348</v>
      </c>
      <c r="G26" s="46">
        <f t="shared" si="2"/>
        <v>76.14879649890591</v>
      </c>
      <c r="H26" s="106">
        <v>0</v>
      </c>
      <c r="I26" s="106">
        <v>206</v>
      </c>
      <c r="J26" s="12"/>
      <c r="K26" s="12"/>
      <c r="L26" s="12"/>
      <c r="M26" s="13"/>
    </row>
    <row r="27" spans="1:13" ht="15.75" customHeight="1" hidden="1">
      <c r="A27" s="126" t="s">
        <v>15</v>
      </c>
      <c r="B27" s="138">
        <v>303</v>
      </c>
      <c r="C27" s="46">
        <f t="shared" si="0"/>
        <v>80.58510638297872</v>
      </c>
      <c r="D27" s="106">
        <v>113</v>
      </c>
      <c r="E27" s="46">
        <f t="shared" si="1"/>
        <v>76.35135135135135</v>
      </c>
      <c r="F27" s="106">
        <v>190</v>
      </c>
      <c r="G27" s="46">
        <f t="shared" si="2"/>
        <v>83.33333333333334</v>
      </c>
      <c r="H27" s="106">
        <v>0</v>
      </c>
      <c r="I27" s="106">
        <v>225</v>
      </c>
      <c r="J27" s="12"/>
      <c r="K27" s="12"/>
      <c r="L27" s="12"/>
      <c r="M27" s="13"/>
    </row>
    <row r="28" spans="1:13" ht="15.75" customHeight="1" hidden="1">
      <c r="A28" s="126" t="s">
        <v>16</v>
      </c>
      <c r="B28" s="138">
        <v>307</v>
      </c>
      <c r="C28" s="46">
        <f t="shared" si="0"/>
        <v>81.43236074270557</v>
      </c>
      <c r="D28" s="106">
        <v>135</v>
      </c>
      <c r="E28" s="46">
        <f t="shared" si="1"/>
        <v>88.23529411764706</v>
      </c>
      <c r="F28" s="106">
        <v>172</v>
      </c>
      <c r="G28" s="46">
        <f t="shared" si="2"/>
        <v>76.78571428571429</v>
      </c>
      <c r="H28" s="106">
        <v>0</v>
      </c>
      <c r="I28" s="106">
        <v>168</v>
      </c>
      <c r="J28" s="12"/>
      <c r="K28" s="12"/>
      <c r="L28" s="12"/>
      <c r="M28" s="13"/>
    </row>
    <row r="29" spans="1:13" ht="15.75" customHeight="1" hidden="1">
      <c r="A29" s="126" t="s">
        <v>17</v>
      </c>
      <c r="B29" s="138">
        <v>511</v>
      </c>
      <c r="C29" s="46">
        <f t="shared" si="0"/>
        <v>103.23232323232322</v>
      </c>
      <c r="D29" s="106">
        <v>241</v>
      </c>
      <c r="E29" s="46">
        <f t="shared" si="1"/>
        <v>114.21800947867298</v>
      </c>
      <c r="F29" s="106">
        <v>270</v>
      </c>
      <c r="G29" s="46">
        <f t="shared" si="2"/>
        <v>95.07042253521126</v>
      </c>
      <c r="H29" s="106">
        <v>0</v>
      </c>
      <c r="I29" s="106">
        <v>196</v>
      </c>
      <c r="J29" s="25"/>
      <c r="K29" s="25"/>
      <c r="L29" s="25"/>
      <c r="M29" s="13"/>
    </row>
    <row r="30" spans="1:13" s="19" customFormat="1" ht="15.75" customHeight="1" hidden="1">
      <c r="A30" s="125" t="s">
        <v>18</v>
      </c>
      <c r="B30" s="138">
        <v>238</v>
      </c>
      <c r="C30" s="46">
        <f t="shared" si="0"/>
        <v>103.93013100436681</v>
      </c>
      <c r="D30" s="106">
        <v>115</v>
      </c>
      <c r="E30" s="46">
        <f t="shared" si="1"/>
        <v>122.34042553191489</v>
      </c>
      <c r="F30" s="106">
        <v>123</v>
      </c>
      <c r="G30" s="46">
        <f t="shared" si="2"/>
        <v>91.11111111111111</v>
      </c>
      <c r="H30" s="106">
        <v>0</v>
      </c>
      <c r="I30" s="106">
        <v>153</v>
      </c>
      <c r="J30" s="12"/>
      <c r="K30" s="12"/>
      <c r="L30" s="12"/>
      <c r="M30" s="18"/>
    </row>
    <row r="31" spans="1:13" s="19" customFormat="1" ht="15.75" customHeight="1" hidden="1">
      <c r="A31" s="125" t="s">
        <v>19</v>
      </c>
      <c r="B31" s="138">
        <v>531</v>
      </c>
      <c r="C31" s="46">
        <f t="shared" si="0"/>
        <v>105.35714285714286</v>
      </c>
      <c r="D31" s="106">
        <v>277</v>
      </c>
      <c r="E31" s="46">
        <f t="shared" si="1"/>
        <v>111.24497991967873</v>
      </c>
      <c r="F31" s="106">
        <v>254</v>
      </c>
      <c r="G31" s="46">
        <f t="shared" si="2"/>
        <v>99.6078431372549</v>
      </c>
      <c r="H31" s="106">
        <v>0</v>
      </c>
      <c r="I31" s="106">
        <v>207</v>
      </c>
      <c r="J31" s="17"/>
      <c r="K31" s="7"/>
      <c r="L31" s="16"/>
      <c r="M31" s="18"/>
    </row>
    <row r="32" spans="1:13" s="19" customFormat="1" ht="15.75" customHeight="1" hidden="1">
      <c r="A32" s="126" t="s">
        <v>20</v>
      </c>
      <c r="B32" s="138">
        <v>1065</v>
      </c>
      <c r="C32" s="46">
        <f t="shared" si="0"/>
        <v>103.39805825242718</v>
      </c>
      <c r="D32" s="106">
        <v>582</v>
      </c>
      <c r="E32" s="46">
        <f t="shared" si="1"/>
        <v>94.78827361563518</v>
      </c>
      <c r="F32" s="106">
        <v>483</v>
      </c>
      <c r="G32" s="46">
        <f t="shared" si="2"/>
        <v>116.10576923076923</v>
      </c>
      <c r="H32" s="106">
        <v>0</v>
      </c>
      <c r="I32" s="106">
        <v>285</v>
      </c>
      <c r="J32" s="12"/>
      <c r="K32" s="12"/>
      <c r="L32" s="12"/>
      <c r="M32" s="18"/>
    </row>
    <row r="33" spans="1:9" s="3" customFormat="1" ht="15.75" customHeight="1" hidden="1">
      <c r="A33" s="120" t="s">
        <v>21</v>
      </c>
      <c r="B33" s="138">
        <v>298</v>
      </c>
      <c r="C33" s="46">
        <f t="shared" si="0"/>
        <v>122.13114754098359</v>
      </c>
      <c r="D33" s="106">
        <v>117</v>
      </c>
      <c r="E33" s="46">
        <f t="shared" si="1"/>
        <v>111.42857142857143</v>
      </c>
      <c r="F33" s="106">
        <v>181</v>
      </c>
      <c r="G33" s="46">
        <f t="shared" si="2"/>
        <v>130.2158273381295</v>
      </c>
      <c r="H33" s="106">
        <v>0</v>
      </c>
      <c r="I33" s="106">
        <v>180</v>
      </c>
    </row>
    <row r="34" spans="1:13" s="19" customFormat="1" ht="15.75" customHeight="1" hidden="1">
      <c r="A34" s="125" t="s">
        <v>22</v>
      </c>
      <c r="B34" s="138">
        <v>397</v>
      </c>
      <c r="C34" s="46">
        <f t="shared" si="0"/>
        <v>83.75527426160338</v>
      </c>
      <c r="D34" s="106">
        <v>214</v>
      </c>
      <c r="E34" s="46">
        <f t="shared" si="1"/>
        <v>93.85964912280701</v>
      </c>
      <c r="F34" s="106">
        <v>183</v>
      </c>
      <c r="G34" s="46">
        <f t="shared" si="2"/>
        <v>74.39024390243902</v>
      </c>
      <c r="H34" s="106">
        <v>0</v>
      </c>
      <c r="I34" s="106">
        <v>188</v>
      </c>
      <c r="J34" s="12"/>
      <c r="K34" s="12"/>
      <c r="L34" s="12"/>
      <c r="M34" s="18"/>
    </row>
    <row r="35" spans="1:13" s="19" customFormat="1" ht="15.75" customHeight="1" hidden="1">
      <c r="A35" s="125" t="s">
        <v>23</v>
      </c>
      <c r="B35" s="138">
        <v>321</v>
      </c>
      <c r="C35" s="46">
        <f t="shared" si="0"/>
        <v>94.69026548672566</v>
      </c>
      <c r="D35" s="106">
        <v>137</v>
      </c>
      <c r="E35" s="46">
        <f t="shared" si="1"/>
        <v>116.10169491525424</v>
      </c>
      <c r="F35" s="106">
        <v>184</v>
      </c>
      <c r="G35" s="46">
        <f t="shared" si="2"/>
        <v>83.2579185520362</v>
      </c>
      <c r="H35" s="106">
        <v>0</v>
      </c>
      <c r="I35" s="106">
        <v>222</v>
      </c>
      <c r="J35" s="12"/>
      <c r="K35" s="12"/>
      <c r="L35" s="12"/>
      <c r="M35" s="18"/>
    </row>
    <row r="36" spans="1:13" s="19" customFormat="1" ht="15.75" customHeight="1" hidden="1">
      <c r="A36" s="125" t="s">
        <v>24</v>
      </c>
      <c r="B36" s="138">
        <v>206</v>
      </c>
      <c r="C36" s="46">
        <f t="shared" si="0"/>
        <v>90.35087719298247</v>
      </c>
      <c r="D36" s="106">
        <v>93</v>
      </c>
      <c r="E36" s="46">
        <f t="shared" si="1"/>
        <v>116.25000000000001</v>
      </c>
      <c r="F36" s="106">
        <v>113</v>
      </c>
      <c r="G36" s="46">
        <f t="shared" si="2"/>
        <v>76.35135135135135</v>
      </c>
      <c r="H36" s="106">
        <v>0</v>
      </c>
      <c r="I36" s="106">
        <v>174</v>
      </c>
      <c r="J36" s="12"/>
      <c r="K36" s="12"/>
      <c r="L36" s="12"/>
      <c r="M36" s="18"/>
    </row>
    <row r="37" spans="1:13" s="19" customFormat="1" ht="15.75" customHeight="1">
      <c r="A37" s="255" t="s">
        <v>326</v>
      </c>
      <c r="B37" s="138">
        <v>355</v>
      </c>
      <c r="C37" s="46">
        <v>77.9</v>
      </c>
      <c r="D37" s="106">
        <v>223</v>
      </c>
      <c r="E37" s="46">
        <v>82.9</v>
      </c>
      <c r="F37" s="106">
        <v>132</v>
      </c>
      <c r="G37" s="46">
        <v>70.6</v>
      </c>
      <c r="H37" s="106">
        <v>0</v>
      </c>
      <c r="I37" s="106">
        <v>155</v>
      </c>
      <c r="J37" s="12"/>
      <c r="K37" s="12"/>
      <c r="L37" s="12"/>
      <c r="M37" s="18"/>
    </row>
    <row r="38" spans="1:13" s="19" customFormat="1" ht="15.75" customHeight="1">
      <c r="A38" s="255">
        <v>2</v>
      </c>
      <c r="B38" s="138">
        <v>531</v>
      </c>
      <c r="C38" s="46">
        <v>91.7</v>
      </c>
      <c r="D38" s="106">
        <v>213</v>
      </c>
      <c r="E38" s="46">
        <v>92.2</v>
      </c>
      <c r="F38" s="106">
        <v>318</v>
      </c>
      <c r="G38" s="46">
        <v>91.4</v>
      </c>
      <c r="H38" s="106">
        <v>0</v>
      </c>
      <c r="I38" s="106">
        <v>194</v>
      </c>
      <c r="J38" s="12"/>
      <c r="K38" s="12"/>
      <c r="L38" s="12"/>
      <c r="M38" s="18"/>
    </row>
    <row r="39" spans="1:13" s="19" customFormat="1" ht="15.75" customHeight="1">
      <c r="A39" s="255">
        <v>3</v>
      </c>
      <c r="B39" s="138">
        <v>299</v>
      </c>
      <c r="C39" s="46">
        <v>98.7</v>
      </c>
      <c r="D39" s="106">
        <v>131</v>
      </c>
      <c r="E39" s="46">
        <v>115.9</v>
      </c>
      <c r="F39" s="106">
        <v>168</v>
      </c>
      <c r="G39" s="46">
        <v>88.4</v>
      </c>
      <c r="H39" s="106">
        <v>0</v>
      </c>
      <c r="I39" s="106">
        <v>209</v>
      </c>
      <c r="J39" s="12"/>
      <c r="K39" s="12"/>
      <c r="L39" s="12"/>
      <c r="M39" s="18"/>
    </row>
    <row r="40" spans="1:13" s="19" customFormat="1" ht="15.75" customHeight="1">
      <c r="A40" s="255">
        <v>4</v>
      </c>
      <c r="B40" s="138">
        <v>278</v>
      </c>
      <c r="C40" s="46">
        <v>90.6</v>
      </c>
      <c r="D40" s="106">
        <v>135</v>
      </c>
      <c r="E40" s="46">
        <v>100</v>
      </c>
      <c r="F40" s="106">
        <v>143</v>
      </c>
      <c r="G40" s="46">
        <v>83.1</v>
      </c>
      <c r="H40" s="106">
        <v>0</v>
      </c>
      <c r="I40" s="106">
        <v>157</v>
      </c>
      <c r="J40" s="12"/>
      <c r="K40" s="12"/>
      <c r="L40" s="12"/>
      <c r="M40" s="18"/>
    </row>
    <row r="41" spans="1:13" s="19" customFormat="1" ht="15.75" customHeight="1">
      <c r="A41" s="255">
        <v>5</v>
      </c>
      <c r="B41" s="138">
        <v>425</v>
      </c>
      <c r="C41" s="46">
        <v>83.2</v>
      </c>
      <c r="D41" s="106">
        <v>200</v>
      </c>
      <c r="E41" s="46">
        <v>83</v>
      </c>
      <c r="F41" s="106">
        <v>225</v>
      </c>
      <c r="G41" s="46">
        <v>83.3</v>
      </c>
      <c r="H41" s="106">
        <v>0</v>
      </c>
      <c r="I41" s="106">
        <v>196</v>
      </c>
      <c r="J41" s="12"/>
      <c r="K41" s="12"/>
      <c r="L41" s="12"/>
      <c r="M41" s="18"/>
    </row>
    <row r="42" spans="1:13" s="19" customFormat="1" ht="15.75" customHeight="1">
      <c r="A42" s="255">
        <v>6</v>
      </c>
      <c r="B42" s="138">
        <v>183</v>
      </c>
      <c r="C42" s="46">
        <v>76.9</v>
      </c>
      <c r="D42" s="106">
        <v>94</v>
      </c>
      <c r="E42" s="46">
        <v>81.7</v>
      </c>
      <c r="F42" s="106">
        <v>89</v>
      </c>
      <c r="G42" s="46">
        <v>72.4</v>
      </c>
      <c r="H42" s="106">
        <v>0</v>
      </c>
      <c r="I42" s="106">
        <v>153</v>
      </c>
      <c r="J42" s="12"/>
      <c r="K42" s="12"/>
      <c r="L42" s="12"/>
      <c r="M42" s="18"/>
    </row>
    <row r="43" spans="1:13" s="19" customFormat="1" ht="15.75" customHeight="1">
      <c r="A43" s="255">
        <v>7</v>
      </c>
      <c r="B43" s="138">
        <v>508</v>
      </c>
      <c r="C43" s="46">
        <v>95.7</v>
      </c>
      <c r="D43" s="106">
        <v>243</v>
      </c>
      <c r="E43" s="46">
        <v>87.7</v>
      </c>
      <c r="F43" s="106">
        <v>265</v>
      </c>
      <c r="G43" s="46">
        <v>104.3</v>
      </c>
      <c r="H43" s="106">
        <v>0</v>
      </c>
      <c r="I43" s="106">
        <v>204</v>
      </c>
      <c r="J43" s="12"/>
      <c r="K43" s="12"/>
      <c r="L43" s="12"/>
      <c r="M43" s="18"/>
    </row>
    <row r="44" spans="1:13" s="19" customFormat="1" ht="15.75" customHeight="1">
      <c r="A44" s="255">
        <v>8</v>
      </c>
      <c r="B44" s="138">
        <v>955</v>
      </c>
      <c r="C44" s="46">
        <v>89.7</v>
      </c>
      <c r="D44" s="106">
        <v>466</v>
      </c>
      <c r="E44" s="46">
        <v>80.1</v>
      </c>
      <c r="F44" s="106">
        <v>489</v>
      </c>
      <c r="G44" s="46">
        <v>101.2</v>
      </c>
      <c r="H44" s="106">
        <v>0</v>
      </c>
      <c r="I44" s="106">
        <v>268</v>
      </c>
      <c r="J44" s="12"/>
      <c r="K44" s="12"/>
      <c r="L44" s="12"/>
      <c r="M44" s="18"/>
    </row>
    <row r="45" spans="1:13" s="19" customFormat="1" ht="15.75" customHeight="1">
      <c r="A45" s="255">
        <v>9</v>
      </c>
      <c r="B45" s="138">
        <v>219</v>
      </c>
      <c r="C45" s="46">
        <v>73.5</v>
      </c>
      <c r="D45" s="106">
        <v>88</v>
      </c>
      <c r="E45" s="46">
        <v>75.2</v>
      </c>
      <c r="F45" s="106">
        <v>131</v>
      </c>
      <c r="G45" s="46">
        <v>72.4</v>
      </c>
      <c r="H45" s="106">
        <v>0</v>
      </c>
      <c r="I45" s="106">
        <v>176</v>
      </c>
      <c r="J45" s="12"/>
      <c r="K45" s="12"/>
      <c r="L45" s="12"/>
      <c r="M45" s="18"/>
    </row>
    <row r="46" spans="1:13" s="19" customFormat="1" ht="15.75" customHeight="1">
      <c r="A46" s="255">
        <v>10</v>
      </c>
      <c r="B46" s="138">
        <v>272</v>
      </c>
      <c r="C46" s="46">
        <v>68.5</v>
      </c>
      <c r="D46" s="106">
        <v>132</v>
      </c>
      <c r="E46" s="46">
        <v>61.7</v>
      </c>
      <c r="F46" s="106">
        <v>140</v>
      </c>
      <c r="G46" s="46">
        <v>76.5</v>
      </c>
      <c r="H46" s="106">
        <v>0</v>
      </c>
      <c r="I46" s="106">
        <v>195</v>
      </c>
      <c r="J46" s="12"/>
      <c r="K46" s="12"/>
      <c r="L46" s="12"/>
      <c r="M46" s="18"/>
    </row>
    <row r="47" spans="1:13" s="19" customFormat="1" ht="15.75" customHeight="1">
      <c r="A47" s="255">
        <v>11</v>
      </c>
      <c r="B47" s="138">
        <v>484</v>
      </c>
      <c r="C47" s="46">
        <v>150.8</v>
      </c>
      <c r="D47" s="106">
        <v>249</v>
      </c>
      <c r="E47" s="46">
        <v>181.8</v>
      </c>
      <c r="F47" s="106">
        <v>235</v>
      </c>
      <c r="G47" s="46">
        <v>127.7</v>
      </c>
      <c r="H47" s="106">
        <v>0</v>
      </c>
      <c r="I47" s="106">
        <v>214</v>
      </c>
      <c r="J47" s="12"/>
      <c r="K47" s="12"/>
      <c r="L47" s="12"/>
      <c r="M47" s="18"/>
    </row>
    <row r="48" spans="1:13" s="19" customFormat="1" ht="15.75" customHeight="1">
      <c r="A48" s="256">
        <v>12</v>
      </c>
      <c r="B48" s="138">
        <v>201</v>
      </c>
      <c r="C48" s="46">
        <v>97.6</v>
      </c>
      <c r="D48" s="106">
        <v>89</v>
      </c>
      <c r="E48" s="46">
        <v>95.7</v>
      </c>
      <c r="F48" s="106">
        <v>112</v>
      </c>
      <c r="G48" s="46">
        <v>99.1</v>
      </c>
      <c r="H48" s="106">
        <v>0</v>
      </c>
      <c r="I48" s="106">
        <v>190</v>
      </c>
      <c r="J48" s="12"/>
      <c r="K48" s="12"/>
      <c r="L48" s="12"/>
      <c r="M48" s="18"/>
    </row>
    <row r="49" spans="1:9" ht="14.25">
      <c r="A49" s="137"/>
      <c r="B49" s="137"/>
      <c r="C49" s="137"/>
      <c r="D49" s="137"/>
      <c r="E49" s="137"/>
      <c r="F49" s="137"/>
      <c r="G49" s="137"/>
      <c r="H49" s="137"/>
      <c r="I49" s="137"/>
    </row>
  </sheetData>
  <mergeCells count="7">
    <mergeCell ref="A1:I1"/>
    <mergeCell ref="A3:A4"/>
    <mergeCell ref="H3:H4"/>
    <mergeCell ref="I3:I4"/>
    <mergeCell ref="B3:C3"/>
    <mergeCell ref="D3:E3"/>
    <mergeCell ref="F3:G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AR38"/>
  <sheetViews>
    <sheetView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140625" defaultRowHeight="12"/>
  <cols>
    <col min="1" max="1" width="11.7109375" style="1" customWidth="1"/>
    <col min="2" max="6" width="12.7109375" style="1" customWidth="1"/>
    <col min="7" max="7" width="18.28125" style="1" bestFit="1" customWidth="1"/>
    <col min="8" max="8" width="12.7109375" style="1" customWidth="1"/>
    <col min="9" max="11" width="12.421875" style="1" customWidth="1"/>
    <col min="12" max="12" width="13.8515625" style="1" hidden="1" customWidth="1"/>
    <col min="13" max="14" width="14.421875" style="1" bestFit="1" customWidth="1"/>
    <col min="15" max="15" width="15.00390625" style="1" bestFit="1" customWidth="1"/>
    <col min="16" max="22" width="10.7109375" style="1" customWidth="1"/>
    <col min="23" max="23" width="10.7109375" style="2" customWidth="1"/>
    <col min="24" max="16384" width="9.140625" style="2" customWidth="1"/>
  </cols>
  <sheetData>
    <row r="1" spans="1:19" s="24" customFormat="1" ht="17.25" customHeight="1">
      <c r="A1" s="315" t="s">
        <v>240</v>
      </c>
      <c r="B1" s="315"/>
      <c r="C1" s="315"/>
      <c r="D1" s="315"/>
      <c r="E1" s="315"/>
      <c r="F1" s="315"/>
      <c r="G1" s="315"/>
      <c r="H1" s="37" t="s">
        <v>241</v>
      </c>
      <c r="J1" s="37"/>
      <c r="K1" s="37"/>
      <c r="L1" s="37"/>
      <c r="M1" s="37"/>
      <c r="N1" s="37"/>
      <c r="O1" s="37"/>
      <c r="P1" s="37"/>
      <c r="Q1" s="37"/>
      <c r="R1" s="38"/>
      <c r="S1" s="38"/>
    </row>
    <row r="2" spans="1:23" s="19" customFormat="1" ht="12.75" customHeight="1" thickBot="1">
      <c r="A2" s="33" t="s">
        <v>138</v>
      </c>
      <c r="B2" s="22"/>
      <c r="C2" s="22"/>
      <c r="D2" s="22"/>
      <c r="E2" s="22"/>
      <c r="F2" s="22"/>
      <c r="G2" s="22"/>
      <c r="H2" s="20"/>
      <c r="I2" s="29"/>
      <c r="J2" s="29"/>
      <c r="K2" s="29"/>
      <c r="L2" s="39"/>
      <c r="M2" s="11"/>
      <c r="N2" s="11"/>
      <c r="O2" s="143" t="s">
        <v>125</v>
      </c>
      <c r="P2" s="11"/>
      <c r="Q2" s="11"/>
      <c r="R2" s="21"/>
      <c r="S2" s="21"/>
      <c r="T2" s="12"/>
      <c r="U2" s="12"/>
      <c r="V2" s="12"/>
      <c r="W2" s="18"/>
    </row>
    <row r="3" spans="1:23" s="19" customFormat="1" ht="15" customHeight="1" thickTop="1">
      <c r="A3" s="326" t="s">
        <v>139</v>
      </c>
      <c r="B3" s="326" t="s">
        <v>140</v>
      </c>
      <c r="C3" s="174" t="s">
        <v>238</v>
      </c>
      <c r="D3" s="313" t="s">
        <v>236</v>
      </c>
      <c r="E3" s="313" t="s">
        <v>237</v>
      </c>
      <c r="F3" s="313" t="s">
        <v>141</v>
      </c>
      <c r="G3" s="121" t="s">
        <v>248</v>
      </c>
      <c r="H3" s="121" t="s">
        <v>230</v>
      </c>
      <c r="I3" s="121" t="s">
        <v>40</v>
      </c>
      <c r="J3" s="121" t="s">
        <v>232</v>
      </c>
      <c r="K3" s="130" t="s">
        <v>234</v>
      </c>
      <c r="L3" s="122" t="s">
        <v>41</v>
      </c>
      <c r="M3" s="313" t="s">
        <v>43</v>
      </c>
      <c r="N3" s="313" t="s">
        <v>44</v>
      </c>
      <c r="O3" s="122" t="s">
        <v>45</v>
      </c>
      <c r="P3" s="11"/>
      <c r="Q3" s="11"/>
      <c r="R3" s="15"/>
      <c r="S3" s="15"/>
      <c r="T3" s="12"/>
      <c r="U3" s="12"/>
      <c r="V3" s="12"/>
      <c r="W3" s="18"/>
    </row>
    <row r="4" spans="1:23" s="19" customFormat="1" ht="15" customHeight="1">
      <c r="A4" s="327"/>
      <c r="B4" s="327"/>
      <c r="C4" s="175" t="s">
        <v>239</v>
      </c>
      <c r="D4" s="314"/>
      <c r="E4" s="314"/>
      <c r="F4" s="314"/>
      <c r="G4" s="123" t="s">
        <v>142</v>
      </c>
      <c r="H4" s="123" t="s">
        <v>231</v>
      </c>
      <c r="I4" s="123" t="s">
        <v>39</v>
      </c>
      <c r="J4" s="123" t="s">
        <v>233</v>
      </c>
      <c r="K4" s="133" t="s">
        <v>235</v>
      </c>
      <c r="L4" s="124" t="s">
        <v>42</v>
      </c>
      <c r="M4" s="314"/>
      <c r="N4" s="314"/>
      <c r="O4" s="124" t="s">
        <v>46</v>
      </c>
      <c r="P4" s="11"/>
      <c r="Q4" s="11"/>
      <c r="R4" s="15"/>
      <c r="S4" s="15"/>
      <c r="T4" s="12"/>
      <c r="U4" s="12"/>
      <c r="V4" s="12"/>
      <c r="W4" s="18"/>
    </row>
    <row r="5" spans="1:19" s="12" customFormat="1" ht="15" customHeight="1" hidden="1">
      <c r="A5" s="140" t="s">
        <v>143</v>
      </c>
      <c r="B5" s="93">
        <v>626000</v>
      </c>
      <c r="C5" s="93">
        <v>22800</v>
      </c>
      <c r="D5" s="93">
        <v>609520</v>
      </c>
      <c r="E5" s="93">
        <v>941025</v>
      </c>
      <c r="F5" s="93">
        <v>809019</v>
      </c>
      <c r="G5" s="93">
        <v>352774</v>
      </c>
      <c r="H5" s="8" t="s">
        <v>247</v>
      </c>
      <c r="I5" s="131">
        <v>145588</v>
      </c>
      <c r="J5" s="131">
        <v>33300</v>
      </c>
      <c r="K5" s="131">
        <v>44000</v>
      </c>
      <c r="L5" s="129">
        <v>1111900</v>
      </c>
      <c r="M5" s="129">
        <v>263000</v>
      </c>
      <c r="N5" s="129">
        <v>92500</v>
      </c>
      <c r="O5" s="129">
        <v>448134</v>
      </c>
      <c r="P5" s="11"/>
      <c r="Q5" s="11"/>
      <c r="R5" s="15"/>
      <c r="S5" s="15"/>
    </row>
    <row r="6" spans="1:23" s="19" customFormat="1" ht="15" customHeight="1" hidden="1">
      <c r="A6" s="213" t="s">
        <v>265</v>
      </c>
      <c r="B6" s="94">
        <v>620000</v>
      </c>
      <c r="C6" s="94">
        <v>19100</v>
      </c>
      <c r="D6" s="94">
        <v>599820</v>
      </c>
      <c r="E6" s="94">
        <v>869626</v>
      </c>
      <c r="F6" s="94">
        <v>708953</v>
      </c>
      <c r="G6" s="94">
        <v>323200</v>
      </c>
      <c r="H6" s="8" t="s">
        <v>247</v>
      </c>
      <c r="I6" s="132">
        <v>106597</v>
      </c>
      <c r="J6" s="132">
        <v>34700</v>
      </c>
      <c r="K6" s="132">
        <v>44300</v>
      </c>
      <c r="L6" s="92">
        <v>1154900</v>
      </c>
      <c r="M6" s="92">
        <v>186200</v>
      </c>
      <c r="N6" s="92">
        <v>93300</v>
      </c>
      <c r="O6" s="92">
        <v>450016</v>
      </c>
      <c r="P6" s="11"/>
      <c r="Q6" s="11"/>
      <c r="R6" s="15"/>
      <c r="S6" s="15"/>
      <c r="T6" s="25"/>
      <c r="U6" s="25"/>
      <c r="V6" s="25"/>
      <c r="W6" s="18"/>
    </row>
    <row r="7" spans="1:23" s="19" customFormat="1" ht="15" customHeight="1">
      <c r="A7" s="267" t="s">
        <v>327</v>
      </c>
      <c r="B7" s="94">
        <v>420800</v>
      </c>
      <c r="C7" s="94">
        <v>15300</v>
      </c>
      <c r="D7" s="94">
        <v>542230</v>
      </c>
      <c r="E7" s="94">
        <v>763843</v>
      </c>
      <c r="F7" s="94">
        <v>618938</v>
      </c>
      <c r="G7" s="94">
        <v>270100</v>
      </c>
      <c r="H7" s="8" t="s">
        <v>246</v>
      </c>
      <c r="I7" s="132">
        <v>150822</v>
      </c>
      <c r="J7" s="132">
        <v>35300</v>
      </c>
      <c r="K7" s="132">
        <v>34400</v>
      </c>
      <c r="L7" s="92">
        <v>792500</v>
      </c>
      <c r="M7" s="92">
        <v>208600</v>
      </c>
      <c r="N7" s="92">
        <v>84200</v>
      </c>
      <c r="O7" s="92">
        <v>394681</v>
      </c>
      <c r="P7" s="200"/>
      <c r="Q7" s="200"/>
      <c r="R7" s="201"/>
      <c r="S7" s="201"/>
      <c r="T7" s="196"/>
      <c r="U7" s="196"/>
      <c r="V7" s="195"/>
      <c r="W7" s="201"/>
    </row>
    <row r="8" spans="1:23" s="19" customFormat="1" ht="15" customHeight="1">
      <c r="A8" s="127" t="s">
        <v>229</v>
      </c>
      <c r="B8" s="94">
        <v>481500</v>
      </c>
      <c r="C8" s="94">
        <v>12600</v>
      </c>
      <c r="D8" s="94">
        <v>544350</v>
      </c>
      <c r="E8" s="94">
        <v>733324</v>
      </c>
      <c r="F8" s="94">
        <v>664281</v>
      </c>
      <c r="G8" s="94">
        <v>294000</v>
      </c>
      <c r="H8" s="8">
        <v>165400</v>
      </c>
      <c r="I8" s="132">
        <v>148487</v>
      </c>
      <c r="J8" s="132">
        <v>31500</v>
      </c>
      <c r="K8" s="132">
        <v>37900</v>
      </c>
      <c r="L8" s="92">
        <v>750000</v>
      </c>
      <c r="M8" s="92">
        <v>242100</v>
      </c>
      <c r="N8" s="92">
        <v>94300</v>
      </c>
      <c r="O8" s="92">
        <v>386963</v>
      </c>
      <c r="P8" s="200"/>
      <c r="Q8" s="200"/>
      <c r="R8" s="201"/>
      <c r="S8" s="201"/>
      <c r="T8" s="196"/>
      <c r="U8" s="196"/>
      <c r="V8" s="195"/>
      <c r="W8" s="201"/>
    </row>
    <row r="9" spans="1:23" s="19" customFormat="1" ht="15" customHeight="1">
      <c r="A9" s="127" t="s">
        <v>275</v>
      </c>
      <c r="B9" s="94">
        <v>348760</v>
      </c>
      <c r="C9" s="94">
        <v>9809</v>
      </c>
      <c r="D9" s="94">
        <v>546700</v>
      </c>
      <c r="E9" s="94">
        <v>712956</v>
      </c>
      <c r="F9" s="94">
        <v>568386</v>
      </c>
      <c r="G9" s="94">
        <v>275428</v>
      </c>
      <c r="H9" s="8">
        <v>131488</v>
      </c>
      <c r="I9" s="132">
        <v>166543</v>
      </c>
      <c r="J9" s="132">
        <v>32836</v>
      </c>
      <c r="K9" s="132">
        <v>36471</v>
      </c>
      <c r="L9" s="92">
        <v>0</v>
      </c>
      <c r="M9" s="92">
        <v>225440</v>
      </c>
      <c r="N9" s="92">
        <v>88800</v>
      </c>
      <c r="O9" s="92">
        <v>370510</v>
      </c>
      <c r="P9" s="200"/>
      <c r="Q9" s="200"/>
      <c r="R9" s="201"/>
      <c r="S9" s="201"/>
      <c r="T9" s="196"/>
      <c r="U9" s="196"/>
      <c r="V9" s="195"/>
      <c r="W9" s="201"/>
    </row>
    <row r="10" spans="1:23" s="19" customFormat="1" ht="15" customHeight="1">
      <c r="A10" s="127" t="s">
        <v>330</v>
      </c>
      <c r="B10" s="94">
        <f aca="true" t="shared" si="0" ref="B10:O10">SUM(B11:B22)</f>
        <v>309933</v>
      </c>
      <c r="C10" s="94">
        <f t="shared" si="0"/>
        <v>11183</v>
      </c>
      <c r="D10" s="94">
        <f t="shared" si="0"/>
        <v>536260</v>
      </c>
      <c r="E10" s="94">
        <f t="shared" si="0"/>
        <v>693573</v>
      </c>
      <c r="F10" s="94">
        <f t="shared" si="0"/>
        <v>539186</v>
      </c>
      <c r="G10" s="94">
        <f t="shared" si="0"/>
        <v>289039</v>
      </c>
      <c r="H10" s="8">
        <f t="shared" si="0"/>
        <v>168518</v>
      </c>
      <c r="I10" s="132">
        <f t="shared" si="0"/>
        <v>153784</v>
      </c>
      <c r="J10" s="132">
        <f t="shared" si="0"/>
        <v>43299</v>
      </c>
      <c r="K10" s="132">
        <f t="shared" si="0"/>
        <v>110237</v>
      </c>
      <c r="L10" s="92">
        <f t="shared" si="0"/>
        <v>0</v>
      </c>
      <c r="M10" s="92">
        <f t="shared" si="0"/>
        <v>192000</v>
      </c>
      <c r="N10" s="92">
        <f t="shared" si="0"/>
        <v>65700</v>
      </c>
      <c r="O10" s="92">
        <f t="shared" si="0"/>
        <v>354596</v>
      </c>
      <c r="P10" s="200"/>
      <c r="Q10" s="200"/>
      <c r="R10" s="201"/>
      <c r="S10" s="201"/>
      <c r="T10" s="196"/>
      <c r="U10" s="196"/>
      <c r="V10" s="195"/>
      <c r="W10" s="201"/>
    </row>
    <row r="11" spans="1:23" s="19" customFormat="1" ht="12.75" customHeight="1" hidden="1">
      <c r="A11" s="127" t="s">
        <v>144</v>
      </c>
      <c r="B11" s="94">
        <v>23852</v>
      </c>
      <c r="C11" s="94">
        <v>1083</v>
      </c>
      <c r="D11" s="94">
        <v>336300</v>
      </c>
      <c r="E11" s="94">
        <v>175572</v>
      </c>
      <c r="F11" s="94">
        <v>22461</v>
      </c>
      <c r="G11" s="94">
        <v>23886</v>
      </c>
      <c r="H11" s="94">
        <v>4493</v>
      </c>
      <c r="I11" s="132">
        <v>6531</v>
      </c>
      <c r="J11" s="132">
        <v>2997</v>
      </c>
      <c r="K11" s="132">
        <v>0</v>
      </c>
      <c r="L11" s="132">
        <v>0</v>
      </c>
      <c r="M11" s="132">
        <v>0</v>
      </c>
      <c r="N11" s="132">
        <v>0</v>
      </c>
      <c r="O11" s="92">
        <v>31795</v>
      </c>
      <c r="P11" s="197"/>
      <c r="Q11" s="197"/>
      <c r="R11" s="198"/>
      <c r="S11" s="198"/>
      <c r="T11" s="197"/>
      <c r="U11" s="197"/>
      <c r="V11" s="197"/>
      <c r="W11" s="197"/>
    </row>
    <row r="12" spans="1:23" s="19" customFormat="1" ht="12.75" customHeight="1" hidden="1">
      <c r="A12" s="127" t="s">
        <v>127</v>
      </c>
      <c r="B12" s="94">
        <v>25358</v>
      </c>
      <c r="C12" s="94">
        <v>840</v>
      </c>
      <c r="D12" s="94">
        <v>21080</v>
      </c>
      <c r="E12" s="94">
        <v>64249</v>
      </c>
      <c r="F12" s="94">
        <v>20014</v>
      </c>
      <c r="G12" s="94">
        <v>18233</v>
      </c>
      <c r="H12" s="94">
        <v>6256</v>
      </c>
      <c r="I12" s="132">
        <v>9338</v>
      </c>
      <c r="J12" s="132">
        <v>2878</v>
      </c>
      <c r="K12" s="132">
        <v>0</v>
      </c>
      <c r="L12" s="132">
        <v>0</v>
      </c>
      <c r="M12" s="132">
        <v>0</v>
      </c>
      <c r="N12" s="132">
        <v>0</v>
      </c>
      <c r="O12" s="92">
        <v>34402</v>
      </c>
      <c r="P12" s="197"/>
      <c r="Q12" s="197"/>
      <c r="R12" s="198"/>
      <c r="S12" s="198"/>
      <c r="T12" s="197"/>
      <c r="U12" s="197"/>
      <c r="V12" s="197"/>
      <c r="W12" s="197"/>
    </row>
    <row r="13" spans="1:23" s="19" customFormat="1" ht="12.75" customHeight="1" hidden="1">
      <c r="A13" s="127" t="s">
        <v>128</v>
      </c>
      <c r="B13" s="94">
        <v>34016</v>
      </c>
      <c r="C13" s="94">
        <v>1286</v>
      </c>
      <c r="D13" s="94">
        <v>18500</v>
      </c>
      <c r="E13" s="94">
        <v>30070</v>
      </c>
      <c r="F13" s="94">
        <v>80091</v>
      </c>
      <c r="G13" s="94">
        <v>26518</v>
      </c>
      <c r="H13" s="94">
        <v>27380</v>
      </c>
      <c r="I13" s="132">
        <v>5937</v>
      </c>
      <c r="J13" s="132">
        <v>2189</v>
      </c>
      <c r="K13" s="132">
        <v>0</v>
      </c>
      <c r="L13" s="132">
        <v>0</v>
      </c>
      <c r="M13" s="132">
        <v>0</v>
      </c>
      <c r="N13" s="132">
        <v>0</v>
      </c>
      <c r="O13" s="92">
        <v>35934</v>
      </c>
      <c r="P13" s="197"/>
      <c r="Q13" s="198"/>
      <c r="R13" s="198"/>
      <c r="S13" s="198"/>
      <c r="T13" s="197"/>
      <c r="U13" s="197"/>
      <c r="V13" s="197"/>
      <c r="W13" s="197"/>
    </row>
    <row r="14" spans="1:23" ht="12.75" customHeight="1" hidden="1">
      <c r="A14" s="127" t="s">
        <v>129</v>
      </c>
      <c r="B14" s="94">
        <v>27339</v>
      </c>
      <c r="C14" s="94">
        <v>928</v>
      </c>
      <c r="D14" s="94">
        <v>16350</v>
      </c>
      <c r="E14" s="94">
        <v>59393</v>
      </c>
      <c r="F14" s="94">
        <v>101991</v>
      </c>
      <c r="G14" s="94">
        <v>19276</v>
      </c>
      <c r="H14" s="94">
        <v>33161</v>
      </c>
      <c r="I14" s="132">
        <v>7321</v>
      </c>
      <c r="J14" s="132">
        <v>1448</v>
      </c>
      <c r="K14" s="132">
        <v>0</v>
      </c>
      <c r="L14" s="132">
        <v>0</v>
      </c>
      <c r="M14" s="132">
        <v>0</v>
      </c>
      <c r="N14" s="132">
        <v>0</v>
      </c>
      <c r="O14" s="92">
        <v>29815</v>
      </c>
      <c r="P14" s="199"/>
      <c r="Q14" s="198"/>
      <c r="R14" s="198"/>
      <c r="S14" s="198"/>
      <c r="T14" s="198"/>
      <c r="U14" s="198"/>
      <c r="V14" s="198"/>
      <c r="W14" s="198"/>
    </row>
    <row r="15" spans="1:23" ht="12.75" customHeight="1" hidden="1">
      <c r="A15" s="127" t="s">
        <v>130</v>
      </c>
      <c r="B15" s="94">
        <v>28314</v>
      </c>
      <c r="C15" s="94">
        <v>1043</v>
      </c>
      <c r="D15" s="94">
        <v>15750</v>
      </c>
      <c r="E15" s="94">
        <v>59431</v>
      </c>
      <c r="F15" s="94">
        <v>106840</v>
      </c>
      <c r="G15" s="94">
        <v>35491</v>
      </c>
      <c r="H15" s="94">
        <v>29272</v>
      </c>
      <c r="I15" s="132">
        <v>30028</v>
      </c>
      <c r="J15" s="132">
        <v>12827</v>
      </c>
      <c r="K15" s="132">
        <v>0</v>
      </c>
      <c r="L15" s="132">
        <v>0</v>
      </c>
      <c r="M15" s="132">
        <v>0</v>
      </c>
      <c r="N15" s="132">
        <v>0</v>
      </c>
      <c r="O15" s="92">
        <v>30701</v>
      </c>
      <c r="P15" s="199"/>
      <c r="Q15" s="198"/>
      <c r="R15" s="198"/>
      <c r="S15" s="198"/>
      <c r="T15" s="198"/>
      <c r="U15" s="198"/>
      <c r="V15" s="198"/>
      <c r="W15" s="198"/>
    </row>
    <row r="16" spans="1:23" ht="12.75" customHeight="1" hidden="1">
      <c r="A16" s="141" t="s">
        <v>131</v>
      </c>
      <c r="B16" s="94">
        <v>18002</v>
      </c>
      <c r="C16" s="94">
        <v>447</v>
      </c>
      <c r="D16" s="94">
        <v>13600</v>
      </c>
      <c r="E16" s="94">
        <v>30740</v>
      </c>
      <c r="F16" s="94">
        <v>15605</v>
      </c>
      <c r="G16" s="94">
        <v>9386</v>
      </c>
      <c r="H16" s="94">
        <v>7652</v>
      </c>
      <c r="I16" s="132">
        <v>9258</v>
      </c>
      <c r="J16" s="132">
        <v>2361</v>
      </c>
      <c r="K16" s="132">
        <v>0</v>
      </c>
      <c r="L16" s="132">
        <v>0</v>
      </c>
      <c r="M16" s="132">
        <v>0</v>
      </c>
      <c r="N16" s="132">
        <v>0</v>
      </c>
      <c r="O16" s="92">
        <v>25295</v>
      </c>
      <c r="P16" s="199"/>
      <c r="Q16" s="198"/>
      <c r="R16" s="198"/>
      <c r="S16" s="198"/>
      <c r="T16" s="198"/>
      <c r="U16" s="198"/>
      <c r="V16" s="198"/>
      <c r="W16" s="198"/>
    </row>
    <row r="17" spans="1:23" ht="12.75" customHeight="1" hidden="1">
      <c r="A17" s="141" t="s">
        <v>132</v>
      </c>
      <c r="B17" s="94">
        <v>26060</v>
      </c>
      <c r="C17" s="94">
        <v>300</v>
      </c>
      <c r="D17" s="94">
        <v>15330</v>
      </c>
      <c r="E17" s="94">
        <v>30857</v>
      </c>
      <c r="F17" s="94">
        <v>21862</v>
      </c>
      <c r="G17" s="94">
        <v>19273</v>
      </c>
      <c r="H17" s="94">
        <v>4553</v>
      </c>
      <c r="I17" s="132">
        <v>17723</v>
      </c>
      <c r="J17" s="132">
        <v>2008</v>
      </c>
      <c r="K17" s="132">
        <v>21376</v>
      </c>
      <c r="L17" s="92"/>
      <c r="M17" s="132">
        <v>65700</v>
      </c>
      <c r="N17" s="132">
        <v>29400</v>
      </c>
      <c r="O17" s="92">
        <v>23025</v>
      </c>
      <c r="P17" s="199"/>
      <c r="Q17" s="198"/>
      <c r="R17" s="198"/>
      <c r="S17" s="198"/>
      <c r="T17" s="198"/>
      <c r="U17" s="198"/>
      <c r="V17" s="198"/>
      <c r="W17" s="198"/>
    </row>
    <row r="18" spans="1:44" ht="12.75" customHeight="1" hidden="1">
      <c r="A18" s="127" t="s">
        <v>133</v>
      </c>
      <c r="B18" s="94">
        <v>32729</v>
      </c>
      <c r="C18" s="94">
        <v>540</v>
      </c>
      <c r="D18" s="94">
        <v>14650</v>
      </c>
      <c r="E18" s="94">
        <v>46662</v>
      </c>
      <c r="F18" s="94">
        <v>80447</v>
      </c>
      <c r="G18" s="94">
        <v>37127</v>
      </c>
      <c r="H18" s="94">
        <v>11660</v>
      </c>
      <c r="I18" s="132">
        <v>33910</v>
      </c>
      <c r="J18" s="132">
        <v>2674</v>
      </c>
      <c r="K18" s="132">
        <v>42675</v>
      </c>
      <c r="L18" s="92"/>
      <c r="M18" s="132">
        <v>126300</v>
      </c>
      <c r="N18" s="132">
        <v>36300</v>
      </c>
      <c r="O18" s="92">
        <v>22981</v>
      </c>
      <c r="P18" s="199"/>
      <c r="Q18" s="198"/>
      <c r="R18" s="198"/>
      <c r="S18" s="198"/>
      <c r="T18" s="197"/>
      <c r="U18" s="197"/>
      <c r="V18" s="197"/>
      <c r="W18" s="197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12.75" customHeight="1" hidden="1">
      <c r="A19" s="142" t="s">
        <v>134</v>
      </c>
      <c r="B19" s="94">
        <v>27838</v>
      </c>
      <c r="C19" s="94">
        <v>413</v>
      </c>
      <c r="D19" s="94">
        <v>14850</v>
      </c>
      <c r="E19" s="94">
        <v>44322</v>
      </c>
      <c r="F19" s="94">
        <v>22875</v>
      </c>
      <c r="G19" s="94">
        <v>38899</v>
      </c>
      <c r="H19" s="94">
        <v>6680</v>
      </c>
      <c r="I19" s="132">
        <v>7375</v>
      </c>
      <c r="J19" s="132">
        <v>2057</v>
      </c>
      <c r="K19" s="132">
        <v>15966</v>
      </c>
      <c r="L19" s="92"/>
      <c r="M19" s="132">
        <v>0</v>
      </c>
      <c r="N19" s="132">
        <v>0</v>
      </c>
      <c r="O19" s="92">
        <v>29678</v>
      </c>
      <c r="P19" s="199"/>
      <c r="Q19" s="198"/>
      <c r="R19" s="198"/>
      <c r="S19" s="198"/>
      <c r="T19" s="197"/>
      <c r="U19" s="197"/>
      <c r="V19" s="197"/>
      <c r="W19" s="197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12.75" customHeight="1" hidden="1">
      <c r="A20" s="141" t="s">
        <v>135</v>
      </c>
      <c r="B20" s="94">
        <v>25467</v>
      </c>
      <c r="C20" s="94">
        <v>2932</v>
      </c>
      <c r="D20" s="94">
        <v>21100</v>
      </c>
      <c r="E20" s="94">
        <v>47612</v>
      </c>
      <c r="F20" s="94">
        <v>26515</v>
      </c>
      <c r="G20" s="94">
        <v>19798</v>
      </c>
      <c r="H20" s="94">
        <v>15303</v>
      </c>
      <c r="I20" s="132">
        <v>13186</v>
      </c>
      <c r="J20" s="132">
        <v>3554</v>
      </c>
      <c r="K20" s="132">
        <v>13882</v>
      </c>
      <c r="L20" s="92"/>
      <c r="M20" s="132">
        <v>0</v>
      </c>
      <c r="N20" s="132">
        <v>0</v>
      </c>
      <c r="O20" s="92">
        <v>28252</v>
      </c>
      <c r="P20" s="199"/>
      <c r="Q20" s="198"/>
      <c r="R20" s="198"/>
      <c r="S20" s="198"/>
      <c r="T20" s="197"/>
      <c r="U20" s="197"/>
      <c r="V20" s="197"/>
      <c r="W20" s="197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23" ht="12.75" customHeight="1" hidden="1">
      <c r="A21" s="141" t="s">
        <v>136</v>
      </c>
      <c r="B21" s="94">
        <v>26559</v>
      </c>
      <c r="C21" s="94">
        <v>910</v>
      </c>
      <c r="D21" s="94">
        <v>32350</v>
      </c>
      <c r="E21" s="94">
        <v>56503</v>
      </c>
      <c r="F21" s="94">
        <v>22217</v>
      </c>
      <c r="G21" s="94">
        <v>27781</v>
      </c>
      <c r="H21" s="94">
        <v>12746</v>
      </c>
      <c r="I21" s="132">
        <v>8350</v>
      </c>
      <c r="J21" s="132">
        <v>6190</v>
      </c>
      <c r="K21" s="132">
        <v>10635</v>
      </c>
      <c r="L21" s="92"/>
      <c r="M21" s="132">
        <v>0</v>
      </c>
      <c r="N21" s="132">
        <v>0</v>
      </c>
      <c r="O21" s="92">
        <v>30781</v>
      </c>
      <c r="P21" s="199"/>
      <c r="Q21" s="198"/>
      <c r="R21" s="198"/>
      <c r="S21" s="198"/>
      <c r="T21" s="198"/>
      <c r="U21" s="198"/>
      <c r="V21" s="198"/>
      <c r="W21" s="198"/>
    </row>
    <row r="22" spans="1:23" ht="12.75" customHeight="1" hidden="1">
      <c r="A22" s="141" t="s">
        <v>137</v>
      </c>
      <c r="B22" s="94">
        <v>14399</v>
      </c>
      <c r="C22" s="94">
        <v>461</v>
      </c>
      <c r="D22" s="94">
        <v>16400</v>
      </c>
      <c r="E22" s="94">
        <v>48162</v>
      </c>
      <c r="F22" s="94">
        <v>18268</v>
      </c>
      <c r="G22" s="94">
        <v>13371</v>
      </c>
      <c r="H22" s="94">
        <v>9362</v>
      </c>
      <c r="I22" s="132">
        <v>4827</v>
      </c>
      <c r="J22" s="132">
        <v>2116</v>
      </c>
      <c r="K22" s="92">
        <v>5703</v>
      </c>
      <c r="L22" s="92"/>
      <c r="M22" s="132">
        <v>0</v>
      </c>
      <c r="N22" s="92"/>
      <c r="O22" s="92">
        <v>31937</v>
      </c>
      <c r="P22" s="199"/>
      <c r="Q22" s="197"/>
      <c r="R22" s="197"/>
      <c r="S22" s="197"/>
      <c r="T22" s="198"/>
      <c r="U22" s="198"/>
      <c r="V22" s="198"/>
      <c r="W22" s="198"/>
    </row>
    <row r="23" spans="1:23" s="261" customFormat="1" ht="12.75" customHeight="1">
      <c r="A23" s="304" t="s">
        <v>337</v>
      </c>
      <c r="B23" s="23">
        <v>211112</v>
      </c>
      <c r="C23" s="23">
        <v>13410</v>
      </c>
      <c r="D23" s="23">
        <v>575000</v>
      </c>
      <c r="E23" s="23">
        <v>701873</v>
      </c>
      <c r="F23" s="23">
        <v>387557</v>
      </c>
      <c r="G23" s="23">
        <v>249348</v>
      </c>
      <c r="H23" s="23">
        <v>191957</v>
      </c>
      <c r="I23" s="114">
        <v>120565</v>
      </c>
      <c r="J23" s="114">
        <v>39858</v>
      </c>
      <c r="K23" s="114">
        <v>121426</v>
      </c>
      <c r="L23" s="114"/>
      <c r="M23" s="114">
        <v>216000</v>
      </c>
      <c r="N23" s="114">
        <v>66000</v>
      </c>
      <c r="O23" s="114">
        <v>359082</v>
      </c>
      <c r="P23" s="305"/>
      <c r="Q23" s="306"/>
      <c r="R23" s="306"/>
      <c r="S23" s="306"/>
      <c r="T23" s="307"/>
      <c r="U23" s="307"/>
      <c r="V23" s="307"/>
      <c r="W23" s="307"/>
    </row>
    <row r="24" spans="1:23" s="261" customFormat="1" ht="7.5" customHeight="1">
      <c r="A24" s="268"/>
      <c r="B24" s="260"/>
      <c r="C24" s="260"/>
      <c r="D24" s="260"/>
      <c r="E24" s="260"/>
      <c r="F24" s="260"/>
      <c r="G24" s="260"/>
      <c r="H24" s="260"/>
      <c r="I24" s="118"/>
      <c r="J24" s="118"/>
      <c r="K24" s="118"/>
      <c r="L24" s="118"/>
      <c r="M24" s="118"/>
      <c r="N24" s="118"/>
      <c r="O24" s="118"/>
      <c r="P24" s="258"/>
      <c r="Q24" s="257"/>
      <c r="R24" s="257"/>
      <c r="S24" s="257"/>
      <c r="T24" s="259"/>
      <c r="U24" s="259"/>
      <c r="V24" s="259"/>
      <c r="W24" s="259"/>
    </row>
    <row r="25" spans="1:23" s="266" customFormat="1" ht="12.75" customHeight="1">
      <c r="A25" s="269" t="s">
        <v>326</v>
      </c>
      <c r="B25" s="252">
        <v>19661</v>
      </c>
      <c r="C25" s="252">
        <v>1196</v>
      </c>
      <c r="D25" s="252">
        <v>389850</v>
      </c>
      <c r="E25" s="252">
        <v>171308</v>
      </c>
      <c r="F25" s="252">
        <v>16712</v>
      </c>
      <c r="G25" s="252">
        <v>18977</v>
      </c>
      <c r="H25" s="252">
        <v>4875</v>
      </c>
      <c r="I25" s="262">
        <v>6764</v>
      </c>
      <c r="J25" s="15">
        <v>2223</v>
      </c>
      <c r="K25" s="262">
        <v>6605</v>
      </c>
      <c r="L25" s="262"/>
      <c r="M25" s="262">
        <v>0</v>
      </c>
      <c r="N25" s="262">
        <v>0</v>
      </c>
      <c r="O25" s="262">
        <v>31923</v>
      </c>
      <c r="P25" s="263"/>
      <c r="Q25" s="264"/>
      <c r="R25" s="264"/>
      <c r="S25" s="264"/>
      <c r="T25" s="265"/>
      <c r="U25" s="265"/>
      <c r="V25" s="265"/>
      <c r="W25" s="265"/>
    </row>
    <row r="26" spans="1:23" s="266" customFormat="1" ht="12.75" customHeight="1">
      <c r="A26" s="141">
        <v>2</v>
      </c>
      <c r="B26" s="252">
        <v>13361</v>
      </c>
      <c r="C26" s="252">
        <v>1133</v>
      </c>
      <c r="D26" s="252">
        <v>16650</v>
      </c>
      <c r="E26" s="252">
        <v>79484</v>
      </c>
      <c r="F26" s="252">
        <v>12878</v>
      </c>
      <c r="G26" s="252">
        <v>12097</v>
      </c>
      <c r="H26" s="252">
        <v>7075</v>
      </c>
      <c r="I26" s="262">
        <v>7322</v>
      </c>
      <c r="J26" s="15">
        <v>1687</v>
      </c>
      <c r="K26" s="262">
        <v>6603</v>
      </c>
      <c r="L26" s="262"/>
      <c r="M26" s="262">
        <v>0</v>
      </c>
      <c r="N26" s="262">
        <v>0</v>
      </c>
      <c r="O26" s="262">
        <v>34482</v>
      </c>
      <c r="P26" s="263"/>
      <c r="Q26" s="264"/>
      <c r="R26" s="264"/>
      <c r="S26" s="264"/>
      <c r="T26" s="265"/>
      <c r="U26" s="265"/>
      <c r="V26" s="265"/>
      <c r="W26" s="265"/>
    </row>
    <row r="27" spans="1:23" s="266" customFormat="1" ht="12.75" customHeight="1">
      <c r="A27" s="141">
        <v>3</v>
      </c>
      <c r="B27" s="252">
        <v>22750</v>
      </c>
      <c r="C27" s="252">
        <v>1661</v>
      </c>
      <c r="D27" s="252">
        <v>16850</v>
      </c>
      <c r="E27" s="252">
        <v>85477</v>
      </c>
      <c r="F27" s="252">
        <v>60916</v>
      </c>
      <c r="G27" s="252">
        <v>22144</v>
      </c>
      <c r="H27" s="252">
        <v>33135</v>
      </c>
      <c r="I27" s="262">
        <v>6388</v>
      </c>
      <c r="J27" s="15">
        <v>2988</v>
      </c>
      <c r="K27" s="262">
        <v>6573</v>
      </c>
      <c r="L27" s="262"/>
      <c r="M27" s="262">
        <v>0</v>
      </c>
      <c r="N27" s="262">
        <v>0</v>
      </c>
      <c r="O27" s="262">
        <v>33661</v>
      </c>
      <c r="P27" s="263"/>
      <c r="Q27" s="264"/>
      <c r="R27" s="264"/>
      <c r="S27" s="264"/>
      <c r="T27" s="265"/>
      <c r="U27" s="265"/>
      <c r="V27" s="265"/>
      <c r="W27" s="265"/>
    </row>
    <row r="28" spans="1:23" s="266" customFormat="1" ht="12.75" customHeight="1">
      <c r="A28" s="141">
        <v>4</v>
      </c>
      <c r="B28" s="252">
        <v>22549</v>
      </c>
      <c r="C28" s="252">
        <v>856</v>
      </c>
      <c r="D28" s="252">
        <v>17000</v>
      </c>
      <c r="E28" s="252">
        <v>47162</v>
      </c>
      <c r="F28" s="252">
        <v>75485</v>
      </c>
      <c r="G28" s="252">
        <v>16911</v>
      </c>
      <c r="H28" s="252">
        <v>35133</v>
      </c>
      <c r="I28" s="262">
        <v>5342</v>
      </c>
      <c r="J28" s="15">
        <v>1902</v>
      </c>
      <c r="K28" s="262">
        <v>11623</v>
      </c>
      <c r="L28" s="262"/>
      <c r="M28" s="262">
        <v>0</v>
      </c>
      <c r="N28" s="262">
        <v>0</v>
      </c>
      <c r="O28" s="262">
        <v>27757</v>
      </c>
      <c r="P28" s="263"/>
      <c r="Q28" s="264"/>
      <c r="R28" s="264"/>
      <c r="S28" s="264"/>
      <c r="T28" s="265"/>
      <c r="U28" s="265"/>
      <c r="V28" s="265"/>
      <c r="W28" s="265"/>
    </row>
    <row r="29" spans="1:23" s="266" customFormat="1" ht="12.75" customHeight="1">
      <c r="A29" s="141">
        <v>5</v>
      </c>
      <c r="B29" s="252">
        <v>20178</v>
      </c>
      <c r="C29" s="252">
        <v>1236</v>
      </c>
      <c r="D29" s="252">
        <v>16400</v>
      </c>
      <c r="E29" s="252">
        <v>47869</v>
      </c>
      <c r="F29" s="252">
        <v>84955</v>
      </c>
      <c r="G29" s="252">
        <v>26333</v>
      </c>
      <c r="H29" s="252">
        <v>26307</v>
      </c>
      <c r="I29" s="262">
        <v>25388</v>
      </c>
      <c r="J29" s="15">
        <v>10836</v>
      </c>
      <c r="K29" s="262">
        <v>12250</v>
      </c>
      <c r="L29" s="262"/>
      <c r="M29" s="262">
        <v>0</v>
      </c>
      <c r="N29" s="262">
        <v>0</v>
      </c>
      <c r="O29" s="262">
        <v>30567</v>
      </c>
      <c r="P29" s="263"/>
      <c r="Q29" s="264"/>
      <c r="R29" s="264"/>
      <c r="S29" s="264"/>
      <c r="T29" s="265"/>
      <c r="U29" s="265"/>
      <c r="V29" s="265"/>
      <c r="W29" s="265"/>
    </row>
    <row r="30" spans="1:23" s="266" customFormat="1" ht="12.75" customHeight="1">
      <c r="A30" s="141">
        <v>6</v>
      </c>
      <c r="B30" s="252">
        <v>10771</v>
      </c>
      <c r="C30" s="252">
        <v>507</v>
      </c>
      <c r="D30" s="252">
        <v>13050</v>
      </c>
      <c r="E30" s="252">
        <v>26081</v>
      </c>
      <c r="F30" s="252">
        <v>9101</v>
      </c>
      <c r="G30" s="252">
        <v>17090</v>
      </c>
      <c r="H30" s="252">
        <v>6128</v>
      </c>
      <c r="I30" s="262">
        <v>6012</v>
      </c>
      <c r="J30" s="15">
        <v>2519</v>
      </c>
      <c r="K30" s="262">
        <v>10062</v>
      </c>
      <c r="L30" s="262"/>
      <c r="M30" s="262">
        <v>0</v>
      </c>
      <c r="N30" s="262">
        <v>0</v>
      </c>
      <c r="O30" s="262">
        <v>24248</v>
      </c>
      <c r="P30" s="263"/>
      <c r="Q30" s="264"/>
      <c r="R30" s="264"/>
      <c r="S30" s="264"/>
      <c r="T30" s="265"/>
      <c r="U30" s="265"/>
      <c r="V30" s="265"/>
      <c r="W30" s="265"/>
    </row>
    <row r="31" spans="1:23" s="266" customFormat="1" ht="12.75" customHeight="1">
      <c r="A31" s="141">
        <v>7</v>
      </c>
      <c r="B31" s="252">
        <v>16608</v>
      </c>
      <c r="C31" s="252">
        <v>491</v>
      </c>
      <c r="D31" s="252">
        <v>13700</v>
      </c>
      <c r="E31" s="252">
        <v>39002</v>
      </c>
      <c r="F31" s="252">
        <v>18993</v>
      </c>
      <c r="G31" s="252">
        <v>21082</v>
      </c>
      <c r="H31" s="252">
        <v>4317</v>
      </c>
      <c r="I31" s="262">
        <v>12213</v>
      </c>
      <c r="J31" s="15">
        <v>2179</v>
      </c>
      <c r="K31" s="262">
        <v>12788</v>
      </c>
      <c r="L31" s="262"/>
      <c r="M31" s="262">
        <v>73000</v>
      </c>
      <c r="N31" s="262">
        <v>41000</v>
      </c>
      <c r="O31" s="262">
        <v>27746</v>
      </c>
      <c r="P31" s="263"/>
      <c r="Q31" s="264"/>
      <c r="R31" s="264"/>
      <c r="S31" s="264"/>
      <c r="T31" s="265"/>
      <c r="U31" s="265"/>
      <c r="V31" s="265"/>
      <c r="W31" s="265"/>
    </row>
    <row r="32" spans="1:23" s="266" customFormat="1" ht="12.75" customHeight="1">
      <c r="A32" s="141">
        <v>8</v>
      </c>
      <c r="B32" s="252">
        <v>18638</v>
      </c>
      <c r="C32" s="252">
        <v>711</v>
      </c>
      <c r="D32" s="252">
        <v>13200</v>
      </c>
      <c r="E32" s="252">
        <v>46564</v>
      </c>
      <c r="F32" s="252">
        <v>59771</v>
      </c>
      <c r="G32" s="252">
        <v>31827</v>
      </c>
      <c r="H32" s="252">
        <v>8349</v>
      </c>
      <c r="I32" s="262">
        <v>24143</v>
      </c>
      <c r="J32" s="15">
        <v>2650</v>
      </c>
      <c r="K32" s="262">
        <v>22111</v>
      </c>
      <c r="L32" s="262"/>
      <c r="M32" s="262">
        <v>143000</v>
      </c>
      <c r="N32" s="262">
        <v>25000</v>
      </c>
      <c r="O32" s="262">
        <v>25096</v>
      </c>
      <c r="P32" s="263"/>
      <c r="Q32" s="264"/>
      <c r="R32" s="264"/>
      <c r="S32" s="264"/>
      <c r="T32" s="265"/>
      <c r="U32" s="265"/>
      <c r="V32" s="265"/>
      <c r="W32" s="265"/>
    </row>
    <row r="33" spans="1:23" s="266" customFormat="1" ht="12.75" customHeight="1">
      <c r="A33" s="141">
        <v>9</v>
      </c>
      <c r="B33" s="252">
        <v>17701</v>
      </c>
      <c r="C33" s="252">
        <v>453</v>
      </c>
      <c r="D33" s="252">
        <v>14650</v>
      </c>
      <c r="E33" s="252">
        <v>38489</v>
      </c>
      <c r="F33" s="252">
        <v>12603</v>
      </c>
      <c r="G33" s="252">
        <v>21477</v>
      </c>
      <c r="H33" s="252">
        <v>5360</v>
      </c>
      <c r="I33" s="262">
        <v>6700</v>
      </c>
      <c r="J33" s="15">
        <v>2395</v>
      </c>
      <c r="K33" s="262">
        <v>7059</v>
      </c>
      <c r="L33" s="262"/>
      <c r="M33" s="262">
        <v>0</v>
      </c>
      <c r="N33" s="262">
        <v>0</v>
      </c>
      <c r="O33" s="262">
        <v>28569</v>
      </c>
      <c r="P33" s="263"/>
      <c r="Q33" s="264"/>
      <c r="R33" s="264"/>
      <c r="S33" s="264"/>
      <c r="T33" s="265"/>
      <c r="U33" s="265"/>
      <c r="V33" s="265"/>
      <c r="W33" s="265"/>
    </row>
    <row r="34" spans="1:23" s="266" customFormat="1" ht="12.75" customHeight="1">
      <c r="A34" s="141">
        <v>10</v>
      </c>
      <c r="B34" s="252">
        <v>18454</v>
      </c>
      <c r="C34" s="252">
        <v>3803</v>
      </c>
      <c r="D34" s="252">
        <v>19200</v>
      </c>
      <c r="E34" s="252">
        <v>42618</v>
      </c>
      <c r="F34" s="252">
        <v>15578</v>
      </c>
      <c r="G34" s="252">
        <v>19085</v>
      </c>
      <c r="H34" s="252">
        <v>22472</v>
      </c>
      <c r="I34" s="262">
        <v>11660</v>
      </c>
      <c r="J34" s="15">
        <v>5322</v>
      </c>
      <c r="K34" s="262">
        <v>12211</v>
      </c>
      <c r="L34" s="262"/>
      <c r="M34" s="262">
        <v>0</v>
      </c>
      <c r="N34" s="262">
        <v>0</v>
      </c>
      <c r="O34" s="262">
        <v>29959</v>
      </c>
      <c r="P34" s="263"/>
      <c r="Q34" s="264"/>
      <c r="R34" s="264"/>
      <c r="S34" s="264"/>
      <c r="T34" s="265"/>
      <c r="U34" s="265"/>
      <c r="V34" s="265"/>
      <c r="W34" s="265"/>
    </row>
    <row r="35" spans="1:23" s="266" customFormat="1" ht="12.75" customHeight="1">
      <c r="A35" s="141">
        <v>11</v>
      </c>
      <c r="B35" s="252">
        <v>20090</v>
      </c>
      <c r="C35" s="252">
        <v>855</v>
      </c>
      <c r="D35" s="252">
        <v>27100</v>
      </c>
      <c r="E35" s="252">
        <v>47261</v>
      </c>
      <c r="F35" s="252">
        <v>13378</v>
      </c>
      <c r="G35" s="252">
        <v>31722</v>
      </c>
      <c r="H35" s="252">
        <v>24628</v>
      </c>
      <c r="I35" s="262">
        <v>8633</v>
      </c>
      <c r="J35" s="15">
        <v>3041</v>
      </c>
      <c r="K35" s="262">
        <v>8700</v>
      </c>
      <c r="L35" s="262"/>
      <c r="M35" s="262">
        <v>0</v>
      </c>
      <c r="N35" s="262">
        <v>0</v>
      </c>
      <c r="O35" s="262">
        <v>30787</v>
      </c>
      <c r="P35" s="263"/>
      <c r="Q35" s="264"/>
      <c r="R35" s="264"/>
      <c r="S35" s="264"/>
      <c r="T35" s="265"/>
      <c r="U35" s="265"/>
      <c r="V35" s="265"/>
      <c r="W35" s="265"/>
    </row>
    <row r="36" spans="1:23" s="266" customFormat="1" ht="12.75" customHeight="1">
      <c r="A36" s="270">
        <v>12</v>
      </c>
      <c r="B36" s="252">
        <v>10351</v>
      </c>
      <c r="C36" s="252">
        <v>508</v>
      </c>
      <c r="D36" s="252">
        <v>17350</v>
      </c>
      <c r="E36" s="252">
        <v>30558</v>
      </c>
      <c r="F36" s="252">
        <v>7187</v>
      </c>
      <c r="G36" s="252">
        <v>10603</v>
      </c>
      <c r="H36" s="252">
        <v>14178</v>
      </c>
      <c r="I36" s="262">
        <v>0</v>
      </c>
      <c r="J36" s="15">
        <v>2116</v>
      </c>
      <c r="K36" s="262">
        <v>4841</v>
      </c>
      <c r="L36" s="262"/>
      <c r="M36" s="262">
        <v>0</v>
      </c>
      <c r="N36" s="262">
        <v>0</v>
      </c>
      <c r="O36" s="262">
        <v>34287</v>
      </c>
      <c r="P36" s="263"/>
      <c r="Q36" s="264"/>
      <c r="R36" s="264"/>
      <c r="S36" s="264"/>
      <c r="T36" s="265"/>
      <c r="U36" s="265"/>
      <c r="V36" s="265"/>
      <c r="W36" s="265"/>
    </row>
    <row r="37" spans="1:23" ht="13.5" customHeight="1">
      <c r="A37" s="153" t="s">
        <v>338</v>
      </c>
      <c r="B37" s="193"/>
      <c r="C37" s="193"/>
      <c r="D37" s="194" t="s">
        <v>249</v>
      </c>
      <c r="E37" s="193"/>
      <c r="F37" s="193"/>
      <c r="G37" s="193"/>
      <c r="H37" s="194" t="s">
        <v>250</v>
      </c>
      <c r="I37" s="202"/>
      <c r="J37" s="202"/>
      <c r="K37" s="163" t="s">
        <v>339</v>
      </c>
      <c r="L37" s="202"/>
      <c r="M37" s="202"/>
      <c r="N37" s="146"/>
      <c r="O37" s="146"/>
      <c r="P37" s="12"/>
      <c r="Q37" s="12"/>
      <c r="R37" s="12"/>
      <c r="S37" s="12"/>
      <c r="T37" s="9"/>
      <c r="U37" s="9"/>
      <c r="V37" s="9"/>
      <c r="W37" s="13"/>
    </row>
    <row r="38" spans="1:1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</sheetData>
  <mergeCells count="8">
    <mergeCell ref="N3:N4"/>
    <mergeCell ref="M3:M4"/>
    <mergeCell ref="E3:E4"/>
    <mergeCell ref="A1:G1"/>
    <mergeCell ref="A3:A4"/>
    <mergeCell ref="F3:F4"/>
    <mergeCell ref="D3:D4"/>
    <mergeCell ref="B3:B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T30"/>
  <sheetViews>
    <sheetView workbookViewId="0" topLeftCell="A1">
      <selection activeCell="A15" sqref="A15"/>
    </sheetView>
  </sheetViews>
  <sheetFormatPr defaultColWidth="9.140625" defaultRowHeight="12"/>
  <cols>
    <col min="1" max="1" width="12.7109375" style="1" customWidth="1"/>
    <col min="2" max="2" width="7.7109375" style="1" customWidth="1"/>
    <col min="3" max="3" width="12.7109375" style="1" customWidth="1"/>
    <col min="4" max="4" width="7.7109375" style="1" customWidth="1"/>
    <col min="5" max="5" width="12.7109375" style="1" customWidth="1"/>
    <col min="6" max="6" width="7.7109375" style="1" customWidth="1"/>
    <col min="7" max="7" width="12.7109375" style="1" customWidth="1"/>
    <col min="8" max="8" width="7.7109375" style="1" customWidth="1"/>
    <col min="9" max="9" width="12.7109375" style="1" customWidth="1"/>
    <col min="10" max="10" width="12.140625" style="1" customWidth="1"/>
    <col min="11" max="11" width="12.140625" style="2" customWidth="1"/>
    <col min="12" max="16384" width="9.140625" style="2" customWidth="1"/>
  </cols>
  <sheetData>
    <row r="1" spans="1:10" ht="17.25" customHeight="1">
      <c r="A1" s="323" t="s">
        <v>218</v>
      </c>
      <c r="B1" s="323"/>
      <c r="C1" s="323"/>
      <c r="D1" s="323"/>
      <c r="E1" s="323"/>
      <c r="F1" s="323"/>
      <c r="G1" s="323"/>
      <c r="H1" s="323"/>
      <c r="I1" s="323"/>
      <c r="J1" s="3"/>
    </row>
    <row r="2" spans="1:9" ht="14.25" customHeight="1" thickBot="1">
      <c r="A2" s="33"/>
      <c r="B2" s="34"/>
      <c r="C2" s="34"/>
      <c r="D2" s="34"/>
      <c r="E2" s="34"/>
      <c r="F2" s="33"/>
      <c r="G2" s="2"/>
      <c r="H2" s="33"/>
      <c r="I2" s="143" t="s">
        <v>33</v>
      </c>
    </row>
    <row r="3" spans="1:10" ht="13.5" customHeight="1" thickTop="1">
      <c r="A3" s="242" t="s">
        <v>50</v>
      </c>
      <c r="B3" s="329" t="s">
        <v>87</v>
      </c>
      <c r="C3" s="329"/>
      <c r="D3" s="330" t="s">
        <v>88</v>
      </c>
      <c r="E3" s="329"/>
      <c r="F3" s="330" t="s">
        <v>89</v>
      </c>
      <c r="G3" s="329"/>
      <c r="H3" s="330" t="s">
        <v>90</v>
      </c>
      <c r="I3" s="329"/>
      <c r="J3" s="7"/>
    </row>
    <row r="4" spans="1:10" ht="13.5" customHeight="1">
      <c r="A4" s="243" t="s">
        <v>51</v>
      </c>
      <c r="B4" s="317" t="s">
        <v>91</v>
      </c>
      <c r="C4" s="316" t="s">
        <v>92</v>
      </c>
      <c r="D4" s="316" t="s">
        <v>91</v>
      </c>
      <c r="E4" s="316" t="s">
        <v>92</v>
      </c>
      <c r="F4" s="316" t="s">
        <v>91</v>
      </c>
      <c r="G4" s="316" t="s">
        <v>92</v>
      </c>
      <c r="H4" s="316" t="s">
        <v>91</v>
      </c>
      <c r="I4" s="316" t="s">
        <v>92</v>
      </c>
      <c r="J4" s="7"/>
    </row>
    <row r="5" spans="1:10" ht="13.5" customHeight="1">
      <c r="A5" s="236" t="s">
        <v>52</v>
      </c>
      <c r="B5" s="328"/>
      <c r="C5" s="312"/>
      <c r="D5" s="312"/>
      <c r="E5" s="312"/>
      <c r="F5" s="312"/>
      <c r="G5" s="312"/>
      <c r="H5" s="312"/>
      <c r="I5" s="312"/>
      <c r="J5" s="9"/>
    </row>
    <row r="6" spans="1:10" ht="13.5" customHeight="1" hidden="1">
      <c r="A6" s="140" t="s">
        <v>104</v>
      </c>
      <c r="B6" s="92">
        <v>6368</v>
      </c>
      <c r="C6" s="131">
        <v>9371228</v>
      </c>
      <c r="D6" s="92">
        <v>4756</v>
      </c>
      <c r="E6" s="131">
        <v>804205</v>
      </c>
      <c r="F6" s="92">
        <v>561</v>
      </c>
      <c r="G6" s="131">
        <v>280242</v>
      </c>
      <c r="H6" s="92">
        <v>1051</v>
      </c>
      <c r="I6" s="131">
        <v>8286781</v>
      </c>
      <c r="J6" s="9"/>
    </row>
    <row r="7" spans="1:11" ht="13.5" customHeight="1" hidden="1">
      <c r="A7" s="213" t="s">
        <v>265</v>
      </c>
      <c r="B7" s="92">
        <v>7313</v>
      </c>
      <c r="C7" s="132">
        <v>10251925</v>
      </c>
      <c r="D7" s="92">
        <v>5625</v>
      </c>
      <c r="E7" s="132">
        <v>873868</v>
      </c>
      <c r="F7" s="92">
        <v>550</v>
      </c>
      <c r="G7" s="132">
        <v>385243</v>
      </c>
      <c r="H7" s="92">
        <v>1138</v>
      </c>
      <c r="I7" s="132">
        <v>8992814</v>
      </c>
      <c r="J7" s="9"/>
      <c r="K7" s="13"/>
    </row>
    <row r="8" spans="1:11" ht="13.5" customHeight="1">
      <c r="A8" s="273" t="s">
        <v>295</v>
      </c>
      <c r="B8" s="92">
        <v>7731</v>
      </c>
      <c r="C8" s="132">
        <v>10132589</v>
      </c>
      <c r="D8" s="92">
        <v>6169</v>
      </c>
      <c r="E8" s="132">
        <v>799313</v>
      </c>
      <c r="F8" s="92">
        <v>548</v>
      </c>
      <c r="G8" s="132">
        <v>377624</v>
      </c>
      <c r="H8" s="92">
        <v>1014</v>
      </c>
      <c r="I8" s="132">
        <v>8955652</v>
      </c>
      <c r="J8" s="15"/>
      <c r="K8" s="13"/>
    </row>
    <row r="9" spans="1:11" ht="13.5" customHeight="1">
      <c r="A9" s="127" t="s">
        <v>251</v>
      </c>
      <c r="B9" s="92">
        <v>6090</v>
      </c>
      <c r="C9" s="132">
        <v>10082196</v>
      </c>
      <c r="D9" s="92">
        <v>4539</v>
      </c>
      <c r="E9" s="132">
        <v>770337</v>
      </c>
      <c r="F9" s="92">
        <v>544</v>
      </c>
      <c r="G9" s="132">
        <v>384237</v>
      </c>
      <c r="H9" s="92">
        <v>1007</v>
      </c>
      <c r="I9" s="132">
        <v>8927622</v>
      </c>
      <c r="J9" s="15"/>
      <c r="K9" s="13"/>
    </row>
    <row r="10" spans="1:11" ht="13.5" customHeight="1">
      <c r="A10" s="127" t="s">
        <v>275</v>
      </c>
      <c r="B10" s="92">
        <v>5436</v>
      </c>
      <c r="C10" s="132">
        <v>9789052</v>
      </c>
      <c r="D10" s="92">
        <v>3927</v>
      </c>
      <c r="E10" s="132">
        <v>662743</v>
      </c>
      <c r="F10" s="92">
        <v>420</v>
      </c>
      <c r="G10" s="132">
        <v>290378</v>
      </c>
      <c r="H10" s="92">
        <v>1089</v>
      </c>
      <c r="I10" s="132">
        <v>8835931</v>
      </c>
      <c r="J10" s="15"/>
      <c r="K10" s="13"/>
    </row>
    <row r="11" spans="1:10" s="13" customFormat="1" ht="13.5" customHeight="1">
      <c r="A11" s="127" t="s">
        <v>333</v>
      </c>
      <c r="B11" s="262">
        <f aca="true" t="shared" si="0" ref="B11:I11">SUM(B13:B14)</f>
        <v>6201</v>
      </c>
      <c r="C11" s="262">
        <f t="shared" si="0"/>
        <v>9307698</v>
      </c>
      <c r="D11" s="262">
        <f t="shared" si="0"/>
        <v>4617</v>
      </c>
      <c r="E11" s="262">
        <f t="shared" si="0"/>
        <v>579856</v>
      </c>
      <c r="F11" s="262">
        <f t="shared" si="0"/>
        <v>399</v>
      </c>
      <c r="G11" s="262">
        <f t="shared" si="0"/>
        <v>281859</v>
      </c>
      <c r="H11" s="262">
        <f t="shared" si="0"/>
        <v>1185</v>
      </c>
      <c r="I11" s="262">
        <f t="shared" si="0"/>
        <v>8445983</v>
      </c>
      <c r="J11" s="253"/>
    </row>
    <row r="12" spans="1:11" ht="13.5" customHeight="1">
      <c r="A12" s="214" t="s">
        <v>276</v>
      </c>
      <c r="B12" s="114">
        <v>5992</v>
      </c>
      <c r="C12" s="114">
        <v>9282254</v>
      </c>
      <c r="D12" s="114">
        <v>4397</v>
      </c>
      <c r="E12" s="114">
        <v>558511</v>
      </c>
      <c r="F12" s="114">
        <v>417</v>
      </c>
      <c r="G12" s="114">
        <v>299333</v>
      </c>
      <c r="H12" s="114">
        <v>1178</v>
      </c>
      <c r="I12" s="114">
        <v>8424410</v>
      </c>
      <c r="J12" s="9"/>
      <c r="K12" s="13"/>
    </row>
    <row r="13" spans="1:20" ht="18" customHeight="1" hidden="1">
      <c r="A13" s="213" t="s">
        <v>35</v>
      </c>
      <c r="B13" s="271">
        <v>5917</v>
      </c>
      <c r="C13" s="115">
        <v>9147180</v>
      </c>
      <c r="D13" s="115">
        <v>4511</v>
      </c>
      <c r="E13" s="115">
        <v>546464</v>
      </c>
      <c r="F13" s="115">
        <v>221</v>
      </c>
      <c r="G13" s="115">
        <v>154733</v>
      </c>
      <c r="H13" s="115">
        <v>1185</v>
      </c>
      <c r="I13" s="115">
        <v>8445983</v>
      </c>
      <c r="J13" s="21"/>
      <c r="K13" s="18"/>
      <c r="L13" s="19"/>
      <c r="M13" s="19"/>
      <c r="N13" s="19"/>
      <c r="O13" s="19"/>
      <c r="P13" s="19"/>
      <c r="Q13" s="19"/>
      <c r="R13" s="19"/>
      <c r="S13" s="19"/>
      <c r="T13" s="19"/>
    </row>
    <row r="14" spans="1:11" ht="13.5" customHeight="1" hidden="1">
      <c r="A14" s="274" t="s">
        <v>34</v>
      </c>
      <c r="B14" s="272">
        <v>284</v>
      </c>
      <c r="C14" s="116">
        <v>160518</v>
      </c>
      <c r="D14" s="116">
        <v>106</v>
      </c>
      <c r="E14" s="116">
        <v>33392</v>
      </c>
      <c r="F14" s="116">
        <v>178</v>
      </c>
      <c r="G14" s="116">
        <v>127126</v>
      </c>
      <c r="H14" s="116">
        <v>0</v>
      </c>
      <c r="I14" s="116">
        <v>0</v>
      </c>
      <c r="J14" s="12"/>
      <c r="K14" s="13"/>
    </row>
    <row r="15" spans="1:11" ht="7.5" customHeight="1">
      <c r="A15" s="213"/>
      <c r="B15" s="271"/>
      <c r="C15" s="115"/>
      <c r="D15" s="115"/>
      <c r="E15" s="115"/>
      <c r="F15" s="115"/>
      <c r="G15" s="115"/>
      <c r="H15" s="115"/>
      <c r="I15" s="115"/>
      <c r="J15" s="12"/>
      <c r="K15" s="13"/>
    </row>
    <row r="16" spans="1:11" ht="13.5" customHeight="1">
      <c r="A16" s="213" t="s">
        <v>328</v>
      </c>
      <c r="B16" s="271">
        <v>5691</v>
      </c>
      <c r="C16" s="115">
        <v>9110640</v>
      </c>
      <c r="D16" s="115">
        <v>4270</v>
      </c>
      <c r="E16" s="115">
        <v>509585</v>
      </c>
      <c r="F16" s="115">
        <v>243</v>
      </c>
      <c r="G16" s="115">
        <v>176645</v>
      </c>
      <c r="H16" s="115">
        <v>1178</v>
      </c>
      <c r="I16" s="115">
        <v>8424410</v>
      </c>
      <c r="J16" s="12"/>
      <c r="K16" s="13"/>
    </row>
    <row r="17" spans="1:11" ht="13.5" customHeight="1">
      <c r="A17" s="274" t="s">
        <v>329</v>
      </c>
      <c r="B17" s="272">
        <v>301</v>
      </c>
      <c r="C17" s="116">
        <v>171614</v>
      </c>
      <c r="D17" s="116">
        <v>127</v>
      </c>
      <c r="E17" s="116">
        <v>48926</v>
      </c>
      <c r="F17" s="116">
        <v>174</v>
      </c>
      <c r="G17" s="116">
        <v>122688</v>
      </c>
      <c r="H17" s="116">
        <v>0</v>
      </c>
      <c r="I17" s="116">
        <v>0</v>
      </c>
      <c r="J17" s="12"/>
      <c r="K17" s="13"/>
    </row>
    <row r="18" spans="1:11" ht="18.75" customHeight="1" hidden="1">
      <c r="A18" s="213" t="s">
        <v>36</v>
      </c>
      <c r="B18" s="271">
        <v>497</v>
      </c>
      <c r="C18" s="115">
        <v>5877101</v>
      </c>
      <c r="D18" s="115"/>
      <c r="E18" s="115"/>
      <c r="F18" s="115"/>
      <c r="G18" s="115"/>
      <c r="H18" s="115">
        <v>497</v>
      </c>
      <c r="I18" s="115">
        <v>5877101</v>
      </c>
      <c r="J18" s="12"/>
      <c r="K18" s="13"/>
    </row>
    <row r="19" spans="1:11" ht="13.5" customHeight="1" hidden="1">
      <c r="A19" s="213" t="s">
        <v>37</v>
      </c>
      <c r="B19" s="115">
        <v>1</v>
      </c>
      <c r="C19" s="115">
        <v>2621</v>
      </c>
      <c r="D19" s="115"/>
      <c r="E19" s="115"/>
      <c r="F19" s="115"/>
      <c r="G19" s="115"/>
      <c r="H19" s="115">
        <v>1</v>
      </c>
      <c r="I19" s="115">
        <v>2621</v>
      </c>
      <c r="J19" s="25"/>
      <c r="K19" s="13"/>
    </row>
    <row r="20" spans="1:11" s="19" customFormat="1" ht="13.5" customHeight="1" hidden="1">
      <c r="A20" s="213" t="s">
        <v>38</v>
      </c>
      <c r="B20" s="271">
        <v>2235</v>
      </c>
      <c r="C20" s="115">
        <v>3200319</v>
      </c>
      <c r="D20" s="115">
        <v>1241</v>
      </c>
      <c r="E20" s="115">
        <v>524114</v>
      </c>
      <c r="F20" s="115">
        <v>365</v>
      </c>
      <c r="G20" s="115">
        <v>255060</v>
      </c>
      <c r="H20" s="115">
        <v>629</v>
      </c>
      <c r="I20" s="115">
        <v>2421145</v>
      </c>
      <c r="J20" s="12"/>
      <c r="K20" s="18"/>
    </row>
    <row r="21" spans="1:11" s="19" customFormat="1" ht="13.5" customHeight="1" hidden="1">
      <c r="A21" s="269" t="s">
        <v>47</v>
      </c>
      <c r="B21" s="271">
        <v>3302</v>
      </c>
      <c r="C21" s="115">
        <v>40926</v>
      </c>
      <c r="D21" s="117">
        <v>3302</v>
      </c>
      <c r="E21" s="115">
        <v>40926</v>
      </c>
      <c r="F21" s="118"/>
      <c r="G21" s="119"/>
      <c r="H21" s="119"/>
      <c r="I21" s="119"/>
      <c r="J21" s="16"/>
      <c r="K21" s="18"/>
    </row>
    <row r="22" spans="1:11" s="19" customFormat="1" ht="13.5" customHeight="1" hidden="1">
      <c r="A22" s="269" t="s">
        <v>48</v>
      </c>
      <c r="B22" s="119">
        <v>2</v>
      </c>
      <c r="C22" s="119">
        <v>948</v>
      </c>
      <c r="D22" s="119">
        <v>1</v>
      </c>
      <c r="E22" s="119">
        <v>199</v>
      </c>
      <c r="F22" s="118">
        <v>1</v>
      </c>
      <c r="G22" s="119">
        <v>749</v>
      </c>
      <c r="H22" s="119"/>
      <c r="I22" s="119"/>
      <c r="J22" s="12"/>
      <c r="K22" s="18"/>
    </row>
    <row r="23" spans="1:9" s="3" customFormat="1" ht="13.5" customHeight="1" hidden="1">
      <c r="A23" s="275" t="s">
        <v>49</v>
      </c>
      <c r="B23" s="144">
        <v>164</v>
      </c>
      <c r="C23" s="119">
        <v>185783</v>
      </c>
      <c r="D23" s="144">
        <v>73</v>
      </c>
      <c r="E23" s="119">
        <v>14617</v>
      </c>
      <c r="F23" s="144">
        <v>33</v>
      </c>
      <c r="G23" s="119">
        <v>26050</v>
      </c>
      <c r="H23" s="144">
        <v>58</v>
      </c>
      <c r="I23" s="119">
        <v>145116</v>
      </c>
    </row>
    <row r="24" spans="1:9" ht="3.75" customHeight="1">
      <c r="A24" s="276"/>
      <c r="B24" s="203"/>
      <c r="C24" s="203"/>
      <c r="D24" s="203"/>
      <c r="E24" s="203"/>
      <c r="F24" s="203"/>
      <c r="G24" s="203"/>
      <c r="H24" s="203"/>
      <c r="I24" s="203"/>
    </row>
    <row r="25" spans="1:9" ht="14.25">
      <c r="A25" s="213" t="s">
        <v>36</v>
      </c>
      <c r="B25" s="9">
        <v>638</v>
      </c>
      <c r="C25" s="115">
        <v>6721374</v>
      </c>
      <c r="D25" s="115">
        <v>0</v>
      </c>
      <c r="E25" s="115">
        <v>0</v>
      </c>
      <c r="F25" s="115">
        <v>0</v>
      </c>
      <c r="G25" s="115">
        <v>0</v>
      </c>
      <c r="H25" s="115">
        <v>638</v>
      </c>
      <c r="I25" s="115">
        <v>6721374</v>
      </c>
    </row>
    <row r="26" spans="1:9" ht="14.25">
      <c r="A26" s="28" t="s">
        <v>37</v>
      </c>
      <c r="B26" s="318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1:9" ht="14.25">
      <c r="A27" s="28" t="s">
        <v>38</v>
      </c>
      <c r="B27" s="319">
        <v>2000</v>
      </c>
      <c r="C27" s="115">
        <v>2346726</v>
      </c>
      <c r="D27" s="115">
        <v>1139</v>
      </c>
      <c r="E27" s="115">
        <v>501768</v>
      </c>
      <c r="F27" s="115">
        <v>361</v>
      </c>
      <c r="G27" s="115">
        <v>253929</v>
      </c>
      <c r="H27" s="115">
        <v>500</v>
      </c>
      <c r="I27" s="115">
        <v>1591029</v>
      </c>
    </row>
    <row r="28" spans="1:9" ht="14.25">
      <c r="A28" s="277" t="s">
        <v>47</v>
      </c>
      <c r="B28" s="319">
        <v>3187</v>
      </c>
      <c r="C28" s="115">
        <v>39566</v>
      </c>
      <c r="D28" s="115">
        <v>3187</v>
      </c>
      <c r="E28" s="115">
        <v>39566</v>
      </c>
      <c r="F28" s="115">
        <v>0</v>
      </c>
      <c r="G28" s="115">
        <v>0</v>
      </c>
      <c r="H28" s="115">
        <v>0</v>
      </c>
      <c r="I28" s="115">
        <v>0</v>
      </c>
    </row>
    <row r="29" spans="1:9" ht="14.25">
      <c r="A29" s="277" t="s">
        <v>48</v>
      </c>
      <c r="B29" s="318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</row>
    <row r="30" spans="1:9" ht="14.25">
      <c r="A30" s="275" t="s">
        <v>49</v>
      </c>
      <c r="B30" s="320">
        <v>167</v>
      </c>
      <c r="C30" s="116">
        <v>174588</v>
      </c>
      <c r="D30" s="116">
        <v>71</v>
      </c>
      <c r="E30" s="116">
        <v>17177</v>
      </c>
      <c r="F30" s="116">
        <v>56</v>
      </c>
      <c r="G30" s="116">
        <v>45404</v>
      </c>
      <c r="H30" s="116">
        <v>40</v>
      </c>
      <c r="I30" s="116">
        <v>112007</v>
      </c>
    </row>
  </sheetData>
  <mergeCells count="13">
    <mergeCell ref="A1:I1"/>
    <mergeCell ref="I4:I5"/>
    <mergeCell ref="D3:E3"/>
    <mergeCell ref="F3:G3"/>
    <mergeCell ref="H3:I3"/>
    <mergeCell ref="E4:E5"/>
    <mergeCell ref="F4:F5"/>
    <mergeCell ref="G4:G5"/>
    <mergeCell ref="H4:H5"/>
    <mergeCell ref="D4:D5"/>
    <mergeCell ref="B4:B5"/>
    <mergeCell ref="C4:C5"/>
    <mergeCell ref="B3:C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O14"/>
  <sheetViews>
    <sheetView workbookViewId="0" topLeftCell="A1">
      <selection activeCell="C15" sqref="C15"/>
    </sheetView>
  </sheetViews>
  <sheetFormatPr defaultColWidth="9.140625" defaultRowHeight="12"/>
  <cols>
    <col min="1" max="1" width="9.8515625" style="1" customWidth="1"/>
    <col min="2" max="3" width="8.28125" style="1" bestFit="1" customWidth="1"/>
    <col min="4" max="4" width="8.421875" style="1" bestFit="1" customWidth="1"/>
    <col min="5" max="7" width="7.421875" style="1" bestFit="1" customWidth="1"/>
    <col min="8" max="8" width="6.421875" style="1" bestFit="1" customWidth="1"/>
    <col min="9" max="12" width="6.28125" style="1" bestFit="1" customWidth="1"/>
    <col min="13" max="13" width="6.28125" style="1" customWidth="1"/>
    <col min="14" max="14" width="12.140625" style="1" customWidth="1"/>
    <col min="15" max="15" width="12.140625" style="2" customWidth="1"/>
    <col min="16" max="16384" width="9.140625" style="2" customWidth="1"/>
  </cols>
  <sheetData>
    <row r="1" spans="1:13" s="24" customFormat="1" ht="18.75" customHeight="1">
      <c r="A1" s="323" t="s">
        <v>219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5" s="19" customFormat="1" ht="10.5" customHeight="1" thickBot="1">
      <c r="A2" s="33" t="s">
        <v>110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M2" s="143" t="s">
        <v>125</v>
      </c>
      <c r="N2" s="12"/>
      <c r="O2" s="18"/>
    </row>
    <row r="3" spans="1:15" s="19" customFormat="1" ht="13.5" customHeight="1" thickTop="1">
      <c r="A3" s="334" t="s">
        <v>252</v>
      </c>
      <c r="B3" s="311" t="s">
        <v>146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12"/>
      <c r="O3" s="18"/>
    </row>
    <row r="4" spans="1:15" s="19" customFormat="1" ht="13.5" customHeight="1">
      <c r="A4" s="335"/>
      <c r="B4" s="339" t="s">
        <v>253</v>
      </c>
      <c r="C4" s="340"/>
      <c r="D4" s="338" t="s">
        <v>147</v>
      </c>
      <c r="E4" s="338"/>
      <c r="F4" s="337" t="s">
        <v>148</v>
      </c>
      <c r="G4" s="337"/>
      <c r="H4" s="331" t="s">
        <v>284</v>
      </c>
      <c r="I4" s="332"/>
      <c r="J4" s="337" t="s">
        <v>149</v>
      </c>
      <c r="K4" s="337"/>
      <c r="L4" s="337" t="s">
        <v>289</v>
      </c>
      <c r="M4" s="331"/>
      <c r="N4" s="12"/>
      <c r="O4" s="18"/>
    </row>
    <row r="5" spans="1:15" s="19" customFormat="1" ht="13.5" customHeight="1">
      <c r="A5" s="336"/>
      <c r="B5" s="80" t="s">
        <v>287</v>
      </c>
      <c r="C5" s="80" t="s">
        <v>288</v>
      </c>
      <c r="D5" s="80" t="s">
        <v>287</v>
      </c>
      <c r="E5" s="80" t="s">
        <v>288</v>
      </c>
      <c r="F5" s="80" t="s">
        <v>287</v>
      </c>
      <c r="G5" s="80" t="s">
        <v>288</v>
      </c>
      <c r="H5" s="80" t="s">
        <v>287</v>
      </c>
      <c r="I5" s="80" t="s">
        <v>288</v>
      </c>
      <c r="J5" s="80" t="s">
        <v>287</v>
      </c>
      <c r="K5" s="80" t="s">
        <v>288</v>
      </c>
      <c r="L5" s="80" t="s">
        <v>287</v>
      </c>
      <c r="M5" s="80" t="s">
        <v>288</v>
      </c>
      <c r="N5" s="12"/>
      <c r="O5" s="18"/>
    </row>
    <row r="6" spans="1:15" s="19" customFormat="1" ht="13.5" customHeight="1" hidden="1">
      <c r="A6" s="69" t="s">
        <v>143</v>
      </c>
      <c r="B6" s="110">
        <f aca="true" t="shared" si="0" ref="B6:C10">D6+F6+J6+L6</f>
        <v>117898</v>
      </c>
      <c r="C6" s="111">
        <f t="shared" si="0"/>
        <v>122271</v>
      </c>
      <c r="D6" s="111">
        <v>90490</v>
      </c>
      <c r="E6" s="111">
        <v>95474</v>
      </c>
      <c r="F6" s="106">
        <v>27092</v>
      </c>
      <c r="G6" s="106">
        <v>26403</v>
      </c>
      <c r="H6" s="106"/>
      <c r="I6" s="106"/>
      <c r="J6" s="106">
        <v>316</v>
      </c>
      <c r="K6" s="106">
        <v>394</v>
      </c>
      <c r="L6" s="106">
        <v>0</v>
      </c>
      <c r="M6" s="106">
        <v>0</v>
      </c>
      <c r="N6" s="25"/>
      <c r="O6" s="18"/>
    </row>
    <row r="7" spans="1:15" s="19" customFormat="1" ht="13.5" customHeight="1">
      <c r="A7" s="28" t="s">
        <v>296</v>
      </c>
      <c r="B7" s="220">
        <f t="shared" si="0"/>
        <v>131589</v>
      </c>
      <c r="C7" s="221">
        <f t="shared" si="0"/>
        <v>124819</v>
      </c>
      <c r="D7" s="221">
        <v>105902</v>
      </c>
      <c r="E7" s="221">
        <v>102894</v>
      </c>
      <c r="F7" s="221">
        <v>25408</v>
      </c>
      <c r="G7" s="221">
        <v>21597</v>
      </c>
      <c r="H7" s="221">
        <v>0</v>
      </c>
      <c r="I7" s="221">
        <v>0</v>
      </c>
      <c r="J7" s="221">
        <v>279</v>
      </c>
      <c r="K7" s="221">
        <v>328</v>
      </c>
      <c r="L7" s="221">
        <v>0</v>
      </c>
      <c r="M7" s="221">
        <v>0</v>
      </c>
      <c r="N7" s="7"/>
      <c r="O7" s="18"/>
    </row>
    <row r="8" spans="1:15" s="19" customFormat="1" ht="13.5" customHeight="1">
      <c r="A8" s="29" t="s">
        <v>126</v>
      </c>
      <c r="B8" s="220">
        <f t="shared" si="0"/>
        <v>126943</v>
      </c>
      <c r="C8" s="221">
        <f t="shared" si="0"/>
        <v>128921</v>
      </c>
      <c r="D8" s="221">
        <v>103479</v>
      </c>
      <c r="E8" s="221">
        <v>108747</v>
      </c>
      <c r="F8" s="221">
        <v>23226</v>
      </c>
      <c r="G8" s="221">
        <v>19935</v>
      </c>
      <c r="H8" s="221">
        <v>0</v>
      </c>
      <c r="I8" s="221">
        <v>0</v>
      </c>
      <c r="J8" s="221">
        <v>238</v>
      </c>
      <c r="K8" s="221">
        <v>239</v>
      </c>
      <c r="L8" s="221">
        <v>0</v>
      </c>
      <c r="M8" s="221">
        <v>0</v>
      </c>
      <c r="N8" s="7"/>
      <c r="O8" s="18"/>
    </row>
    <row r="9" spans="1:15" s="19" customFormat="1" ht="13.5" customHeight="1">
      <c r="A9" s="29" t="s">
        <v>229</v>
      </c>
      <c r="B9" s="220">
        <f t="shared" si="0"/>
        <v>124009</v>
      </c>
      <c r="C9" s="221">
        <f t="shared" si="0"/>
        <v>119303</v>
      </c>
      <c r="D9" s="221">
        <v>102333</v>
      </c>
      <c r="E9" s="221">
        <v>100421</v>
      </c>
      <c r="F9" s="221">
        <v>21422</v>
      </c>
      <c r="G9" s="221">
        <v>18596</v>
      </c>
      <c r="H9" s="221">
        <v>0</v>
      </c>
      <c r="I9" s="221">
        <v>0</v>
      </c>
      <c r="J9" s="221">
        <v>246</v>
      </c>
      <c r="K9" s="221">
        <v>273</v>
      </c>
      <c r="L9" s="221">
        <v>8</v>
      </c>
      <c r="M9" s="221">
        <v>13</v>
      </c>
      <c r="N9" s="7"/>
      <c r="O9" s="18"/>
    </row>
    <row r="10" spans="1:15" s="19" customFormat="1" ht="13.5" customHeight="1">
      <c r="A10" s="29" t="s">
        <v>274</v>
      </c>
      <c r="B10" s="220">
        <f t="shared" si="0"/>
        <v>121524</v>
      </c>
      <c r="C10" s="221">
        <f t="shared" si="0"/>
        <v>119402</v>
      </c>
      <c r="D10" s="221">
        <v>99963</v>
      </c>
      <c r="E10" s="221">
        <v>98839</v>
      </c>
      <c r="F10" s="221">
        <v>21208</v>
      </c>
      <c r="G10" s="221">
        <v>20068</v>
      </c>
      <c r="H10" s="221">
        <v>0</v>
      </c>
      <c r="I10" s="221">
        <v>0</v>
      </c>
      <c r="J10" s="221">
        <v>240</v>
      </c>
      <c r="K10" s="221">
        <v>232</v>
      </c>
      <c r="L10" s="221">
        <v>113</v>
      </c>
      <c r="M10" s="221">
        <v>263</v>
      </c>
      <c r="N10" s="7"/>
      <c r="O10" s="18"/>
    </row>
    <row r="11" spans="1:15" s="19" customFormat="1" ht="13.5" customHeight="1">
      <c r="A11" s="29" t="s">
        <v>277</v>
      </c>
      <c r="B11" s="220">
        <f>D11+F11+H11+J11+L11</f>
        <v>114891</v>
      </c>
      <c r="C11" s="221">
        <f>E11+G11+I11+K11+M11</f>
        <v>106990</v>
      </c>
      <c r="D11" s="221">
        <v>95465</v>
      </c>
      <c r="E11" s="221">
        <v>91857</v>
      </c>
      <c r="F11" s="221">
        <v>16987</v>
      </c>
      <c r="G11" s="221">
        <v>14272</v>
      </c>
      <c r="H11" s="221">
        <v>2076</v>
      </c>
      <c r="I11" s="221">
        <v>506</v>
      </c>
      <c r="J11" s="221">
        <v>227</v>
      </c>
      <c r="K11" s="221">
        <v>215</v>
      </c>
      <c r="L11" s="221">
        <v>136</v>
      </c>
      <c r="M11" s="221">
        <v>140</v>
      </c>
      <c r="N11" s="7"/>
      <c r="O11" s="18"/>
    </row>
    <row r="12" spans="1:14" s="24" customFormat="1" ht="13.5" customHeight="1">
      <c r="A12" s="216" t="s">
        <v>340</v>
      </c>
      <c r="B12" s="301">
        <v>118797</v>
      </c>
      <c r="C12" s="302">
        <v>94120</v>
      </c>
      <c r="D12" s="222">
        <v>101239</v>
      </c>
      <c r="E12" s="222">
        <v>81225</v>
      </c>
      <c r="F12" s="223">
        <v>15938</v>
      </c>
      <c r="G12" s="223">
        <v>12053</v>
      </c>
      <c r="H12" s="223">
        <v>1241</v>
      </c>
      <c r="I12" s="223">
        <v>419</v>
      </c>
      <c r="J12" s="223">
        <v>226</v>
      </c>
      <c r="K12" s="223">
        <v>255</v>
      </c>
      <c r="L12" s="223">
        <v>153</v>
      </c>
      <c r="M12" s="223">
        <v>168</v>
      </c>
      <c r="N12" s="303"/>
    </row>
    <row r="13" spans="1:15" s="19" customFormat="1" ht="14.25">
      <c r="A13" s="237" t="s">
        <v>285</v>
      </c>
      <c r="B13" s="11"/>
      <c r="C13" s="11"/>
      <c r="D13" s="146"/>
      <c r="E13" s="146"/>
      <c r="F13" s="204"/>
      <c r="G13" s="155"/>
      <c r="H13" s="155"/>
      <c r="I13" s="155"/>
      <c r="J13" s="146"/>
      <c r="K13" s="146"/>
      <c r="L13" s="147"/>
      <c r="M13" s="147"/>
      <c r="N13" s="21"/>
      <c r="O13" s="18"/>
    </row>
    <row r="14" s="224" customFormat="1" ht="10.5">
      <c r="A14" s="57" t="s">
        <v>286</v>
      </c>
    </row>
  </sheetData>
  <mergeCells count="9">
    <mergeCell ref="A1:M1"/>
    <mergeCell ref="H4:I4"/>
    <mergeCell ref="B3:M3"/>
    <mergeCell ref="A3:A5"/>
    <mergeCell ref="L4:M4"/>
    <mergeCell ref="D4:E4"/>
    <mergeCell ref="F4:G4"/>
    <mergeCell ref="J4:K4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N22"/>
  <sheetViews>
    <sheetView workbookViewId="0" topLeftCell="A1">
      <selection activeCell="F12" sqref="F12"/>
    </sheetView>
  </sheetViews>
  <sheetFormatPr defaultColWidth="9.140625" defaultRowHeight="12"/>
  <cols>
    <col min="1" max="1" width="14.7109375" style="0" customWidth="1"/>
    <col min="2" max="7" width="13.28125" style="0" customWidth="1"/>
    <col min="8" max="12" width="15.7109375" style="0" customWidth="1"/>
  </cols>
  <sheetData>
    <row r="1" spans="1:14" s="2" customFormat="1" ht="21" customHeight="1">
      <c r="A1" s="344" t="s">
        <v>220</v>
      </c>
      <c r="B1" s="344"/>
      <c r="C1" s="344"/>
      <c r="D1" s="344"/>
      <c r="E1" s="344"/>
      <c r="F1" s="344"/>
      <c r="G1" s="344"/>
      <c r="H1" s="190" t="s">
        <v>165</v>
      </c>
      <c r="I1" s="190"/>
      <c r="J1" s="190"/>
      <c r="K1" s="190"/>
      <c r="L1" s="190"/>
      <c r="M1" s="3"/>
      <c r="N1" s="3"/>
    </row>
    <row r="2" spans="1:14" s="2" customFormat="1" ht="15.75" customHeight="1" thickBot="1">
      <c r="A2" s="33" t="s">
        <v>53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143" t="s">
        <v>245</v>
      </c>
      <c r="M2" s="6"/>
      <c r="N2" s="1"/>
    </row>
    <row r="3" spans="1:12" ht="21" customHeight="1" thickTop="1">
      <c r="A3" s="345" t="s">
        <v>62</v>
      </c>
      <c r="B3" s="347" t="s">
        <v>57</v>
      </c>
      <c r="C3" s="347" t="s">
        <v>58</v>
      </c>
      <c r="D3" s="347" t="s">
        <v>59</v>
      </c>
      <c r="E3" s="347" t="s">
        <v>93</v>
      </c>
      <c r="F3" s="347" t="s">
        <v>69</v>
      </c>
      <c r="G3" s="51" t="s">
        <v>60</v>
      </c>
      <c r="H3" s="347" t="s">
        <v>64</v>
      </c>
      <c r="I3" s="347" t="s">
        <v>65</v>
      </c>
      <c r="J3" s="347" t="s">
        <v>66</v>
      </c>
      <c r="K3" s="347" t="s">
        <v>63</v>
      </c>
      <c r="L3" s="349" t="s">
        <v>67</v>
      </c>
    </row>
    <row r="4" spans="1:12" ht="15.75" customHeight="1">
      <c r="A4" s="346"/>
      <c r="B4" s="348"/>
      <c r="C4" s="348"/>
      <c r="D4" s="348"/>
      <c r="E4" s="348"/>
      <c r="F4" s="348"/>
      <c r="G4" s="83" t="s">
        <v>86</v>
      </c>
      <c r="H4" s="348"/>
      <c r="I4" s="348"/>
      <c r="J4" s="348"/>
      <c r="K4" s="348"/>
      <c r="L4" s="350"/>
    </row>
    <row r="5" spans="2:12" ht="21" customHeight="1">
      <c r="B5" s="342" t="s">
        <v>55</v>
      </c>
      <c r="C5" s="343"/>
      <c r="D5" s="343"/>
      <c r="E5" s="343"/>
      <c r="F5" s="343"/>
      <c r="G5" s="343"/>
      <c r="H5" s="205" t="s">
        <v>254</v>
      </c>
      <c r="I5" s="205"/>
      <c r="J5" s="205"/>
      <c r="K5" s="205"/>
      <c r="L5" s="205"/>
    </row>
    <row r="6" spans="1:12" ht="21" customHeight="1" hidden="1">
      <c r="A6" s="29" t="s">
        <v>164</v>
      </c>
      <c r="B6" s="74">
        <v>3249175.6</v>
      </c>
      <c r="C6" s="75">
        <v>577739</v>
      </c>
      <c r="D6" s="76">
        <v>506375</v>
      </c>
      <c r="E6" s="77">
        <v>245822.7</v>
      </c>
      <c r="F6" s="76">
        <v>80837.3</v>
      </c>
      <c r="G6" s="76">
        <v>403529.6</v>
      </c>
      <c r="H6" s="75">
        <v>311255.6</v>
      </c>
      <c r="I6" s="76">
        <v>271386.6</v>
      </c>
      <c r="J6" s="76">
        <v>312970.5</v>
      </c>
      <c r="K6" s="76">
        <v>75775.7</v>
      </c>
      <c r="L6" s="76">
        <v>385120.4</v>
      </c>
    </row>
    <row r="7" spans="1:12" ht="21" customHeight="1" hidden="1">
      <c r="A7" s="28" t="s">
        <v>267</v>
      </c>
      <c r="B7" s="74">
        <v>3243137.9</v>
      </c>
      <c r="C7" s="75">
        <v>605187.1</v>
      </c>
      <c r="D7" s="76">
        <v>506715.3</v>
      </c>
      <c r="E7" s="77">
        <v>245961.9</v>
      </c>
      <c r="F7" s="76">
        <v>80783.9</v>
      </c>
      <c r="G7" s="76">
        <v>399925.7</v>
      </c>
      <c r="H7" s="75">
        <v>311305.9</v>
      </c>
      <c r="I7" s="76">
        <v>271533.8</v>
      </c>
      <c r="J7" s="76">
        <v>297164.9</v>
      </c>
      <c r="K7" s="76">
        <v>75779</v>
      </c>
      <c r="L7" s="76">
        <v>370967.6</v>
      </c>
    </row>
    <row r="8" spans="1:12" ht="21" customHeight="1">
      <c r="A8" s="28" t="s">
        <v>297</v>
      </c>
      <c r="B8" s="78">
        <v>3065694.5</v>
      </c>
      <c r="C8" s="79">
        <v>648575.3</v>
      </c>
      <c r="D8" s="76">
        <v>445135.8</v>
      </c>
      <c r="E8" s="77">
        <v>210872.7</v>
      </c>
      <c r="F8" s="76">
        <v>94150.5</v>
      </c>
      <c r="G8" s="76">
        <v>389818.6</v>
      </c>
      <c r="H8" s="79">
        <v>307638.8</v>
      </c>
      <c r="I8" s="76">
        <v>202402.2</v>
      </c>
      <c r="J8" s="76">
        <v>254901.8</v>
      </c>
      <c r="K8" s="76">
        <v>76091.4</v>
      </c>
      <c r="L8" s="76">
        <v>383630.2</v>
      </c>
    </row>
    <row r="9" spans="1:12" ht="21" customHeight="1">
      <c r="A9" s="29" t="s">
        <v>102</v>
      </c>
      <c r="B9" s="78">
        <v>2939843.8</v>
      </c>
      <c r="C9" s="79">
        <v>637235.9</v>
      </c>
      <c r="D9" s="76">
        <v>412135</v>
      </c>
      <c r="E9" s="77">
        <v>210380.3</v>
      </c>
      <c r="F9" s="76">
        <v>99565.5</v>
      </c>
      <c r="G9" s="76">
        <v>330290.6</v>
      </c>
      <c r="H9" s="79">
        <v>308124.9</v>
      </c>
      <c r="I9" s="76">
        <v>183724.8</v>
      </c>
      <c r="J9" s="76">
        <v>254753</v>
      </c>
      <c r="K9" s="76">
        <v>75883.5</v>
      </c>
      <c r="L9" s="76">
        <v>379108.5</v>
      </c>
    </row>
    <row r="10" spans="1:12" ht="21" customHeight="1">
      <c r="A10" s="29" t="s">
        <v>274</v>
      </c>
      <c r="B10" s="78">
        <v>2858782.7</v>
      </c>
      <c r="C10" s="79">
        <v>615356.4</v>
      </c>
      <c r="D10" s="76">
        <v>409295.4</v>
      </c>
      <c r="E10" s="77">
        <v>210279.5</v>
      </c>
      <c r="F10" s="76">
        <v>100188.2</v>
      </c>
      <c r="G10" s="76">
        <v>314589.6</v>
      </c>
      <c r="H10" s="79">
        <v>295386.1</v>
      </c>
      <c r="I10" s="76">
        <v>206335.4</v>
      </c>
      <c r="J10" s="76">
        <v>256345.2</v>
      </c>
      <c r="K10" s="76">
        <v>75883.5</v>
      </c>
      <c r="L10" s="76">
        <v>375123.4</v>
      </c>
    </row>
    <row r="11" spans="1:12" ht="21" customHeight="1">
      <c r="A11" s="127" t="s">
        <v>334</v>
      </c>
      <c r="B11" s="294">
        <v>2853568.5</v>
      </c>
      <c r="C11" s="294">
        <v>601208.6</v>
      </c>
      <c r="D11" s="294">
        <v>409151.2</v>
      </c>
      <c r="E11" s="294">
        <v>210065</v>
      </c>
      <c r="F11" s="294">
        <v>100250.7</v>
      </c>
      <c r="G11" s="294">
        <v>314573.1</v>
      </c>
      <c r="H11" s="79">
        <v>309148.6</v>
      </c>
      <c r="I11" s="79">
        <v>206522</v>
      </c>
      <c r="J11" s="79">
        <v>251672.5</v>
      </c>
      <c r="K11" s="79">
        <v>75829.6</v>
      </c>
      <c r="L11" s="79">
        <v>375147.2</v>
      </c>
    </row>
    <row r="12" spans="1:12" ht="21" customHeight="1">
      <c r="A12" s="217" t="s">
        <v>311</v>
      </c>
      <c r="B12" s="298">
        <v>2829594.7</v>
      </c>
      <c r="C12" s="299">
        <v>592108.3</v>
      </c>
      <c r="D12" s="299">
        <v>409495.6</v>
      </c>
      <c r="E12" s="300">
        <v>214306.6</v>
      </c>
      <c r="F12" s="299">
        <v>92915.6</v>
      </c>
      <c r="G12" s="299">
        <v>315780.3</v>
      </c>
      <c r="H12" s="299">
        <v>306326.6</v>
      </c>
      <c r="I12" s="299">
        <v>205071.8</v>
      </c>
      <c r="J12" s="299">
        <v>241703.8</v>
      </c>
      <c r="K12" s="299">
        <v>75113.5</v>
      </c>
      <c r="L12" s="299">
        <v>376772.6</v>
      </c>
    </row>
    <row r="13" spans="1:12" ht="21" customHeight="1">
      <c r="A13" s="207"/>
      <c r="B13" s="341" t="s">
        <v>61</v>
      </c>
      <c r="C13" s="341"/>
      <c r="D13" s="341"/>
      <c r="E13" s="341"/>
      <c r="F13" s="341"/>
      <c r="G13" s="341"/>
      <c r="H13" s="206" t="s">
        <v>68</v>
      </c>
      <c r="I13" s="206"/>
      <c r="J13" s="206"/>
      <c r="K13" s="206"/>
      <c r="L13" s="206"/>
    </row>
    <row r="14" spans="1:12" ht="21" customHeight="1" hidden="1">
      <c r="A14" s="127" t="s">
        <v>164</v>
      </c>
      <c r="B14" s="84">
        <v>6236647</v>
      </c>
      <c r="C14" s="84">
        <v>1260867</v>
      </c>
      <c r="D14" s="8">
        <v>1148270</v>
      </c>
      <c r="E14" s="10">
        <v>509175</v>
      </c>
      <c r="F14" s="8">
        <v>190221</v>
      </c>
      <c r="G14" s="8">
        <v>498320</v>
      </c>
      <c r="H14" s="44">
        <v>482707</v>
      </c>
      <c r="I14" s="43">
        <v>649845</v>
      </c>
      <c r="J14" s="43">
        <v>578869</v>
      </c>
      <c r="K14" s="43">
        <v>136343</v>
      </c>
      <c r="L14" s="43">
        <v>703869</v>
      </c>
    </row>
    <row r="15" spans="1:12" ht="21" customHeight="1" hidden="1">
      <c r="A15" s="213" t="s">
        <v>267</v>
      </c>
      <c r="B15" s="84">
        <v>5809772</v>
      </c>
      <c r="C15" s="84">
        <v>1188737</v>
      </c>
      <c r="D15" s="8">
        <v>1061751</v>
      </c>
      <c r="E15" s="10">
        <v>481316</v>
      </c>
      <c r="F15" s="8">
        <v>171884</v>
      </c>
      <c r="G15" s="8">
        <v>469893</v>
      </c>
      <c r="H15" s="44">
        <v>454098</v>
      </c>
      <c r="I15" s="43">
        <v>606375</v>
      </c>
      <c r="J15" s="43">
        <v>517871</v>
      </c>
      <c r="K15" s="43">
        <v>129746</v>
      </c>
      <c r="L15" s="43">
        <v>650591</v>
      </c>
    </row>
    <row r="16" spans="1:12" ht="21" customHeight="1">
      <c r="A16" s="213" t="s">
        <v>297</v>
      </c>
      <c r="B16" s="8">
        <v>5277093</v>
      </c>
      <c r="C16" s="8">
        <v>1205326</v>
      </c>
      <c r="D16" s="8">
        <v>916867</v>
      </c>
      <c r="E16" s="8">
        <v>421805</v>
      </c>
      <c r="F16" s="8">
        <v>185888</v>
      </c>
      <c r="G16" s="8">
        <v>468244</v>
      </c>
      <c r="H16" s="45">
        <v>415263</v>
      </c>
      <c r="I16" s="43">
        <v>429213</v>
      </c>
      <c r="J16" s="43">
        <v>426524</v>
      </c>
      <c r="K16" s="43">
        <v>129445</v>
      </c>
      <c r="L16" s="43">
        <v>625129</v>
      </c>
    </row>
    <row r="17" spans="1:12" ht="21" customHeight="1">
      <c r="A17" s="127" t="s">
        <v>102</v>
      </c>
      <c r="B17" s="8">
        <v>4670633</v>
      </c>
      <c r="C17" s="8">
        <v>1091249</v>
      </c>
      <c r="D17" s="8">
        <v>762053</v>
      </c>
      <c r="E17" s="8">
        <v>373806</v>
      </c>
      <c r="F17" s="8">
        <v>174809</v>
      </c>
      <c r="G17" s="8">
        <v>378750</v>
      </c>
      <c r="H17" s="45">
        <v>380335</v>
      </c>
      <c r="I17" s="43">
        <v>370820</v>
      </c>
      <c r="J17" s="43">
        <v>432246</v>
      </c>
      <c r="K17" s="43">
        <v>116818</v>
      </c>
      <c r="L17" s="43">
        <v>566028</v>
      </c>
    </row>
    <row r="18" spans="1:12" ht="21" customHeight="1">
      <c r="A18" s="127" t="s">
        <v>274</v>
      </c>
      <c r="B18" s="8">
        <f>SUM(C18:L18)</f>
        <v>4132592</v>
      </c>
      <c r="C18" s="8">
        <v>828988</v>
      </c>
      <c r="D18" s="8">
        <v>675232</v>
      </c>
      <c r="E18" s="8">
        <v>359221</v>
      </c>
      <c r="F18" s="8">
        <v>167154</v>
      </c>
      <c r="G18" s="8">
        <v>346763</v>
      </c>
      <c r="H18" s="45">
        <v>352869</v>
      </c>
      <c r="I18" s="43">
        <v>352740</v>
      </c>
      <c r="J18" s="43">
        <v>401395</v>
      </c>
      <c r="K18" s="43">
        <v>109652</v>
      </c>
      <c r="L18" s="43">
        <v>538578</v>
      </c>
    </row>
    <row r="19" spans="1:12" ht="21" customHeight="1">
      <c r="A19" s="127" t="s">
        <v>334</v>
      </c>
      <c r="B19" s="295">
        <v>3852120</v>
      </c>
      <c r="C19" s="295">
        <v>755285</v>
      </c>
      <c r="D19" s="295">
        <v>622429</v>
      </c>
      <c r="E19" s="295">
        <v>329121</v>
      </c>
      <c r="F19" s="295">
        <v>155899</v>
      </c>
      <c r="G19" s="295">
        <v>306143</v>
      </c>
      <c r="H19" s="45">
        <v>343326</v>
      </c>
      <c r="I19" s="45">
        <v>333276</v>
      </c>
      <c r="J19" s="45">
        <v>388878</v>
      </c>
      <c r="K19" s="45">
        <v>100352</v>
      </c>
      <c r="L19" s="45">
        <v>517411</v>
      </c>
    </row>
    <row r="20" spans="1:12" s="248" customFormat="1" ht="21" customHeight="1">
      <c r="A20" s="247" t="s">
        <v>307</v>
      </c>
      <c r="B20" s="290">
        <f>SUM(C20:L20)</f>
        <v>3836267</v>
      </c>
      <c r="C20" s="291">
        <v>878979</v>
      </c>
      <c r="D20" s="291">
        <v>618355</v>
      </c>
      <c r="E20" s="291">
        <v>321309</v>
      </c>
      <c r="F20" s="291">
        <v>144643</v>
      </c>
      <c r="G20" s="291">
        <v>291437</v>
      </c>
      <c r="H20" s="292">
        <v>321794</v>
      </c>
      <c r="I20" s="292">
        <v>319018</v>
      </c>
      <c r="J20" s="292">
        <v>357615</v>
      </c>
      <c r="K20" s="292">
        <v>92912</v>
      </c>
      <c r="L20" s="292">
        <v>490205</v>
      </c>
    </row>
    <row r="22" spans="1:12" ht="21" customHeight="1">
      <c r="A22" s="226"/>
      <c r="B22" s="149"/>
      <c r="C22" s="149"/>
      <c r="D22" s="149"/>
      <c r="E22" s="149"/>
      <c r="F22" s="149"/>
      <c r="G22" s="149"/>
      <c r="H22" s="150"/>
      <c r="I22" s="150"/>
      <c r="J22" s="150"/>
      <c r="K22" s="150"/>
      <c r="L22" s="150"/>
    </row>
  </sheetData>
  <mergeCells count="14">
    <mergeCell ref="L3:L4"/>
    <mergeCell ref="H3:H4"/>
    <mergeCell ref="I3:I4"/>
    <mergeCell ref="J3:J4"/>
    <mergeCell ref="K3:K4"/>
    <mergeCell ref="B13:G13"/>
    <mergeCell ref="B5:G5"/>
    <mergeCell ref="A1:G1"/>
    <mergeCell ref="A3:A4"/>
    <mergeCell ref="B3:B4"/>
    <mergeCell ref="C3:C4"/>
    <mergeCell ref="D3:D4"/>
    <mergeCell ref="E3:E4"/>
    <mergeCell ref="F3:F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O20"/>
  <sheetViews>
    <sheetView workbookViewId="0" topLeftCell="E1">
      <selection activeCell="M18" sqref="M18"/>
    </sheetView>
  </sheetViews>
  <sheetFormatPr defaultColWidth="9.140625" defaultRowHeight="12"/>
  <cols>
    <col min="1" max="1" width="14.7109375" style="0" customWidth="1"/>
    <col min="2" max="7" width="13.28125" style="0" customWidth="1"/>
    <col min="8" max="13" width="15.7109375" style="0" customWidth="1"/>
  </cols>
  <sheetData>
    <row r="1" spans="1:15" s="2" customFormat="1" ht="21" customHeight="1">
      <c r="A1" s="344" t="s">
        <v>221</v>
      </c>
      <c r="B1" s="344"/>
      <c r="C1" s="344"/>
      <c r="D1" s="344"/>
      <c r="E1" s="344"/>
      <c r="F1" s="344"/>
      <c r="G1" s="344"/>
      <c r="H1" s="356" t="s">
        <v>166</v>
      </c>
      <c r="I1" s="356"/>
      <c r="J1" s="356"/>
      <c r="K1" s="356"/>
      <c r="L1" s="356"/>
      <c r="M1" s="356"/>
      <c r="N1" s="3"/>
      <c r="O1" s="3"/>
    </row>
    <row r="2" spans="1:13" ht="21" customHeight="1" thickBot="1">
      <c r="A2" s="50" t="s">
        <v>255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M2" s="50" t="s">
        <v>150</v>
      </c>
    </row>
    <row r="3" spans="1:13" ht="37.5" customHeight="1" thickTop="1">
      <c r="A3" s="42" t="s">
        <v>151</v>
      </c>
      <c r="B3" s="47" t="s">
        <v>152</v>
      </c>
      <c r="C3" s="47" t="s">
        <v>153</v>
      </c>
      <c r="D3" s="47" t="s">
        <v>154</v>
      </c>
      <c r="E3" s="47" t="s">
        <v>155</v>
      </c>
      <c r="F3" s="47" t="s">
        <v>156</v>
      </c>
      <c r="G3" s="47" t="s">
        <v>157</v>
      </c>
      <c r="H3" s="49" t="s">
        <v>158</v>
      </c>
      <c r="I3" s="47" t="s">
        <v>159</v>
      </c>
      <c r="J3" s="47" t="s">
        <v>160</v>
      </c>
      <c r="K3" s="47" t="s">
        <v>161</v>
      </c>
      <c r="L3" s="47" t="s">
        <v>162</v>
      </c>
      <c r="M3" s="42" t="s">
        <v>163</v>
      </c>
    </row>
    <row r="4" spans="2:13" ht="21" customHeight="1">
      <c r="B4" s="351" t="s">
        <v>256</v>
      </c>
      <c r="C4" s="352"/>
      <c r="D4" s="352"/>
      <c r="E4" s="352"/>
      <c r="F4" s="352"/>
      <c r="G4" s="352"/>
      <c r="H4" s="357" t="s">
        <v>257</v>
      </c>
      <c r="I4" s="357"/>
      <c r="J4" s="357"/>
      <c r="K4" s="357"/>
      <c r="L4" s="357"/>
      <c r="M4" s="357"/>
    </row>
    <row r="5" spans="1:13" ht="21" customHeight="1" hidden="1">
      <c r="A5" s="29" t="s">
        <v>164</v>
      </c>
      <c r="B5" s="81">
        <v>1924</v>
      </c>
      <c r="C5" s="82">
        <v>1636</v>
      </c>
      <c r="D5" s="82">
        <v>2442</v>
      </c>
      <c r="E5" s="82">
        <v>3122</v>
      </c>
      <c r="F5" s="82">
        <v>3186</v>
      </c>
      <c r="G5" s="82">
        <v>1744</v>
      </c>
      <c r="H5" s="48">
        <v>2910</v>
      </c>
      <c r="I5" s="48">
        <v>2127</v>
      </c>
      <c r="J5" s="48">
        <v>2793</v>
      </c>
      <c r="K5" s="48">
        <v>2367</v>
      </c>
      <c r="L5" s="48">
        <v>2279</v>
      </c>
      <c r="M5" s="48">
        <v>2083</v>
      </c>
    </row>
    <row r="6" spans="1:13" ht="21" customHeight="1" hidden="1">
      <c r="A6" s="28" t="s">
        <v>290</v>
      </c>
      <c r="B6" s="81">
        <v>1947</v>
      </c>
      <c r="C6" s="82">
        <v>1647</v>
      </c>
      <c r="D6" s="82">
        <v>2440</v>
      </c>
      <c r="E6" s="82">
        <v>3185</v>
      </c>
      <c r="F6" s="82">
        <v>3221</v>
      </c>
      <c r="G6" s="82">
        <v>1708</v>
      </c>
      <c r="H6" s="48">
        <v>2684</v>
      </c>
      <c r="I6" s="48">
        <v>2189</v>
      </c>
      <c r="J6" s="48">
        <v>3013</v>
      </c>
      <c r="K6" s="48">
        <v>2379</v>
      </c>
      <c r="L6" s="48">
        <v>2248</v>
      </c>
      <c r="M6" s="48">
        <v>2080</v>
      </c>
    </row>
    <row r="7" spans="1:13" ht="21" customHeight="1">
      <c r="A7" s="219" t="s">
        <v>298</v>
      </c>
      <c r="B7" s="81">
        <v>1750</v>
      </c>
      <c r="C7" s="82">
        <v>1710</v>
      </c>
      <c r="D7" s="82">
        <v>2420</v>
      </c>
      <c r="E7" s="82">
        <v>3498</v>
      </c>
      <c r="F7" s="82">
        <v>3041</v>
      </c>
      <c r="G7" s="82">
        <v>1752</v>
      </c>
      <c r="H7" s="48">
        <v>2790</v>
      </c>
      <c r="I7" s="48">
        <v>2187</v>
      </c>
      <c r="J7" s="48">
        <v>2638</v>
      </c>
      <c r="K7" s="48">
        <v>2393</v>
      </c>
      <c r="L7" s="48">
        <v>2242</v>
      </c>
      <c r="M7" s="48">
        <v>2116</v>
      </c>
    </row>
    <row r="8" spans="1:13" ht="21" customHeight="1">
      <c r="A8" s="29" t="s">
        <v>145</v>
      </c>
      <c r="B8" s="81">
        <v>1792</v>
      </c>
      <c r="C8" s="82">
        <v>1727</v>
      </c>
      <c r="D8" s="82">
        <v>2381</v>
      </c>
      <c r="E8" s="82">
        <v>3402</v>
      </c>
      <c r="F8" s="82">
        <v>3063</v>
      </c>
      <c r="G8" s="82">
        <v>1756</v>
      </c>
      <c r="H8" s="48">
        <v>2832</v>
      </c>
      <c r="I8" s="48">
        <v>2193</v>
      </c>
      <c r="J8" s="48">
        <v>2434</v>
      </c>
      <c r="K8" s="48">
        <v>2319</v>
      </c>
      <c r="L8" s="48">
        <v>2162</v>
      </c>
      <c r="M8" s="48">
        <v>2113</v>
      </c>
    </row>
    <row r="9" spans="1:13" ht="21" customHeight="1">
      <c r="A9" s="29" t="s">
        <v>263</v>
      </c>
      <c r="B9" s="81">
        <v>1873</v>
      </c>
      <c r="C9" s="82">
        <v>1802</v>
      </c>
      <c r="D9" s="82">
        <v>2336</v>
      </c>
      <c r="E9" s="82">
        <v>3320</v>
      </c>
      <c r="F9" s="82">
        <v>2893</v>
      </c>
      <c r="G9" s="82">
        <v>1759</v>
      </c>
      <c r="H9" s="48">
        <v>2756</v>
      </c>
      <c r="I9" s="48">
        <v>2136</v>
      </c>
      <c r="J9" s="48">
        <v>2431</v>
      </c>
      <c r="K9" s="48">
        <v>2352</v>
      </c>
      <c r="L9" s="48">
        <v>2104</v>
      </c>
      <c r="M9" s="48">
        <v>2059</v>
      </c>
    </row>
    <row r="10" spans="1:13" ht="21" customHeight="1">
      <c r="A10" s="29" t="s">
        <v>271</v>
      </c>
      <c r="B10" s="297">
        <v>1920</v>
      </c>
      <c r="C10" s="10">
        <v>1819</v>
      </c>
      <c r="D10" s="10">
        <v>2313</v>
      </c>
      <c r="E10" s="10">
        <v>3234</v>
      </c>
      <c r="F10" s="10">
        <v>2806</v>
      </c>
      <c r="G10" s="10">
        <v>1681</v>
      </c>
      <c r="H10" s="20">
        <v>2679</v>
      </c>
      <c r="I10" s="20">
        <v>2031</v>
      </c>
      <c r="J10" s="20">
        <v>2393</v>
      </c>
      <c r="K10" s="20">
        <v>2180</v>
      </c>
      <c r="L10" s="20">
        <v>2041</v>
      </c>
      <c r="M10" s="20">
        <v>1974</v>
      </c>
    </row>
    <row r="11" spans="1:13" ht="21" customHeight="1">
      <c r="A11" s="215" t="s">
        <v>311</v>
      </c>
      <c r="B11" s="86">
        <v>1892</v>
      </c>
      <c r="C11" s="89">
        <v>1819</v>
      </c>
      <c r="D11" s="89">
        <v>2337</v>
      </c>
      <c r="E11" s="89">
        <v>3244</v>
      </c>
      <c r="F11" s="89">
        <v>2956</v>
      </c>
      <c r="G11" s="89">
        <v>1699</v>
      </c>
      <c r="H11" s="85">
        <v>2692</v>
      </c>
      <c r="I11" s="85">
        <v>2031</v>
      </c>
      <c r="J11" s="85">
        <v>2463</v>
      </c>
      <c r="K11" s="85">
        <v>2277</v>
      </c>
      <c r="L11" s="85">
        <v>2050</v>
      </c>
      <c r="M11" s="85">
        <v>1967</v>
      </c>
    </row>
    <row r="12" spans="2:13" ht="21" customHeight="1">
      <c r="B12" s="353" t="s">
        <v>167</v>
      </c>
      <c r="C12" s="354"/>
      <c r="D12" s="354"/>
      <c r="E12" s="354"/>
      <c r="F12" s="354"/>
      <c r="G12" s="354"/>
      <c r="H12" s="355" t="s">
        <v>168</v>
      </c>
      <c r="I12" s="355"/>
      <c r="J12" s="355"/>
      <c r="K12" s="355"/>
      <c r="L12" s="355"/>
      <c r="M12" s="355"/>
    </row>
    <row r="13" spans="1:13" ht="21" customHeight="1" hidden="1">
      <c r="A13" s="29" t="s">
        <v>164</v>
      </c>
      <c r="B13" s="81">
        <v>46174</v>
      </c>
      <c r="C13" s="82">
        <v>39273</v>
      </c>
      <c r="D13" s="82">
        <v>58611</v>
      </c>
      <c r="E13" s="82">
        <v>74928</v>
      </c>
      <c r="F13" s="82">
        <v>76457</v>
      </c>
      <c r="G13" s="82">
        <v>41846</v>
      </c>
      <c r="H13" s="48">
        <v>69829</v>
      </c>
      <c r="I13" s="48">
        <v>51043</v>
      </c>
      <c r="J13" s="48">
        <v>67036</v>
      </c>
      <c r="K13" s="48">
        <v>56814</v>
      </c>
      <c r="L13" s="48">
        <v>54699</v>
      </c>
      <c r="M13" s="48">
        <v>49993</v>
      </c>
    </row>
    <row r="14" spans="1:13" ht="21" customHeight="1" hidden="1">
      <c r="A14" s="28" t="s">
        <v>290</v>
      </c>
      <c r="B14" s="81">
        <v>46725</v>
      </c>
      <c r="C14" s="82">
        <v>39536</v>
      </c>
      <c r="D14" s="82">
        <v>58560</v>
      </c>
      <c r="E14" s="82">
        <v>76434</v>
      </c>
      <c r="F14" s="82">
        <v>77295</v>
      </c>
      <c r="G14" s="82">
        <v>40982</v>
      </c>
      <c r="H14" s="48">
        <v>64416</v>
      </c>
      <c r="I14" s="48">
        <v>52545</v>
      </c>
      <c r="J14" s="48">
        <v>72309</v>
      </c>
      <c r="K14" s="48">
        <v>57091</v>
      </c>
      <c r="L14" s="48">
        <v>53944</v>
      </c>
      <c r="M14" s="48">
        <v>49931</v>
      </c>
    </row>
    <row r="15" spans="1:13" ht="21" customHeight="1">
      <c r="A15" s="219" t="s">
        <v>298</v>
      </c>
      <c r="B15" s="81">
        <v>42003</v>
      </c>
      <c r="C15" s="82">
        <v>41032</v>
      </c>
      <c r="D15" s="82">
        <v>58090</v>
      </c>
      <c r="E15" s="82">
        <v>83947</v>
      </c>
      <c r="F15" s="82">
        <v>72974</v>
      </c>
      <c r="G15" s="82">
        <v>42050</v>
      </c>
      <c r="H15" s="48">
        <v>66969</v>
      </c>
      <c r="I15" s="48">
        <v>52499</v>
      </c>
      <c r="J15" s="48">
        <v>63321</v>
      </c>
      <c r="K15" s="48">
        <v>57442</v>
      </c>
      <c r="L15" s="48">
        <v>53804</v>
      </c>
      <c r="M15" s="48">
        <v>50777</v>
      </c>
    </row>
    <row r="16" spans="1:13" ht="21" customHeight="1">
      <c r="A16" s="29" t="s">
        <v>102</v>
      </c>
      <c r="B16" s="81">
        <v>43004</v>
      </c>
      <c r="C16" s="82">
        <v>41455</v>
      </c>
      <c r="D16" s="82">
        <v>57136</v>
      </c>
      <c r="E16" s="82">
        <v>81659</v>
      </c>
      <c r="F16" s="82">
        <v>73510</v>
      </c>
      <c r="G16" s="82">
        <v>42152</v>
      </c>
      <c r="H16" s="48">
        <v>67971</v>
      </c>
      <c r="I16" s="48">
        <v>52634</v>
      </c>
      <c r="J16" s="48">
        <v>58415</v>
      </c>
      <c r="K16" s="48">
        <v>55666</v>
      </c>
      <c r="L16" s="48">
        <v>51878</v>
      </c>
      <c r="M16" s="48">
        <v>50715</v>
      </c>
    </row>
    <row r="17" spans="1:13" ht="21" customHeight="1">
      <c r="A17" s="29" t="s">
        <v>274</v>
      </c>
      <c r="B17" s="81">
        <v>44942</v>
      </c>
      <c r="C17" s="82">
        <v>43239</v>
      </c>
      <c r="D17" s="82">
        <v>56067</v>
      </c>
      <c r="E17" s="82">
        <v>79674</v>
      </c>
      <c r="F17" s="82">
        <v>69443</v>
      </c>
      <c r="G17" s="82">
        <v>42207</v>
      </c>
      <c r="H17" s="48">
        <v>66134</v>
      </c>
      <c r="I17" s="48">
        <v>51269</v>
      </c>
      <c r="J17" s="48">
        <v>58341</v>
      </c>
      <c r="K17" s="48">
        <v>56451</v>
      </c>
      <c r="L17" s="48">
        <v>50507</v>
      </c>
      <c r="M17" s="48">
        <v>49411</v>
      </c>
    </row>
    <row r="18" spans="1:13" ht="21" customHeight="1">
      <c r="A18" s="127" t="s">
        <v>271</v>
      </c>
      <c r="B18" s="8">
        <v>46074</v>
      </c>
      <c r="C18" s="8">
        <v>43661</v>
      </c>
      <c r="D18" s="8">
        <v>55505</v>
      </c>
      <c r="E18" s="8">
        <v>77607</v>
      </c>
      <c r="F18" s="8">
        <v>67351</v>
      </c>
      <c r="G18" s="8">
        <v>40334</v>
      </c>
      <c r="H18" s="20">
        <v>64285</v>
      </c>
      <c r="I18" s="20">
        <v>48741</v>
      </c>
      <c r="J18" s="20">
        <v>57439</v>
      </c>
      <c r="K18" s="20">
        <v>52331</v>
      </c>
      <c r="L18" s="20">
        <v>48985</v>
      </c>
      <c r="M18" s="20">
        <v>47372</v>
      </c>
    </row>
    <row r="19" spans="1:13" ht="21" customHeight="1">
      <c r="A19" s="216" t="s">
        <v>307</v>
      </c>
      <c r="B19" s="23">
        <v>45419</v>
      </c>
      <c r="C19" s="23">
        <v>43650</v>
      </c>
      <c r="D19" s="23">
        <v>56088</v>
      </c>
      <c r="E19" s="23">
        <v>77857</v>
      </c>
      <c r="F19" s="23">
        <v>70955</v>
      </c>
      <c r="G19" s="23">
        <v>40785</v>
      </c>
      <c r="H19" s="85">
        <v>64619</v>
      </c>
      <c r="I19" s="85">
        <v>48753</v>
      </c>
      <c r="J19" s="85">
        <v>59113</v>
      </c>
      <c r="K19" s="85">
        <v>54651</v>
      </c>
      <c r="L19" s="85">
        <v>49208</v>
      </c>
      <c r="M19" s="85">
        <v>47197</v>
      </c>
    </row>
    <row r="20" spans="1:13" ht="12">
      <c r="A20" s="23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</row>
  </sheetData>
  <mergeCells count="6">
    <mergeCell ref="B4:G4"/>
    <mergeCell ref="B12:G12"/>
    <mergeCell ref="A1:G1"/>
    <mergeCell ref="H12:M12"/>
    <mergeCell ref="H1:M1"/>
    <mergeCell ref="H4:M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2005-03-24T05:48:17Z</cp:lastPrinted>
  <dcterms:created xsi:type="dcterms:W3CDTF">1998-04-23T07:45:26Z</dcterms:created>
  <dcterms:modified xsi:type="dcterms:W3CDTF">2005-04-06T04:54:07Z</dcterms:modified>
  <cp:category/>
  <cp:version/>
  <cp:contentType/>
  <cp:contentStatus/>
</cp:coreProperties>
</file>