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05" windowWidth="11400" windowHeight="6960" tabRatio="803" activeTab="11"/>
  </bookViews>
  <sheets>
    <sheet name="15-14" sheetId="1" r:id="rId1"/>
    <sheet name="15-15" sheetId="2" r:id="rId2"/>
    <sheet name="15-16" sheetId="3" r:id="rId3"/>
    <sheet name="15-17" sheetId="4" r:id="rId4"/>
    <sheet name="15-18" sheetId="5" r:id="rId5"/>
    <sheet name="15-19" sheetId="6" r:id="rId6"/>
    <sheet name="Sheet1" sheetId="7" r:id="rId7"/>
    <sheet name="15-20" sheetId="8" r:id="rId8"/>
    <sheet name="15-21" sheetId="9" r:id="rId9"/>
    <sheet name="15-22" sheetId="10" r:id="rId10"/>
    <sheet name="15-23" sheetId="11" r:id="rId11"/>
    <sheet name="15-24" sheetId="12" r:id="rId12"/>
  </sheets>
  <definedNames>
    <definedName name="_xlnm.Print_Area" localSheetId="0">'15-14'!$A$1:$V$14</definedName>
    <definedName name="_xlnm.Print_Area" localSheetId="1">'15-15'!$A$1:$S$14</definedName>
    <definedName name="_xlnm.Print_Area" localSheetId="2">'15-16'!$A$1:$R$25</definedName>
    <definedName name="_xlnm.Print_Area" localSheetId="3">'15-17'!$A$1:$P$14</definedName>
    <definedName name="_xlnm.Print_Area" localSheetId="4">'15-18'!$A$1:$G$12</definedName>
    <definedName name="_xlnm.Print_Area" localSheetId="5">'15-19'!$A$1:$T$13</definedName>
    <definedName name="_xlnm.Print_Area" localSheetId="7">'15-20'!$A$1:$P$86</definedName>
    <definedName name="_xlnm.Print_Area" localSheetId="8">'15-21'!$A$1:$AB$14</definedName>
    <definedName name="_xlnm.Print_Area" localSheetId="9">'15-22'!$A$1:$AB$14</definedName>
    <definedName name="_xlnm.Print_Area" localSheetId="10">'15-23'!$A$1:$J$38</definedName>
    <definedName name="_xlnm.Print_Area" localSheetId="11">'15-24'!$A$1:$J$38</definedName>
    <definedName name="_xlnm.Print_Titles" localSheetId="7">'15-20'!$1:$4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<sst xmlns="http://schemas.openxmlformats.org/spreadsheetml/2006/main" count="735" uniqueCount="283">
  <si>
    <t>計</t>
  </si>
  <si>
    <r>
      <t xml:space="preserve">年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度</t>
    </r>
  </si>
  <si>
    <t>男</t>
  </si>
  <si>
    <t>女</t>
  </si>
  <si>
    <t>新規求職申込件数</t>
  </si>
  <si>
    <r>
      <t xml:space="preserve">求 </t>
    </r>
    <r>
      <rPr>
        <sz val="10"/>
        <rFont val="ＭＳ Ｐ明朝"/>
        <family val="1"/>
      </rPr>
      <t xml:space="preserve">                                                  </t>
    </r>
    <r>
      <rPr>
        <sz val="10"/>
        <rFont val="ＭＳ Ｐ明朝"/>
        <family val="1"/>
      </rPr>
      <t>職</t>
    </r>
  </si>
  <si>
    <r>
      <t xml:space="preserve">広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域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紹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介</t>
    </r>
  </si>
  <si>
    <r>
      <t xml:space="preserve">求 </t>
    </r>
    <r>
      <rPr>
        <sz val="10"/>
        <rFont val="ＭＳ Ｐ明朝"/>
        <family val="1"/>
      </rPr>
      <t xml:space="preserve">                        </t>
    </r>
    <r>
      <rPr>
        <sz val="10"/>
        <rFont val="ＭＳ Ｐ明朝"/>
        <family val="1"/>
      </rPr>
      <t>人</t>
    </r>
  </si>
  <si>
    <r>
      <t xml:space="preserve">新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規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求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</si>
  <si>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r>
      <t xml:space="preserve">求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数</t>
    </r>
  </si>
  <si>
    <r>
      <t xml:space="preserve">就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数</t>
    </r>
  </si>
  <si>
    <t>女</t>
  </si>
  <si>
    <t>単位 ： 千円</t>
  </si>
  <si>
    <r>
      <t xml:space="preserve">年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度</t>
    </r>
  </si>
  <si>
    <t>被保険者数</t>
  </si>
  <si>
    <t xml:space="preserve">      ２．保険税の各年度分は、出納閉鎖（翌年の５月末日）による額である。</t>
  </si>
  <si>
    <t>注） １．被保険者数の各年度の数値は、その年度の月の平均。</t>
  </si>
  <si>
    <r>
      <t xml:space="preserve">保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険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税</t>
    </r>
  </si>
  <si>
    <t>歯科診療</t>
  </si>
  <si>
    <t>出産育児</t>
  </si>
  <si>
    <t>高額療養費</t>
  </si>
  <si>
    <r>
      <t xml:space="preserve">給 </t>
    </r>
    <r>
      <rPr>
        <sz val="10"/>
        <rFont val="ＭＳ Ｐ明朝"/>
        <family val="1"/>
      </rPr>
      <t xml:space="preserve">                                           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 xml:space="preserve">                                                 </t>
    </r>
    <r>
      <rPr>
        <sz val="10"/>
        <rFont val="ＭＳ Ｐ明朝"/>
        <family val="1"/>
      </rPr>
      <t>額</t>
    </r>
  </si>
  <si>
    <r>
      <t xml:space="preserve">就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件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数</t>
    </r>
  </si>
  <si>
    <r>
      <t>有 効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求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 （月平均 ）</t>
    </r>
  </si>
  <si>
    <t xml:space="preserve"> 宮崎公共職業安定所</t>
  </si>
  <si>
    <r>
      <t>世帯</t>
    </r>
    <r>
      <rPr>
        <sz val="10"/>
        <rFont val="ＭＳ Ｐ明朝"/>
        <family val="1"/>
      </rPr>
      <t>数</t>
    </r>
  </si>
  <si>
    <r>
      <t xml:space="preserve">人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</si>
  <si>
    <t>食事療養</t>
  </si>
  <si>
    <t>訪問看護</t>
  </si>
  <si>
    <t>調  剤</t>
  </si>
  <si>
    <r>
      <t xml:space="preserve">入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院</t>
    </r>
  </si>
  <si>
    <r>
      <t xml:space="preserve">一 </t>
    </r>
    <r>
      <rPr>
        <sz val="10"/>
        <rFont val="ＭＳ Ｐ明朝"/>
        <family val="1"/>
      </rPr>
      <t>時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</si>
  <si>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r>
      <t>葬</t>
    </r>
    <r>
      <rPr>
        <sz val="10"/>
        <rFont val="ＭＳ Ｐ明朝"/>
        <family val="1"/>
      </rPr>
      <t>祭</t>
    </r>
    <r>
      <rPr>
        <sz val="10"/>
        <rFont val="ＭＳ Ｐ明朝"/>
        <family val="1"/>
      </rPr>
      <t>費</t>
    </r>
  </si>
  <si>
    <r>
      <t>療</t>
    </r>
    <r>
      <rPr>
        <sz val="10"/>
        <rFont val="ＭＳ Ｐ明朝"/>
        <family val="1"/>
      </rPr>
      <t>養</t>
    </r>
    <r>
      <rPr>
        <sz val="10"/>
        <rFont val="ＭＳ Ｐ明朝"/>
        <family val="1"/>
      </rPr>
      <t>費</t>
    </r>
  </si>
  <si>
    <r>
      <t>入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外</t>
    </r>
  </si>
  <si>
    <t>収　納　額</t>
  </si>
  <si>
    <t>調　定　額</t>
  </si>
  <si>
    <t>（サービス業を除く）</t>
  </si>
  <si>
    <t>男</t>
  </si>
  <si>
    <t>年   次</t>
  </si>
  <si>
    <t>調  査  産  業  計</t>
  </si>
  <si>
    <t>建         設          業</t>
  </si>
  <si>
    <t>製         造         業</t>
  </si>
  <si>
    <t>男</t>
  </si>
  <si>
    <t>女</t>
  </si>
  <si>
    <t xml:space="preserve">  女  </t>
  </si>
  <si>
    <t>小売業、</t>
  </si>
  <si>
    <t>飲食店</t>
  </si>
  <si>
    <t xml:space="preserve"> １月</t>
  </si>
  <si>
    <t xml:space="preserve">  女  </t>
  </si>
  <si>
    <t>建 設 業</t>
  </si>
  <si>
    <t>製 造 業</t>
  </si>
  <si>
    <t>卸 売 ・</t>
  </si>
  <si>
    <t>-</t>
  </si>
  <si>
    <t>注）  管内は宮崎市 ・宮崎郡及び東諸県郡</t>
  </si>
  <si>
    <t>平成  8 年度</t>
  </si>
  <si>
    <t>平成 8 年</t>
  </si>
  <si>
    <t>医療給付</t>
  </si>
  <si>
    <t>介護納付金</t>
  </si>
  <si>
    <t xml:space="preserve">      ３．平成１２年度より介護保険制度開始により、国保加入者のうち、４０～６５歳の介護保険料をいっしょに徴収することとなったため、</t>
  </si>
  <si>
    <t>　　　　保険税の調定額・収納額について、医療給付分と介護納付分の内訳を載せた。</t>
  </si>
  <si>
    <t>計</t>
  </si>
  <si>
    <t>男</t>
  </si>
  <si>
    <t>女</t>
  </si>
  <si>
    <t>年      度</t>
  </si>
  <si>
    <t>単位 ： 千円</t>
  </si>
  <si>
    <t>製造業</t>
  </si>
  <si>
    <t>通信業</t>
  </si>
  <si>
    <t>年     次</t>
  </si>
  <si>
    <t xml:space="preserve"> 宮崎公共職業安定所</t>
  </si>
  <si>
    <t>平 成  8 年 度</t>
  </si>
  <si>
    <t>年          度</t>
  </si>
  <si>
    <r>
      <t xml:space="preserve">適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用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状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況</t>
    </r>
  </si>
  <si>
    <t>離 職 票</t>
  </si>
  <si>
    <t>資格喪</t>
  </si>
  <si>
    <t>受給資格決定件数</t>
  </si>
  <si>
    <r>
      <t>受</t>
    </r>
    <r>
      <rPr>
        <sz val="10"/>
        <rFont val="ＭＳ Ｐ明朝"/>
        <family val="1"/>
      </rPr>
      <t>給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実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>員（月平均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</t>
    </r>
  </si>
  <si>
    <r>
      <t>支 給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総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額</t>
    </r>
  </si>
  <si>
    <r>
      <t xml:space="preserve">失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延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</si>
  <si>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交付枚数</t>
  </si>
  <si>
    <t>失者数</t>
  </si>
  <si>
    <t>（一般求職者給付）</t>
  </si>
  <si>
    <t xml:space="preserve">     紹        介         状         況       （管  内）</t>
  </si>
  <si>
    <r>
      <t>有 効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求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（月平均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</t>
    </r>
  </si>
  <si>
    <r>
      <t>適用</t>
    </r>
    <r>
      <rPr>
        <sz val="10"/>
        <rFont val="ＭＳ Ｐ明朝"/>
        <family val="1"/>
      </rPr>
      <t>事業</t>
    </r>
  </si>
  <si>
    <r>
      <t xml:space="preserve">所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数</t>
    </r>
  </si>
  <si>
    <r>
      <t>被</t>
    </r>
    <r>
      <rPr>
        <sz val="10"/>
        <rFont val="ＭＳ Ｐ明朝"/>
        <family val="1"/>
      </rPr>
      <t>保</t>
    </r>
    <r>
      <rPr>
        <sz val="10"/>
        <rFont val="ＭＳ Ｐ明朝"/>
        <family val="1"/>
      </rPr>
      <t>険</t>
    </r>
  </si>
  <si>
    <r>
      <t xml:space="preserve">者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数</t>
    </r>
  </si>
  <si>
    <r>
      <t>資</t>
    </r>
    <r>
      <rPr>
        <sz val="10"/>
        <rFont val="ＭＳ Ｐ明朝"/>
        <family val="1"/>
      </rPr>
      <t>格</t>
    </r>
    <r>
      <rPr>
        <sz val="10"/>
        <rFont val="ＭＳ Ｐ明朝"/>
        <family val="1"/>
      </rPr>
      <t>取</t>
    </r>
  </si>
  <si>
    <r>
      <t>得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>数</t>
    </r>
  </si>
  <si>
    <r>
      <t xml:space="preserve">                 </t>
    </r>
    <r>
      <rPr>
        <sz val="10"/>
        <rFont val="ＭＳ Ｐ明朝"/>
        <family val="1"/>
      </rPr>
      <t>状</t>
    </r>
    <r>
      <rPr>
        <sz val="10"/>
        <rFont val="ＭＳ Ｐ明朝"/>
        <family val="1"/>
      </rPr>
      <t xml:space="preserve">                                   </t>
    </r>
    <r>
      <rPr>
        <sz val="10"/>
        <rFont val="ＭＳ Ｐ明朝"/>
        <family val="1"/>
      </rPr>
      <t>況</t>
    </r>
  </si>
  <si>
    <t>給                                   付</t>
  </si>
  <si>
    <t>初回受給</t>
  </si>
  <si>
    <t>　者　数</t>
  </si>
  <si>
    <t xml:space="preserve">   務    取    扱    状    況  （管    内）</t>
  </si>
  <si>
    <t>平成  8 年度</t>
  </si>
  <si>
    <t>険        費         用         負        担         状        況</t>
  </si>
  <si>
    <r>
      <t xml:space="preserve">年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度</t>
    </r>
  </si>
  <si>
    <r>
      <t xml:space="preserve">費 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用</t>
    </r>
  </si>
  <si>
    <r>
      <t xml:space="preserve">額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負</t>
    </r>
    <r>
      <rPr>
        <sz val="10"/>
        <rFont val="ＭＳ Ｐ明朝"/>
        <family val="1"/>
      </rPr>
      <t xml:space="preserve">                 </t>
    </r>
    <r>
      <rPr>
        <sz val="10"/>
        <rFont val="ＭＳ Ｐ明朝"/>
        <family val="1"/>
      </rPr>
      <t>担</t>
    </r>
    <r>
      <rPr>
        <sz val="10"/>
        <rFont val="ＭＳ Ｐ明朝"/>
        <family val="1"/>
      </rPr>
      <t xml:space="preserve">                    </t>
    </r>
    <r>
      <rPr>
        <sz val="10"/>
        <rFont val="ＭＳ Ｐ明朝"/>
        <family val="1"/>
      </rPr>
      <t>区</t>
    </r>
    <r>
      <rPr>
        <sz val="10"/>
        <rFont val="ＭＳ Ｐ明朝"/>
        <family val="1"/>
      </rPr>
      <t xml:space="preserve">                     </t>
    </r>
    <r>
      <rPr>
        <sz val="10"/>
        <rFont val="ＭＳ Ｐ明朝"/>
        <family val="1"/>
      </rPr>
      <t>分</t>
    </r>
  </si>
  <si>
    <r>
      <t>療 養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費</t>
    </r>
  </si>
  <si>
    <t>保険者負担分</t>
  </si>
  <si>
    <t>一</t>
  </si>
  <si>
    <r>
      <t xml:space="preserve">部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負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担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分</t>
    </r>
  </si>
  <si>
    <t>結核予防法 ・ 精神衛生法負担分（他方優先分）</t>
  </si>
  <si>
    <t>その他の負担分（国保優先分）</t>
  </si>
  <si>
    <t>療養の給付</t>
  </si>
  <si>
    <t>療養費</t>
  </si>
  <si>
    <t>療養費</t>
  </si>
  <si>
    <t>注） 一般 ＋ 退職の数値 （老人分除く）</t>
  </si>
  <si>
    <r>
      <t xml:space="preserve">総 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数</t>
    </r>
  </si>
  <si>
    <r>
      <t xml:space="preserve">老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齢</t>
    </r>
  </si>
  <si>
    <r>
      <t xml:space="preserve">障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害</t>
    </r>
  </si>
  <si>
    <t>被      保      険      者      数</t>
  </si>
  <si>
    <t>保 険 料</t>
  </si>
  <si>
    <t xml:space="preserve">                支</t>
  </si>
  <si>
    <t>総  数</t>
  </si>
  <si>
    <t>第 １ 号</t>
  </si>
  <si>
    <t>第 ３ 号</t>
  </si>
  <si>
    <t>任 意</t>
  </si>
  <si>
    <t>収 納 額</t>
  </si>
  <si>
    <t>総          数</t>
  </si>
  <si>
    <r>
      <t xml:space="preserve">障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害（基礎）</t>
    </r>
  </si>
  <si>
    <t>母子 ・ 準母子</t>
  </si>
  <si>
    <t>遺          児</t>
  </si>
  <si>
    <t>寡           婦</t>
  </si>
  <si>
    <t>遺  族  基  礎</t>
  </si>
  <si>
    <t>件   数</t>
  </si>
  <si>
    <t>支給額</t>
  </si>
  <si>
    <r>
      <t xml:space="preserve">総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額</t>
    </r>
  </si>
  <si>
    <t xml:space="preserve">   険      給     付     状      況</t>
  </si>
  <si>
    <r>
      <t>療養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給</t>
    </r>
    <r>
      <rPr>
        <sz val="10"/>
        <rFont val="ＭＳ Ｐ明朝"/>
        <family val="1"/>
      </rPr>
      <t>付</t>
    </r>
  </si>
  <si>
    <r>
      <t xml:space="preserve">総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額</t>
    </r>
  </si>
  <si>
    <r>
      <t xml:space="preserve">老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齢</t>
    </r>
  </si>
  <si>
    <r>
      <t xml:space="preserve">障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害</t>
    </r>
  </si>
  <si>
    <t>受給権者数</t>
  </si>
  <si>
    <t>支給金額</t>
  </si>
  <si>
    <t>件数</t>
  </si>
  <si>
    <t>（基礎）</t>
  </si>
  <si>
    <t>老  齢</t>
  </si>
  <si>
    <r>
      <t xml:space="preserve">                </t>
    </r>
    <r>
      <rPr>
        <sz val="10"/>
        <rFont val="ＭＳ Ｐ明朝"/>
        <family val="1"/>
      </rPr>
      <t xml:space="preserve">給 </t>
    </r>
    <r>
      <rPr>
        <sz val="10"/>
        <rFont val="ＭＳ Ｐ明朝"/>
        <family val="1"/>
      </rPr>
      <t xml:space="preserve">                                     </t>
    </r>
    <r>
      <rPr>
        <sz val="10"/>
        <rFont val="ＭＳ Ｐ明朝"/>
        <family val="1"/>
      </rPr>
      <t>状</t>
    </r>
    <r>
      <rPr>
        <sz val="10"/>
        <rFont val="ＭＳ Ｐ明朝"/>
        <family val="1"/>
      </rPr>
      <t xml:space="preserve">                                        </t>
    </r>
    <r>
      <rPr>
        <sz val="10"/>
        <rFont val="ＭＳ Ｐ明朝"/>
        <family val="1"/>
      </rPr>
      <t>況</t>
    </r>
  </si>
  <si>
    <t xml:space="preserve">     金        支          給         状          況</t>
  </si>
  <si>
    <t>年   次</t>
  </si>
  <si>
    <t>調  査  産  業  計</t>
  </si>
  <si>
    <t>建         設          業</t>
  </si>
  <si>
    <t>製         造         業</t>
  </si>
  <si>
    <t>（サービス業を除く）</t>
  </si>
  <si>
    <t>平成 8 年</t>
  </si>
  <si>
    <t>建  設  業</t>
  </si>
  <si>
    <t>運 輸 ・</t>
  </si>
  <si>
    <t>卸 売 ・</t>
  </si>
  <si>
    <t>小売業、</t>
  </si>
  <si>
    <t>飲食店</t>
  </si>
  <si>
    <t xml:space="preserve">   平 成   8  年  </t>
  </si>
  <si>
    <t xml:space="preserve"> １月</t>
  </si>
  <si>
    <t>調査産業計</t>
  </si>
  <si>
    <t xml:space="preserve">療        </t>
  </si>
  <si>
    <t xml:space="preserve">       養              の               給               付</t>
  </si>
  <si>
    <t xml:space="preserve">１５-１５． 雇     用     保     険      業   </t>
  </si>
  <si>
    <t xml:space="preserve">１５-１６．国      民      健      康      保   </t>
  </si>
  <si>
    <t>１５-１７．国　　　　民　　　　健　　　　康　　　　保</t>
  </si>
  <si>
    <t>１５-１８．福祉年金支給状況</t>
  </si>
  <si>
    <t xml:space="preserve">１５-１９．拠         出          制           年     </t>
  </si>
  <si>
    <t>１５-２１．男       女        別        賃         金</t>
  </si>
  <si>
    <t>１５-２３．産業大分類別常用労働者１人平均月間総実動時間</t>
  </si>
  <si>
    <t>１５-２４．産業大分類別常用労働者１人平均月間出勤日数</t>
  </si>
  <si>
    <t>費用額</t>
  </si>
  <si>
    <t>調査産業計</t>
  </si>
  <si>
    <t>調査産業計（サービス業を除く）</t>
  </si>
  <si>
    <t>建設業</t>
  </si>
  <si>
    <t>製造業計</t>
  </si>
  <si>
    <t>食料品・たばこ</t>
  </si>
  <si>
    <t>衣服・繊維製品</t>
  </si>
  <si>
    <t>木材・木製品</t>
  </si>
  <si>
    <t>パルプ･紙・紙加工品</t>
  </si>
  <si>
    <t>窯業・土石製品</t>
  </si>
  <si>
    <t>一般機械器具</t>
  </si>
  <si>
    <t>電気機器</t>
  </si>
  <si>
    <t>その他</t>
  </si>
  <si>
    <t>卸売・小売業、飲食店</t>
  </si>
  <si>
    <t>金融・保険業</t>
  </si>
  <si>
    <t>サービス業</t>
  </si>
  <si>
    <t>現金給与総額</t>
  </si>
  <si>
    <t>特別に支払われた給与</t>
  </si>
  <si>
    <t>運輸・通信業</t>
  </si>
  <si>
    <t>平成９年</t>
  </si>
  <si>
    <t>平成１１年</t>
  </si>
  <si>
    <t>平成１２年</t>
  </si>
  <si>
    <t>平成１３年</t>
  </si>
  <si>
    <t>総数</t>
  </si>
  <si>
    <t>男</t>
  </si>
  <si>
    <t>女</t>
  </si>
  <si>
    <t>平成８年</t>
  </si>
  <si>
    <t>１５-２０．産業大（中）分類及び性別常用労働者１人平均月間給与額</t>
  </si>
  <si>
    <t>産業分類</t>
  </si>
  <si>
    <t>電気・ガス・熱供給・水道業</t>
  </si>
  <si>
    <t>毎月勤労統計調査地方調査年報</t>
  </si>
  <si>
    <t xml:space="preserve">      ２．特別に支払われた給与とは、労働協約 ・ 就業規則等によらないで、一時的又は突発的理由に基づいて労働者に支払われた給</t>
  </si>
  <si>
    <t xml:space="preserve">      ３．産業別区分の中の「鉱業」、「繊維工業」及び「不動産業」については、調査事業所数が少ないため公表していないが、調査産業</t>
  </si>
  <si>
    <t>X</t>
  </si>
  <si>
    <t>－</t>
  </si>
  <si>
    <t>－</t>
  </si>
  <si>
    <t>X</t>
  </si>
  <si>
    <t>－</t>
  </si>
  <si>
    <t>A</t>
  </si>
  <si>
    <t>B</t>
  </si>
  <si>
    <t>　B　</t>
  </si>
  <si>
    <t>格        差    （１人平均月間給与額）</t>
  </si>
  <si>
    <t>調査産業計（サービス業を除く）</t>
  </si>
  <si>
    <t>電気・ガス・熱供給・
水道業</t>
  </si>
  <si>
    <t>年         次</t>
  </si>
  <si>
    <t>宮崎県　（規模３０人以上）　（単位 ： 日）</t>
  </si>
  <si>
    <t>宮崎県　（規模３０人以上）　（単位 ： 時間）</t>
  </si>
  <si>
    <t>宮崎県　（男 ＝ １００）（規模 ３０人以上）(単位 ： 円)</t>
  </si>
  <si>
    <t>宮崎県　（規模３０人以上）　（単位：円）</t>
  </si>
  <si>
    <t>平成 8年</t>
  </si>
  <si>
    <t>電気・ガス・
熱供給・水道業</t>
  </si>
  <si>
    <t>１５-２２．規　　　　模　　　　別　　　　賃　　　　金</t>
  </si>
  <si>
    <t>運輸・通信業</t>
  </si>
  <si>
    <t>卸売・小売業、飲食店</t>
  </si>
  <si>
    <t>金融・保険業</t>
  </si>
  <si>
    <t>宮崎県　（A ＝ １００　A：規模１００人以上　B：規模３０人～９９人）　(単位 ： 円)</t>
  </si>
  <si>
    <t>金融・
保険業</t>
  </si>
  <si>
    <t xml:space="preserve">１５-１４．一         般         職           業     </t>
  </si>
  <si>
    <t>平成 9年度</t>
  </si>
  <si>
    <t>平成 ９年度</t>
  </si>
  <si>
    <t>きまって支給する給与</t>
  </si>
  <si>
    <t>注） １．きまって支給する給与とは、労働協約、就業規則等によってあらかじめ定められている支給条件、 算定方法によって支給される</t>
  </si>
  <si>
    <t xml:space="preserve">          給与のことであって、家族手当、超過労働給与等を含む。</t>
  </si>
  <si>
    <t>　　　　ｱ．夏・冬の賞与、期末手当等の一時金</t>
  </si>
  <si>
    <t>　　　　ｲ．３か月を超える期間で算定される給与(通勤手当等）</t>
  </si>
  <si>
    <t xml:space="preserve">          与及び労働協約、就業規則等により支払われた給与のうち、次に該当するもの</t>
  </si>
  <si>
    <t>　　　　ｳ．労働協約、就業規則等の改定によるペースアップ等が行われた場合の差額の追給分</t>
  </si>
  <si>
    <t xml:space="preserve">単位 ： 支給総額 ＝ 千円、適用事業所数 ・ 被保険者数は各年度末現在 </t>
  </si>
  <si>
    <t>平成 10年度</t>
  </si>
  <si>
    <t>平成 10年度</t>
  </si>
  <si>
    <t>医療給付</t>
  </si>
  <si>
    <t>介護納付金</t>
  </si>
  <si>
    <t>平成 １０年度</t>
  </si>
  <si>
    <t>平成 １０年度</t>
  </si>
  <si>
    <t>平成 10年度</t>
  </si>
  <si>
    <t>平成１０年度</t>
  </si>
  <si>
    <t>X</t>
  </si>
  <si>
    <t>平成１４年</t>
  </si>
  <si>
    <t>化学工業</t>
  </si>
  <si>
    <t>平成１5年</t>
  </si>
  <si>
    <t>平成１1年</t>
  </si>
  <si>
    <t>平成11年</t>
  </si>
  <si>
    <t>X</t>
  </si>
  <si>
    <t>12</t>
  </si>
  <si>
    <t>13</t>
  </si>
  <si>
    <t>14</t>
  </si>
  <si>
    <t>15</t>
  </si>
  <si>
    <t>15</t>
  </si>
  <si>
    <t>平成11年度</t>
  </si>
  <si>
    <t>11</t>
  </si>
  <si>
    <t>平成11年度</t>
  </si>
  <si>
    <t>12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</si>
  <si>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</si>
  <si>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</si>
  <si>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</si>
  <si>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</si>
  <si>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</si>
  <si>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</si>
  <si>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</si>
  <si>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</si>
  <si>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</si>
  <si>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</si>
  <si>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13</t>
  </si>
  <si>
    <t>15</t>
  </si>
  <si>
    <t>12</t>
  </si>
  <si>
    <t>13</t>
  </si>
  <si>
    <t>14</t>
  </si>
  <si>
    <t>国保年金課</t>
  </si>
  <si>
    <t>X</t>
  </si>
  <si>
    <t>X</t>
  </si>
  <si>
    <t>X</t>
  </si>
  <si>
    <t xml:space="preserve">          計には含めて算定している。</t>
  </si>
  <si>
    <t>　　　　　調査産業計には含めて算定している。</t>
  </si>
  <si>
    <t>注）  管内は宮崎市 ・宮崎郡及び東諸県郡。　　</t>
  </si>
  <si>
    <t>国保年金課</t>
  </si>
  <si>
    <t>注）１４年度より保険料収納事務は社会保険事務所に移管</t>
  </si>
  <si>
    <t xml:space="preserve">      ４．平成１１年と平成１４・１５年「電気 ・ ガス ・ 熱供給 ・ 水道業」については調査事業所数が少ないため公表していないが、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</si>
</sst>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_);[Red]\(0.0\)"/>
    <numFmt numFmtId="179" formatCode="0.00_);[Red]\(0.00\)"/>
    <numFmt numFmtId="180" formatCode="0_);[Red]\(0\)"/>
    <numFmt numFmtId="181" formatCode="0;&quot;△ &quot;0"/>
    <numFmt numFmtId="182" formatCode="_ * #\ ###\ ###"/>
    <numFmt numFmtId="183" formatCode="0.0_ "/>
    <numFmt numFmtId="184" formatCode="###\ ###\ ###;&quot;-&quot;###\ ###\ ###;&quot;-&quot;"/>
    <numFmt numFmtId="185" formatCode="###\ ###\ ###;&quot;△&quot;###\ ###\ ###;&quot;-&quot;"/>
    <numFmt numFmtId="186" formatCode="\(###\ ###\ ###\)"/>
    <numFmt numFmtId="187" formatCode="\(\-###\ ###\ ###\)"/>
    <numFmt numFmtId="188" formatCode="\(\ \ \-###\ ###\ ###\)"/>
    <numFmt numFmtId="189" formatCode="\(\ \-###\ ###\ ###\)"/>
    <numFmt numFmtId="190" formatCode="#\ ###\ ##0_ ;_ * &quot;△ &quot;#\ ##0_ ;_ * &quot;-&quot;_ ;_ @_ 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###\ ###\ ###.0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###\ ###.\ 0##"/>
    <numFmt numFmtId="211" formatCode="#\ ###\ ###.\ 0##"/>
    <numFmt numFmtId="212" formatCode="#\ ###\ ###\ ###"/>
    <numFmt numFmtId="213" formatCode="0.0_];&quot;-&quot;###;&quot;-&quot;"/>
    <numFmt numFmtId="214" formatCode="_ ##\ ###\ ###\ ##0_ ;_ * &quot;△&quot;#,##0_ ;_ * &quot;-&quot;_ ;_ @_ "/>
    <numFmt numFmtId="215" formatCode="#,##0_);[Red]\(#,##0\)"/>
    <numFmt numFmtId="216" formatCode="###\ ###\ ###_ ;;&quot;-&quot;_ "/>
    <numFmt numFmtId="217" formatCode="###\ ###\ ###_ "/>
    <numFmt numFmtId="218" formatCode="###\ ###\ ###;;&quot;-&quot;_ "/>
    <numFmt numFmtId="219" formatCode="\(\ \-###\ ###\ ###\);;\(\ \ \-\ \)"/>
    <numFmt numFmtId="220" formatCode="\(\ \-###\ ###\ ###\);;\(\ \ \-\)"/>
    <numFmt numFmtId="221" formatCode="\(###\ ###\ ###\);;\(\ \ \-\)"/>
    <numFmt numFmtId="222" formatCode="###\ ###;;&quot;-&quot;_ "/>
    <numFmt numFmtId="223" formatCode="###\ ###"/>
    <numFmt numFmtId="224" formatCode="##.#"/>
    <numFmt numFmtId="225" formatCode="##.0"/>
    <numFmt numFmtId="226" formatCode="*_\ "/>
  </numFmts>
  <fonts count="15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u val="single"/>
      <sz val="10"/>
      <name val="ＭＳ Ｐ明朝"/>
      <family val="1"/>
    </font>
    <font>
      <sz val="8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 quotePrefix="1">
      <alignment horizontal="center"/>
    </xf>
    <xf numFmtId="176" fontId="2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0" fillId="0" borderId="0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>
      <alignment horizontal="left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quotePrefix="1">
      <alignment horizont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6" fontId="7" fillId="0" borderId="10" xfId="0" applyNumberFormat="1" applyFont="1" applyBorder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176" fontId="0" fillId="0" borderId="11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/>
    </xf>
    <xf numFmtId="176" fontId="6" fillId="0" borderId="12" xfId="0" applyNumberFormat="1" applyFont="1" applyBorder="1" applyAlignment="1" quotePrefix="1">
      <alignment horizontal="left"/>
    </xf>
    <xf numFmtId="176" fontId="6" fillId="0" borderId="1" xfId="0" applyNumberFormat="1" applyFont="1" applyBorder="1" applyAlignment="1">
      <alignment horizontal="left"/>
    </xf>
    <xf numFmtId="176" fontId="0" fillId="0" borderId="13" xfId="0" applyNumberForma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76" fontId="0" fillId="0" borderId="12" xfId="0" applyNumberFormat="1" applyBorder="1" applyAlignment="1" quotePrefix="1">
      <alignment horizontal="center"/>
    </xf>
    <xf numFmtId="184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76" fontId="0" fillId="0" borderId="12" xfId="0" applyNumberFormat="1" applyBorder="1" applyAlignment="1" quotePrefix="1">
      <alignment horizontal="left"/>
    </xf>
    <xf numFmtId="176" fontId="0" fillId="0" borderId="12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176" fontId="0" fillId="0" borderId="12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6" fontId="0" fillId="0" borderId="12" xfId="0" applyNumberFormat="1" applyBorder="1" applyAlignment="1">
      <alignment horizontal="center"/>
    </xf>
    <xf numFmtId="190" fontId="0" fillId="0" borderId="15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76" fontId="0" fillId="0" borderId="1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/>
      <protection/>
    </xf>
    <xf numFmtId="176" fontId="6" fillId="0" borderId="12" xfId="0" applyNumberFormat="1" applyFont="1" applyBorder="1" applyAlignment="1" quotePrefix="1">
      <alignment horizontal="left" vertical="center"/>
    </xf>
    <xf numFmtId="176" fontId="9" fillId="0" borderId="12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6" fillId="0" borderId="12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quotePrefix="1">
      <alignment horizontal="left"/>
    </xf>
    <xf numFmtId="176" fontId="0" fillId="0" borderId="12" xfId="0" applyNumberFormat="1" applyFont="1" applyBorder="1" applyAlignment="1" applyProtection="1">
      <alignment horizontal="center"/>
      <protection/>
    </xf>
    <xf numFmtId="190" fontId="0" fillId="0" borderId="15" xfId="0" applyNumberFormat="1" applyFont="1" applyBorder="1" applyAlignment="1">
      <alignment/>
    </xf>
    <xf numFmtId="190" fontId="0" fillId="0" borderId="12" xfId="0" applyNumberFormat="1" applyFont="1" applyBorder="1" applyAlignment="1">
      <alignment/>
    </xf>
    <xf numFmtId="190" fontId="0" fillId="0" borderId="12" xfId="0" applyNumberFormat="1" applyBorder="1" applyAlignment="1" quotePrefix="1">
      <alignment/>
    </xf>
    <xf numFmtId="190" fontId="0" fillId="0" borderId="17" xfId="0" applyNumberFormat="1" applyFont="1" applyBorder="1" applyAlignment="1">
      <alignment/>
    </xf>
    <xf numFmtId="190" fontId="0" fillId="0" borderId="0" xfId="0" applyNumberFormat="1" applyBorder="1" applyAlignment="1" quotePrefix="1">
      <alignment/>
    </xf>
    <xf numFmtId="184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176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3" fontId="7" fillId="0" borderId="0" xfId="0" applyNumberFormat="1" applyFont="1" applyBorder="1" applyAlignment="1">
      <alignment horizontal="right"/>
    </xf>
    <xf numFmtId="176" fontId="7" fillId="0" borderId="18" xfId="0" applyNumberFormat="1" applyFont="1" applyBorder="1" applyAlignment="1" quotePrefix="1">
      <alignment horizontal="center"/>
    </xf>
    <xf numFmtId="183" fontId="0" fillId="0" borderId="15" xfId="0" applyNumberForma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Alignment="1">
      <alignment horizontal="right"/>
    </xf>
    <xf numFmtId="183" fontId="0" fillId="0" borderId="17" xfId="0" applyNumberForma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0" xfId="0" applyNumberFormat="1" applyFont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76" fontId="7" fillId="0" borderId="1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218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indent="2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176" fontId="9" fillId="0" borderId="9" xfId="0" applyNumberFormat="1" applyFont="1" applyBorder="1" applyAlignment="1">
      <alignment horizontal="center"/>
    </xf>
    <xf numFmtId="223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25" fontId="7" fillId="0" borderId="0" xfId="0" applyNumberFormat="1" applyFont="1" applyAlignment="1">
      <alignment horizontal="right"/>
    </xf>
    <xf numFmtId="225" fontId="7" fillId="0" borderId="0" xfId="0" applyNumberFormat="1" applyFont="1" applyBorder="1" applyAlignment="1">
      <alignment horizontal="right"/>
    </xf>
    <xf numFmtId="223" fontId="7" fillId="0" borderId="0" xfId="0" applyNumberFormat="1" applyFont="1" applyBorder="1" applyAlignment="1">
      <alignment horizontal="right"/>
    </xf>
    <xf numFmtId="225" fontId="9" fillId="0" borderId="0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76" fontId="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2" fillId="0" borderId="9" xfId="0" applyFont="1" applyBorder="1" applyAlignment="1">
      <alignment vertical="center"/>
    </xf>
    <xf numFmtId="218" fontId="0" fillId="0" borderId="0" xfId="0" applyNumberFormat="1" applyFont="1" applyBorder="1" applyAlignment="1">
      <alignment horizontal="right"/>
    </xf>
    <xf numFmtId="218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horizontal="right"/>
    </xf>
    <xf numFmtId="190" fontId="2" fillId="0" borderId="19" xfId="0" applyNumberFormat="1" applyFont="1" applyBorder="1" applyAlignment="1">
      <alignment/>
    </xf>
    <xf numFmtId="190" fontId="2" fillId="0" borderId="19" xfId="0" applyNumberFormat="1" applyFont="1" applyBorder="1" applyAlignment="1">
      <alignment horizontal="right"/>
    </xf>
    <xf numFmtId="176" fontId="6" fillId="0" borderId="12" xfId="0" applyNumberFormat="1" applyFont="1" applyBorder="1" applyAlignment="1" quotePrefix="1">
      <alignment/>
    </xf>
    <xf numFmtId="0" fontId="5" fillId="0" borderId="0" xfId="0" applyFont="1" applyAlignment="1">
      <alignment/>
    </xf>
    <xf numFmtId="176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3" fontId="0" fillId="0" borderId="0" xfId="0" applyNumberFormat="1" applyFont="1" applyBorder="1" applyAlignment="1">
      <alignment horizontal="right"/>
    </xf>
    <xf numFmtId="176" fontId="0" fillId="0" borderId="10" xfId="0" applyNumberFormat="1" applyBorder="1" applyAlignment="1" quotePrefix="1">
      <alignment horizontal="center"/>
    </xf>
    <xf numFmtId="176" fontId="2" fillId="0" borderId="9" xfId="0" applyNumberFormat="1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176" fontId="0" fillId="0" borderId="10" xfId="0" applyNumberFormat="1" applyFont="1" applyBorder="1" applyAlignment="1" quotePrefix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22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 horizontal="distributed" indent="1"/>
    </xf>
    <xf numFmtId="222" fontId="0" fillId="0" borderId="0" xfId="0" applyNumberFormat="1" applyFont="1" applyAlignment="1">
      <alignment horizontal="right"/>
    </xf>
    <xf numFmtId="0" fontId="6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22" xfId="0" applyFont="1" applyBorder="1" applyAlignment="1">
      <alignment horizontal="distributed" indent="1"/>
    </xf>
    <xf numFmtId="222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218" fontId="2" fillId="0" borderId="6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218" fontId="2" fillId="0" borderId="19" xfId="0" applyNumberFormat="1" applyFont="1" applyBorder="1" applyAlignment="1">
      <alignment horizontal="right"/>
    </xf>
    <xf numFmtId="184" fontId="2" fillId="0" borderId="19" xfId="0" applyNumberFormat="1" applyFont="1" applyBorder="1" applyAlignment="1">
      <alignment horizontal="right"/>
    </xf>
    <xf numFmtId="184" fontId="2" fillId="0" borderId="19" xfId="0" applyNumberFormat="1" applyFont="1" applyBorder="1" applyAlignment="1" quotePrefix="1">
      <alignment horizontal="right"/>
    </xf>
    <xf numFmtId="185" fontId="0" fillId="0" borderId="19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22" xfId="0" applyBorder="1" applyAlignment="1">
      <alignment horizontal="distributed" vertical="center" indent="3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6" fontId="0" fillId="0" borderId="7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5" fillId="0" borderId="0" xfId="0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3" xfId="0" applyFont="1" applyBorder="1" applyAlignment="1">
      <alignment horizontal="distributed" vertical="center" indent="2"/>
    </xf>
    <xf numFmtId="0" fontId="0" fillId="0" borderId="5" xfId="0" applyFont="1" applyBorder="1" applyAlignment="1">
      <alignment horizontal="distributed" vertical="center" indent="2"/>
    </xf>
    <xf numFmtId="0" fontId="0" fillId="0" borderId="8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NumberFormat="1" applyFont="1" applyBorder="1" applyAlignment="1">
      <alignment horizontal="distributed" vertical="center" indent="3"/>
    </xf>
    <xf numFmtId="0" fontId="0" fillId="0" borderId="7" xfId="0" applyNumberFormat="1" applyFont="1" applyBorder="1" applyAlignment="1">
      <alignment horizontal="distributed" vertical="center" indent="3"/>
    </xf>
    <xf numFmtId="0" fontId="0" fillId="0" borderId="20" xfId="0" applyNumberFormat="1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24" xfId="0" applyNumberFormat="1" applyFont="1" applyBorder="1" applyAlignment="1">
      <alignment horizontal="distributed" vertical="center" indent="2"/>
    </xf>
    <xf numFmtId="0" fontId="0" fillId="0" borderId="7" xfId="0" applyNumberFormat="1" applyFont="1" applyBorder="1" applyAlignment="1">
      <alignment horizontal="distributed" vertical="center" indent="2"/>
    </xf>
    <xf numFmtId="0" fontId="0" fillId="0" borderId="20" xfId="0" applyNumberFormat="1" applyFont="1" applyBorder="1" applyAlignment="1">
      <alignment horizontal="distributed" vertical="center" indent="2"/>
    </xf>
    <xf numFmtId="176" fontId="0" fillId="0" borderId="24" xfId="0" applyNumberFormat="1" applyFont="1" applyBorder="1" applyAlignment="1">
      <alignment horizontal="distributed" vertical="center" indent="2"/>
    </xf>
    <xf numFmtId="176" fontId="0" fillId="0" borderId="7" xfId="0" applyNumberFormat="1" applyFont="1" applyBorder="1" applyAlignment="1">
      <alignment horizontal="distributed" vertical="center" indent="2"/>
    </xf>
    <xf numFmtId="176" fontId="0" fillId="0" borderId="23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2" xfId="0" applyFont="1" applyBorder="1" applyAlignment="1">
      <alignment horizontal="distributed" vertical="center" indent="3"/>
    </xf>
    <xf numFmtId="0" fontId="0" fillId="0" borderId="9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W14"/>
  <sheetViews>
    <sheetView workbookViewId="0" topLeftCell="A1">
      <selection activeCell="W13" sqref="W13"/>
    </sheetView>
  </sheetViews>
  <sheetFormatPr defaultColWidth="9.140625" defaultRowHeight="12"/>
  <cols>
    <col min="1" max="1" width="14.28125" style="2" customWidth="1"/>
    <col min="2" max="10" width="8.7109375" style="2" customWidth="1"/>
    <col min="11" max="11" width="10.8515625" style="2" bestFit="1" customWidth="1"/>
    <col min="12" max="13" width="7.57421875" style="2" bestFit="1" customWidth="1"/>
    <col min="14" max="14" width="7.7109375" style="2" customWidth="1"/>
    <col min="15" max="16" width="7.57421875" style="2" bestFit="1" customWidth="1"/>
    <col min="17" max="17" width="9.57421875" style="2" bestFit="1" customWidth="1"/>
    <col min="18" max="18" width="7.7109375" style="2" customWidth="1"/>
    <col min="19" max="19" width="7.421875" style="2" bestFit="1" customWidth="1"/>
    <col min="20" max="21" width="7.7109375" style="2" customWidth="1"/>
    <col min="22" max="22" width="7.7109375" style="3" customWidth="1"/>
    <col min="23" max="16384" width="9.140625" style="3" customWidth="1"/>
  </cols>
  <sheetData>
    <row r="1" spans="1:22" ht="16.5" customHeight="1">
      <c r="A1" s="244" t="s">
        <v>223</v>
      </c>
      <c r="B1" s="244"/>
      <c r="C1" s="244"/>
      <c r="D1" s="244"/>
      <c r="E1" s="244"/>
      <c r="F1" s="244"/>
      <c r="G1" s="244"/>
      <c r="H1" s="244"/>
      <c r="I1" s="244"/>
      <c r="J1" s="244"/>
      <c r="K1" s="252" t="s">
        <v>82</v>
      </c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6.5" customHeight="1" thickBot="1">
      <c r="A2" s="6"/>
      <c r="B2" s="8"/>
      <c r="C2" s="8"/>
      <c r="D2" s="8"/>
      <c r="E2" s="8"/>
      <c r="F2" s="9"/>
      <c r="G2" s="44"/>
      <c r="H2" s="6"/>
      <c r="I2" s="45"/>
      <c r="J2" s="45"/>
      <c r="K2" s="8"/>
      <c r="L2" s="8"/>
      <c r="M2" s="8"/>
      <c r="N2" s="8"/>
      <c r="O2" s="8"/>
      <c r="P2" s="8"/>
      <c r="Q2" s="9"/>
      <c r="R2" s="44"/>
      <c r="S2" s="6"/>
      <c r="T2" s="45"/>
      <c r="U2" s="253" t="s">
        <v>24</v>
      </c>
      <c r="V2" s="253"/>
    </row>
    <row r="3" spans="1:22" ht="30" customHeight="1" thickTop="1">
      <c r="A3" s="248" t="s">
        <v>1</v>
      </c>
      <c r="B3" s="251" t="s">
        <v>5</v>
      </c>
      <c r="C3" s="250"/>
      <c r="D3" s="250"/>
      <c r="E3" s="250"/>
      <c r="F3" s="250"/>
      <c r="G3" s="250"/>
      <c r="H3" s="250"/>
      <c r="I3" s="250"/>
      <c r="J3" s="250"/>
      <c r="K3" s="254" t="s">
        <v>7</v>
      </c>
      <c r="L3" s="254"/>
      <c r="M3" s="254"/>
      <c r="N3" s="254"/>
      <c r="O3" s="254"/>
      <c r="P3" s="255"/>
      <c r="Q3" s="256" t="s">
        <v>6</v>
      </c>
      <c r="R3" s="254"/>
      <c r="S3" s="254"/>
      <c r="T3" s="254"/>
      <c r="U3" s="254"/>
      <c r="V3" s="254"/>
    </row>
    <row r="4" spans="1:22" ht="30" customHeight="1">
      <c r="A4" s="249"/>
      <c r="B4" s="245" t="s">
        <v>4</v>
      </c>
      <c r="C4" s="246"/>
      <c r="D4" s="247"/>
      <c r="E4" s="245" t="s">
        <v>23</v>
      </c>
      <c r="F4" s="246"/>
      <c r="G4" s="247"/>
      <c r="H4" s="245" t="s">
        <v>22</v>
      </c>
      <c r="I4" s="246"/>
      <c r="J4" s="247"/>
      <c r="K4" s="245" t="s">
        <v>8</v>
      </c>
      <c r="L4" s="246"/>
      <c r="M4" s="247"/>
      <c r="N4" s="245" t="s">
        <v>83</v>
      </c>
      <c r="O4" s="246"/>
      <c r="P4" s="247"/>
      <c r="Q4" s="245" t="s">
        <v>9</v>
      </c>
      <c r="R4" s="246"/>
      <c r="S4" s="247"/>
      <c r="T4" s="245" t="s">
        <v>10</v>
      </c>
      <c r="U4" s="246"/>
      <c r="V4" s="246"/>
    </row>
    <row r="5" spans="1:23" ht="30" customHeight="1">
      <c r="A5" s="250"/>
      <c r="B5" s="26" t="s">
        <v>0</v>
      </c>
      <c r="C5" s="26" t="s">
        <v>2</v>
      </c>
      <c r="D5" s="26" t="s">
        <v>3</v>
      </c>
      <c r="E5" s="34" t="s">
        <v>0</v>
      </c>
      <c r="F5" s="29" t="s">
        <v>2</v>
      </c>
      <c r="G5" s="29" t="s">
        <v>3</v>
      </c>
      <c r="H5" s="29" t="s">
        <v>0</v>
      </c>
      <c r="I5" s="29" t="s">
        <v>2</v>
      </c>
      <c r="J5" s="26" t="s">
        <v>3</v>
      </c>
      <c r="K5" s="29" t="s">
        <v>0</v>
      </c>
      <c r="L5" s="29" t="s">
        <v>2</v>
      </c>
      <c r="M5" s="29" t="s">
        <v>3</v>
      </c>
      <c r="N5" s="27" t="s">
        <v>0</v>
      </c>
      <c r="O5" s="29" t="s">
        <v>2</v>
      </c>
      <c r="P5" s="34" t="s">
        <v>3</v>
      </c>
      <c r="Q5" s="29" t="s">
        <v>0</v>
      </c>
      <c r="R5" s="29" t="s">
        <v>2</v>
      </c>
      <c r="S5" s="34" t="s">
        <v>3</v>
      </c>
      <c r="T5" s="29" t="s">
        <v>0</v>
      </c>
      <c r="U5" s="29" t="s">
        <v>2</v>
      </c>
      <c r="V5" s="34" t="s">
        <v>11</v>
      </c>
      <c r="W5" s="12"/>
    </row>
    <row r="6" spans="1:22" ht="40.5" customHeight="1" hidden="1">
      <c r="A6" s="14" t="s">
        <v>70</v>
      </c>
      <c r="B6" s="93">
        <v>16153</v>
      </c>
      <c r="C6" s="96">
        <v>7582</v>
      </c>
      <c r="D6" s="96">
        <v>8571</v>
      </c>
      <c r="E6" s="94">
        <v>6505</v>
      </c>
      <c r="F6" s="96">
        <v>2961</v>
      </c>
      <c r="G6" s="96">
        <v>3544</v>
      </c>
      <c r="H6" s="96">
        <v>4677</v>
      </c>
      <c r="I6" s="96">
        <v>2642</v>
      </c>
      <c r="J6" s="96">
        <v>2035</v>
      </c>
      <c r="K6" s="96">
        <v>17150</v>
      </c>
      <c r="L6" s="96">
        <v>8086</v>
      </c>
      <c r="M6" s="96">
        <v>5413</v>
      </c>
      <c r="N6" s="94">
        <v>3752</v>
      </c>
      <c r="O6" s="96">
        <v>1799</v>
      </c>
      <c r="P6" s="96">
        <v>1103</v>
      </c>
      <c r="Q6" s="96">
        <v>19654</v>
      </c>
      <c r="R6" s="112">
        <v>15904</v>
      </c>
      <c r="S6" s="96">
        <v>1025</v>
      </c>
      <c r="T6" s="96">
        <v>551</v>
      </c>
      <c r="U6" s="96">
        <v>453</v>
      </c>
      <c r="V6" s="96">
        <v>98</v>
      </c>
    </row>
    <row r="7" spans="1:22" ht="40.5" customHeight="1" hidden="1">
      <c r="A7" s="169" t="s">
        <v>224</v>
      </c>
      <c r="B7" s="95">
        <v>17700</v>
      </c>
      <c r="C7" s="96">
        <v>8520</v>
      </c>
      <c r="D7" s="96">
        <v>9180</v>
      </c>
      <c r="E7" s="96">
        <v>7129</v>
      </c>
      <c r="F7" s="96">
        <v>3300</v>
      </c>
      <c r="G7" s="96">
        <v>3829</v>
      </c>
      <c r="H7" s="96">
        <v>4478</v>
      </c>
      <c r="I7" s="96">
        <v>2550</v>
      </c>
      <c r="J7" s="96">
        <v>1928</v>
      </c>
      <c r="K7" s="96">
        <v>15388</v>
      </c>
      <c r="L7" s="96">
        <v>6958</v>
      </c>
      <c r="M7" s="96">
        <v>5001</v>
      </c>
      <c r="N7" s="96">
        <v>3365</v>
      </c>
      <c r="O7" s="96">
        <v>1557</v>
      </c>
      <c r="P7" s="96">
        <v>1020</v>
      </c>
      <c r="Q7" s="96">
        <v>21363</v>
      </c>
      <c r="R7" s="112">
        <v>15573</v>
      </c>
      <c r="S7" s="96">
        <v>2072</v>
      </c>
      <c r="T7" s="96">
        <v>560</v>
      </c>
      <c r="U7" s="96">
        <v>453</v>
      </c>
      <c r="V7" s="96">
        <v>107</v>
      </c>
    </row>
    <row r="8" spans="1:22" ht="40.5" customHeight="1" hidden="1">
      <c r="A8" s="169" t="s">
        <v>234</v>
      </c>
      <c r="B8" s="95">
        <v>18534</v>
      </c>
      <c r="C8" s="96">
        <v>8847</v>
      </c>
      <c r="D8" s="96">
        <v>9687</v>
      </c>
      <c r="E8" s="96">
        <v>7696</v>
      </c>
      <c r="F8" s="96">
        <v>3656</v>
      </c>
      <c r="G8" s="96">
        <v>4040</v>
      </c>
      <c r="H8" s="96">
        <v>4574</v>
      </c>
      <c r="I8" s="96">
        <v>2588</v>
      </c>
      <c r="J8" s="96">
        <v>1986</v>
      </c>
      <c r="K8" s="96">
        <v>14156</v>
      </c>
      <c r="L8" s="96">
        <v>5869</v>
      </c>
      <c r="M8" s="96">
        <v>4210</v>
      </c>
      <c r="N8" s="96">
        <v>2969</v>
      </c>
      <c r="O8" s="96">
        <v>1266</v>
      </c>
      <c r="P8" s="96">
        <v>856</v>
      </c>
      <c r="Q8" s="96">
        <v>13809</v>
      </c>
      <c r="R8" s="96">
        <v>7833</v>
      </c>
      <c r="S8" s="96">
        <v>2072</v>
      </c>
      <c r="T8" s="96">
        <v>205</v>
      </c>
      <c r="U8" s="96">
        <v>110</v>
      </c>
      <c r="V8" s="96">
        <v>95</v>
      </c>
    </row>
    <row r="9" spans="1:22" ht="40.5" customHeight="1">
      <c r="A9" s="14" t="s">
        <v>254</v>
      </c>
      <c r="B9" s="95">
        <v>20335</v>
      </c>
      <c r="C9" s="96">
        <v>10273</v>
      </c>
      <c r="D9" s="96">
        <v>10062</v>
      </c>
      <c r="E9" s="96">
        <v>8287</v>
      </c>
      <c r="F9" s="96">
        <v>4117</v>
      </c>
      <c r="G9" s="96">
        <v>4170</v>
      </c>
      <c r="H9" s="96">
        <v>5015</v>
      </c>
      <c r="I9" s="96">
        <v>2968</v>
      </c>
      <c r="J9" s="96">
        <v>2047</v>
      </c>
      <c r="K9" s="96">
        <v>14488</v>
      </c>
      <c r="L9" s="96">
        <v>0</v>
      </c>
      <c r="M9" s="96">
        <v>0</v>
      </c>
      <c r="N9" s="96">
        <v>2960</v>
      </c>
      <c r="O9" s="96">
        <v>0</v>
      </c>
      <c r="P9" s="96">
        <v>0</v>
      </c>
      <c r="Q9" s="96">
        <v>12607</v>
      </c>
      <c r="R9" s="96">
        <v>0</v>
      </c>
      <c r="S9" s="96">
        <v>0</v>
      </c>
      <c r="T9" s="96">
        <v>282</v>
      </c>
      <c r="U9" s="96">
        <v>195</v>
      </c>
      <c r="V9" s="96">
        <v>87</v>
      </c>
    </row>
    <row r="10" spans="1:22" ht="40.5" customHeight="1">
      <c r="A10" s="14" t="s">
        <v>249</v>
      </c>
      <c r="B10" s="95">
        <v>21304</v>
      </c>
      <c r="C10" s="96">
        <v>10650</v>
      </c>
      <c r="D10" s="96">
        <v>10654</v>
      </c>
      <c r="E10" s="96">
        <v>8712</v>
      </c>
      <c r="F10" s="96">
        <v>4304</v>
      </c>
      <c r="G10" s="96">
        <v>4408</v>
      </c>
      <c r="H10" s="96">
        <v>5363</v>
      </c>
      <c r="I10" s="96">
        <v>3085</v>
      </c>
      <c r="J10" s="96">
        <v>2278</v>
      </c>
      <c r="K10" s="96">
        <v>15807</v>
      </c>
      <c r="L10" s="96">
        <v>0</v>
      </c>
      <c r="M10" s="96">
        <v>0</v>
      </c>
      <c r="N10" s="96">
        <v>3464</v>
      </c>
      <c r="O10" s="96">
        <v>0</v>
      </c>
      <c r="P10" s="96">
        <v>0</v>
      </c>
      <c r="Q10" s="96">
        <v>21850</v>
      </c>
      <c r="R10" s="96">
        <v>0</v>
      </c>
      <c r="S10" s="96">
        <v>0</v>
      </c>
      <c r="T10" s="96">
        <v>345</v>
      </c>
      <c r="U10" s="96">
        <v>248</v>
      </c>
      <c r="V10" s="96">
        <v>97</v>
      </c>
    </row>
    <row r="11" spans="1:22" s="171" customFormat="1" ht="40.5" customHeight="1">
      <c r="A11" s="190" t="s">
        <v>250</v>
      </c>
      <c r="B11" s="96">
        <f>C11+D11</f>
        <v>22702</v>
      </c>
      <c r="C11" s="96">
        <v>11591</v>
      </c>
      <c r="D11" s="96">
        <v>11111</v>
      </c>
      <c r="E11" s="96">
        <f>F11+G11</f>
        <v>9089</v>
      </c>
      <c r="F11" s="96">
        <v>4536</v>
      </c>
      <c r="G11" s="96">
        <v>4553</v>
      </c>
      <c r="H11" s="96">
        <f>I11+J11</f>
        <v>5517</v>
      </c>
      <c r="I11" s="96">
        <v>3177</v>
      </c>
      <c r="J11" s="96">
        <v>2340</v>
      </c>
      <c r="K11" s="96">
        <v>17154</v>
      </c>
      <c r="L11" s="96">
        <v>0</v>
      </c>
      <c r="M11" s="96">
        <v>0</v>
      </c>
      <c r="N11" s="96">
        <v>3755</v>
      </c>
      <c r="O11" s="96">
        <v>0</v>
      </c>
      <c r="P11" s="96">
        <v>0</v>
      </c>
      <c r="Q11" s="96">
        <v>14725</v>
      </c>
      <c r="R11" s="96">
        <v>0</v>
      </c>
      <c r="S11" s="96">
        <v>0</v>
      </c>
      <c r="T11" s="96">
        <f>U11+V11</f>
        <v>360</v>
      </c>
      <c r="U11" s="96">
        <v>252</v>
      </c>
      <c r="V11" s="96">
        <v>108</v>
      </c>
    </row>
    <row r="12" spans="1:22" s="171" customFormat="1" ht="40.5" customHeight="1">
      <c r="A12" s="190" t="s">
        <v>251</v>
      </c>
      <c r="B12" s="96">
        <v>23193</v>
      </c>
      <c r="C12" s="96">
        <v>11887</v>
      </c>
      <c r="D12" s="96">
        <v>11306</v>
      </c>
      <c r="E12" s="96">
        <v>8622</v>
      </c>
      <c r="F12" s="96">
        <v>4312</v>
      </c>
      <c r="G12" s="96">
        <v>4310</v>
      </c>
      <c r="H12" s="96">
        <v>6161</v>
      </c>
      <c r="I12" s="96">
        <v>3652</v>
      </c>
      <c r="J12" s="96">
        <v>2509</v>
      </c>
      <c r="K12" s="96">
        <v>17150</v>
      </c>
      <c r="L12" s="96">
        <v>0</v>
      </c>
      <c r="M12" s="96">
        <v>0</v>
      </c>
      <c r="N12" s="96">
        <v>3603</v>
      </c>
      <c r="O12" s="96">
        <v>0</v>
      </c>
      <c r="P12" s="96">
        <v>0</v>
      </c>
      <c r="Q12" s="96">
        <v>22200</v>
      </c>
      <c r="R12" s="96">
        <v>0</v>
      </c>
      <c r="S12" s="96">
        <v>0</v>
      </c>
      <c r="T12" s="96">
        <v>445</v>
      </c>
      <c r="U12" s="96">
        <v>294</v>
      </c>
      <c r="V12" s="96">
        <v>151</v>
      </c>
    </row>
    <row r="13" spans="1:22" ht="40.5" customHeight="1">
      <c r="A13" s="191" t="s">
        <v>253</v>
      </c>
      <c r="B13" s="97">
        <v>22735</v>
      </c>
      <c r="C13" s="97">
        <v>11400</v>
      </c>
      <c r="D13" s="97">
        <v>11335</v>
      </c>
      <c r="E13" s="97">
        <v>7794</v>
      </c>
      <c r="F13" s="97">
        <v>3843</v>
      </c>
      <c r="G13" s="97">
        <v>3951</v>
      </c>
      <c r="H13" s="97">
        <v>6744</v>
      </c>
      <c r="I13" s="97">
        <v>3850</v>
      </c>
      <c r="J13" s="97">
        <v>2894</v>
      </c>
      <c r="K13" s="97">
        <v>20154</v>
      </c>
      <c r="L13" s="96">
        <v>0</v>
      </c>
      <c r="M13" s="96">
        <v>0</v>
      </c>
      <c r="N13" s="97">
        <v>4257</v>
      </c>
      <c r="O13" s="96">
        <v>0</v>
      </c>
      <c r="P13" s="96">
        <v>0</v>
      </c>
      <c r="Q13" s="97">
        <v>36655</v>
      </c>
      <c r="R13" s="96">
        <v>0</v>
      </c>
      <c r="S13" s="96">
        <v>0</v>
      </c>
      <c r="T13" s="97">
        <v>532</v>
      </c>
      <c r="U13" s="97">
        <v>389</v>
      </c>
      <c r="V13" s="97">
        <v>143</v>
      </c>
    </row>
    <row r="14" spans="1:22" s="12" customFormat="1" ht="10.5" customHeight="1">
      <c r="A14" s="109" t="s">
        <v>54</v>
      </c>
      <c r="B14" s="85"/>
      <c r="C14" s="101"/>
      <c r="D14" s="101"/>
      <c r="E14" s="101"/>
      <c r="F14" s="101"/>
      <c r="G14" s="101"/>
      <c r="H14" s="101"/>
      <c r="I14" s="102"/>
      <c r="J14" s="101"/>
      <c r="K14" s="110"/>
      <c r="L14" s="110"/>
      <c r="M14" s="110"/>
      <c r="N14" s="110"/>
      <c r="O14" s="110"/>
      <c r="P14" s="110"/>
      <c r="Q14" s="110"/>
      <c r="R14" s="110"/>
      <c r="S14" s="111"/>
      <c r="T14" s="110"/>
      <c r="U14" s="110"/>
      <c r="V14" s="111"/>
    </row>
  </sheetData>
  <mergeCells count="14">
    <mergeCell ref="K4:M4"/>
    <mergeCell ref="N4:P4"/>
    <mergeCell ref="Q4:S4"/>
    <mergeCell ref="T4:V4"/>
    <mergeCell ref="K1:V1"/>
    <mergeCell ref="U2:V2"/>
    <mergeCell ref="K3:P3"/>
    <mergeCell ref="Q3:V3"/>
    <mergeCell ref="A1:J1"/>
    <mergeCell ref="E4:G4"/>
    <mergeCell ref="A3:A5"/>
    <mergeCell ref="H4:J4"/>
    <mergeCell ref="B3:J3"/>
    <mergeCell ref="B4:D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AD14"/>
  <sheetViews>
    <sheetView workbookViewId="0" topLeftCell="M1">
      <selection activeCell="S22" sqref="S22"/>
    </sheetView>
  </sheetViews>
  <sheetFormatPr defaultColWidth="9.140625" defaultRowHeight="12"/>
  <cols>
    <col min="1" max="1" width="10.00390625" style="0" bestFit="1" customWidth="1"/>
    <col min="2" max="3" width="9.00390625" style="0" bestFit="1" customWidth="1"/>
    <col min="4" max="4" width="7.7109375" style="0" customWidth="1"/>
    <col min="5" max="6" width="9.00390625" style="0" bestFit="1" customWidth="1"/>
    <col min="7" max="7" width="7.7109375" style="0" customWidth="1"/>
    <col min="8" max="9" width="9.00390625" style="0" bestFit="1" customWidth="1"/>
    <col min="10" max="10" width="7.7109375" style="0" customWidth="1"/>
    <col min="11" max="12" width="9.00390625" style="0" bestFit="1" customWidth="1"/>
    <col min="13" max="13" width="7.7109375" style="0" customWidth="1"/>
    <col min="14" max="15" width="7.8515625" style="0" customWidth="1"/>
    <col min="16" max="16" width="6.140625" style="0" customWidth="1"/>
    <col min="17" max="18" width="7.8515625" style="0" customWidth="1"/>
    <col min="19" max="19" width="5.8515625" style="0" customWidth="1"/>
    <col min="20" max="21" width="7.8515625" style="0" customWidth="1"/>
    <col min="22" max="22" width="6.140625" style="0" customWidth="1"/>
    <col min="23" max="24" width="7.8515625" style="0" customWidth="1"/>
    <col min="25" max="25" width="5.8515625" style="0" customWidth="1"/>
    <col min="26" max="27" width="7.8515625" style="0" customWidth="1"/>
    <col min="28" max="28" width="5.8515625" style="0" customWidth="1"/>
  </cols>
  <sheetData>
    <row r="1" spans="1:28" ht="15.75" customHeight="1">
      <c r="A1" s="312" t="s">
        <v>217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44" t="s">
        <v>207</v>
      </c>
      <c r="O1" s="151"/>
      <c r="P1" s="151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s="1" customFormat="1" ht="12" customHeight="1" thickBot="1">
      <c r="A2" s="69" t="s">
        <v>221</v>
      </c>
      <c r="B2" s="41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AA2" s="35"/>
      <c r="AB2" s="22" t="s">
        <v>196</v>
      </c>
    </row>
    <row r="3" spans="1:29" s="1" customFormat="1" ht="18.75" customHeight="1" thickTop="1">
      <c r="A3" s="308" t="s">
        <v>142</v>
      </c>
      <c r="B3" s="306" t="s">
        <v>143</v>
      </c>
      <c r="C3" s="307"/>
      <c r="D3" s="307"/>
      <c r="E3" s="314" t="s">
        <v>143</v>
      </c>
      <c r="F3" s="315"/>
      <c r="G3" s="316"/>
      <c r="H3" s="306" t="s">
        <v>144</v>
      </c>
      <c r="I3" s="307"/>
      <c r="J3" s="307"/>
      <c r="K3" s="306" t="s">
        <v>145</v>
      </c>
      <c r="L3" s="307"/>
      <c r="M3" s="308"/>
      <c r="N3" s="299" t="s">
        <v>216</v>
      </c>
      <c r="O3" s="307"/>
      <c r="P3" s="308"/>
      <c r="Q3" s="318" t="s">
        <v>218</v>
      </c>
      <c r="R3" s="319"/>
      <c r="S3" s="320"/>
      <c r="T3" s="306" t="s">
        <v>219</v>
      </c>
      <c r="U3" s="307"/>
      <c r="V3" s="308"/>
      <c r="W3" s="318" t="s">
        <v>220</v>
      </c>
      <c r="X3" s="319"/>
      <c r="Y3" s="320"/>
      <c r="Z3" s="318" t="s">
        <v>181</v>
      </c>
      <c r="AA3" s="319"/>
      <c r="AB3" s="319"/>
      <c r="AC3" s="35"/>
    </row>
    <row r="4" spans="1:30" ht="19.5" customHeight="1">
      <c r="A4" s="317"/>
      <c r="B4" s="309"/>
      <c r="C4" s="310"/>
      <c r="D4" s="310"/>
      <c r="E4" s="228" t="s">
        <v>146</v>
      </c>
      <c r="F4" s="228"/>
      <c r="G4" s="228"/>
      <c r="H4" s="309"/>
      <c r="I4" s="310"/>
      <c r="J4" s="310"/>
      <c r="K4" s="309"/>
      <c r="L4" s="310"/>
      <c r="M4" s="311"/>
      <c r="N4" s="309"/>
      <c r="O4" s="310"/>
      <c r="P4" s="311"/>
      <c r="Q4" s="321"/>
      <c r="R4" s="322"/>
      <c r="S4" s="323"/>
      <c r="T4" s="309"/>
      <c r="U4" s="310"/>
      <c r="V4" s="311"/>
      <c r="W4" s="321"/>
      <c r="X4" s="322"/>
      <c r="Y4" s="323"/>
      <c r="Z4" s="321"/>
      <c r="AA4" s="322"/>
      <c r="AB4" s="322"/>
      <c r="AC4" s="62"/>
      <c r="AD4" s="65"/>
    </row>
    <row r="5" spans="1:30" ht="15.75" customHeight="1">
      <c r="A5" s="317"/>
      <c r="B5" s="313" t="s">
        <v>204</v>
      </c>
      <c r="C5" s="313" t="s">
        <v>205</v>
      </c>
      <c r="D5" s="66" t="s">
        <v>206</v>
      </c>
      <c r="E5" s="313" t="s">
        <v>204</v>
      </c>
      <c r="F5" s="313" t="s">
        <v>205</v>
      </c>
      <c r="G5" s="66" t="s">
        <v>206</v>
      </c>
      <c r="H5" s="313" t="s">
        <v>204</v>
      </c>
      <c r="I5" s="313" t="s">
        <v>205</v>
      </c>
      <c r="J5" s="66" t="s">
        <v>206</v>
      </c>
      <c r="K5" s="313" t="s">
        <v>204</v>
      </c>
      <c r="L5" s="313" t="s">
        <v>205</v>
      </c>
      <c r="M5" s="66" t="s">
        <v>206</v>
      </c>
      <c r="N5" s="313" t="s">
        <v>204</v>
      </c>
      <c r="O5" s="313" t="s">
        <v>205</v>
      </c>
      <c r="P5" s="66" t="s">
        <v>206</v>
      </c>
      <c r="Q5" s="313" t="s">
        <v>204</v>
      </c>
      <c r="R5" s="313" t="s">
        <v>205</v>
      </c>
      <c r="S5" s="66" t="s">
        <v>206</v>
      </c>
      <c r="T5" s="313" t="s">
        <v>204</v>
      </c>
      <c r="U5" s="313" t="s">
        <v>205</v>
      </c>
      <c r="V5" s="66" t="s">
        <v>206</v>
      </c>
      <c r="W5" s="313" t="s">
        <v>204</v>
      </c>
      <c r="X5" s="313" t="s">
        <v>205</v>
      </c>
      <c r="Y5" s="66" t="s">
        <v>206</v>
      </c>
      <c r="Z5" s="313" t="s">
        <v>204</v>
      </c>
      <c r="AA5" s="313" t="s">
        <v>205</v>
      </c>
      <c r="AB5" s="67" t="s">
        <v>206</v>
      </c>
      <c r="AC5" s="62"/>
      <c r="AD5" s="65"/>
    </row>
    <row r="6" spans="1:30" ht="15.75" customHeight="1">
      <c r="A6" s="311"/>
      <c r="B6" s="313"/>
      <c r="C6" s="313"/>
      <c r="D6" s="63" t="s">
        <v>204</v>
      </c>
      <c r="E6" s="313"/>
      <c r="F6" s="313"/>
      <c r="G6" s="63" t="s">
        <v>204</v>
      </c>
      <c r="H6" s="313"/>
      <c r="I6" s="313"/>
      <c r="J6" s="63" t="s">
        <v>204</v>
      </c>
      <c r="K6" s="313"/>
      <c r="L6" s="313"/>
      <c r="M6" s="63" t="s">
        <v>204</v>
      </c>
      <c r="N6" s="313"/>
      <c r="O6" s="313"/>
      <c r="P6" s="63" t="s">
        <v>204</v>
      </c>
      <c r="Q6" s="313"/>
      <c r="R6" s="313"/>
      <c r="S6" s="63" t="s">
        <v>204</v>
      </c>
      <c r="T6" s="313"/>
      <c r="U6" s="313"/>
      <c r="V6" s="63" t="s">
        <v>204</v>
      </c>
      <c r="W6" s="313"/>
      <c r="X6" s="313"/>
      <c r="Y6" s="63" t="s">
        <v>204</v>
      </c>
      <c r="Z6" s="313"/>
      <c r="AA6" s="313"/>
      <c r="AB6" s="64" t="s">
        <v>204</v>
      </c>
      <c r="AC6" s="62"/>
      <c r="AD6" s="65"/>
    </row>
    <row r="7" spans="1:29" ht="15.75" customHeight="1" hidden="1">
      <c r="A7" s="131" t="s">
        <v>147</v>
      </c>
      <c r="B7" s="128">
        <v>341816</v>
      </c>
      <c r="C7" s="128">
        <v>332669</v>
      </c>
      <c r="D7" s="162">
        <v>97.3</v>
      </c>
      <c r="E7" s="128">
        <v>335284</v>
      </c>
      <c r="F7" s="128">
        <v>291497</v>
      </c>
      <c r="G7" s="162">
        <v>86.9</v>
      </c>
      <c r="H7" s="128">
        <v>463925</v>
      </c>
      <c r="I7" s="128">
        <v>303768</v>
      </c>
      <c r="J7" s="162">
        <v>65.5</v>
      </c>
      <c r="K7" s="128">
        <v>322699</v>
      </c>
      <c r="L7" s="128">
        <v>237039</v>
      </c>
      <c r="M7" s="162">
        <v>73.5</v>
      </c>
      <c r="N7" s="80" t="s">
        <v>202</v>
      </c>
      <c r="O7" s="80" t="s">
        <v>202</v>
      </c>
      <c r="P7" s="162" t="s">
        <v>203</v>
      </c>
      <c r="Q7" s="80">
        <v>384446</v>
      </c>
      <c r="R7" s="80">
        <v>442405</v>
      </c>
      <c r="S7" s="162">
        <v>115.1</v>
      </c>
      <c r="T7" s="80">
        <v>257363</v>
      </c>
      <c r="U7" s="80">
        <v>251505</v>
      </c>
      <c r="V7" s="162">
        <v>97.7</v>
      </c>
      <c r="W7" s="80">
        <v>525288</v>
      </c>
      <c r="X7" s="80">
        <v>325727</v>
      </c>
      <c r="Y7" s="162">
        <v>62</v>
      </c>
      <c r="Z7" s="80">
        <v>357493</v>
      </c>
      <c r="AA7" s="80">
        <v>405136</v>
      </c>
      <c r="AB7" s="162">
        <v>113.3</v>
      </c>
      <c r="AC7" s="61"/>
    </row>
    <row r="8" spans="1:29" ht="12" customHeight="1" hidden="1">
      <c r="A8" s="46">
        <v>9</v>
      </c>
      <c r="B8" s="128">
        <v>354652</v>
      </c>
      <c r="C8" s="128">
        <v>333851</v>
      </c>
      <c r="D8" s="162">
        <v>94.13481384568534</v>
      </c>
      <c r="E8" s="128">
        <v>348396</v>
      </c>
      <c r="F8" s="128">
        <v>288010</v>
      </c>
      <c r="G8" s="162">
        <v>82.6674244250795</v>
      </c>
      <c r="H8" s="128">
        <v>483648</v>
      </c>
      <c r="I8" s="128">
        <v>298040</v>
      </c>
      <c r="J8" s="162">
        <v>61.623329363504034</v>
      </c>
      <c r="K8" s="128">
        <v>335914</v>
      </c>
      <c r="L8" s="128">
        <v>233873</v>
      </c>
      <c r="M8" s="162">
        <v>69.6228796656287</v>
      </c>
      <c r="N8" s="80" t="s">
        <v>202</v>
      </c>
      <c r="O8" s="80" t="s">
        <v>202</v>
      </c>
      <c r="P8" s="162" t="s">
        <v>203</v>
      </c>
      <c r="Q8" s="80">
        <v>382908</v>
      </c>
      <c r="R8" s="80">
        <v>458138</v>
      </c>
      <c r="S8" s="162">
        <v>119.64701703803524</v>
      </c>
      <c r="T8" s="80">
        <v>278314</v>
      </c>
      <c r="U8" s="80">
        <v>233342</v>
      </c>
      <c r="V8" s="162">
        <v>83.84127280697342</v>
      </c>
      <c r="W8" s="80">
        <v>554568</v>
      </c>
      <c r="X8" s="80">
        <v>327556</v>
      </c>
      <c r="Y8" s="162">
        <v>59.065074075676925</v>
      </c>
      <c r="Z8" s="80">
        <v>369886</v>
      </c>
      <c r="AA8" s="80">
        <v>410615</v>
      </c>
      <c r="AB8" s="162">
        <v>111.0112304872312</v>
      </c>
      <c r="AC8" s="61"/>
    </row>
    <row r="9" spans="1:28" ht="15.75" customHeight="1">
      <c r="A9" s="186" t="s">
        <v>247</v>
      </c>
      <c r="B9" s="145">
        <v>356602</v>
      </c>
      <c r="C9" s="80">
        <v>311556</v>
      </c>
      <c r="D9" s="163">
        <f>(C9/B9)*100</f>
        <v>87.36799008418349</v>
      </c>
      <c r="E9" s="80">
        <v>334275</v>
      </c>
      <c r="F9" s="80">
        <v>270963</v>
      </c>
      <c r="G9" s="163">
        <f>(F9/E9)*100</f>
        <v>81.05990576621046</v>
      </c>
      <c r="H9" s="80">
        <v>314605</v>
      </c>
      <c r="I9" s="80">
        <v>287526</v>
      </c>
      <c r="J9" s="163">
        <f>(I9/H9)*100</f>
        <v>91.3926987810111</v>
      </c>
      <c r="K9" s="80">
        <v>340991</v>
      </c>
      <c r="L9" s="80">
        <v>269540</v>
      </c>
      <c r="M9" s="163">
        <f>(L9/K9)*100</f>
        <v>79.0460745298263</v>
      </c>
      <c r="N9" s="80" t="s">
        <v>202</v>
      </c>
      <c r="O9" s="80" t="s">
        <v>202</v>
      </c>
      <c r="P9" s="163" t="s">
        <v>203</v>
      </c>
      <c r="Q9" s="80">
        <v>391082</v>
      </c>
      <c r="R9" s="80">
        <v>257122</v>
      </c>
      <c r="S9" s="163">
        <f>(R9/Q9)*100</f>
        <v>65.74631407224061</v>
      </c>
      <c r="T9" s="80">
        <v>195795</v>
      </c>
      <c r="U9" s="80">
        <v>236479</v>
      </c>
      <c r="V9" s="163">
        <f>(U9/T9)*100</f>
        <v>120.77887586506296</v>
      </c>
      <c r="W9" s="80">
        <v>484131</v>
      </c>
      <c r="X9" s="80">
        <v>329291</v>
      </c>
      <c r="Y9" s="163">
        <f>(X9/W9)*100</f>
        <v>68.01692103996646</v>
      </c>
      <c r="Z9" s="80">
        <v>403920</v>
      </c>
      <c r="AA9" s="80">
        <v>377251</v>
      </c>
      <c r="AB9" s="163">
        <f>(AA9/Z9)*100</f>
        <v>93.39745494157259</v>
      </c>
    </row>
    <row r="10" spans="1:28" s="160" customFormat="1" ht="15.75" customHeight="1">
      <c r="A10" s="46">
        <v>12</v>
      </c>
      <c r="B10" s="164">
        <v>357565</v>
      </c>
      <c r="C10" s="164">
        <v>317982</v>
      </c>
      <c r="D10" s="163">
        <f>(C10/B10)*100</f>
        <v>88.92984492330066</v>
      </c>
      <c r="E10" s="164">
        <v>331399</v>
      </c>
      <c r="F10" s="164">
        <v>278768</v>
      </c>
      <c r="G10" s="163">
        <f>(F10/E10)*100</f>
        <v>84.11853988696404</v>
      </c>
      <c r="H10" s="164">
        <v>322436</v>
      </c>
      <c r="I10" s="164">
        <v>293511</v>
      </c>
      <c r="J10" s="163">
        <f>(I10/H10)*100</f>
        <v>91.02922750561352</v>
      </c>
      <c r="K10" s="164">
        <v>339846</v>
      </c>
      <c r="L10" s="164">
        <v>287352</v>
      </c>
      <c r="M10" s="163">
        <f>(L10/K10)*100</f>
        <v>84.55359192104659</v>
      </c>
      <c r="N10" s="80">
        <v>595482</v>
      </c>
      <c r="O10" s="80">
        <v>671370</v>
      </c>
      <c r="P10" s="163">
        <f>(O10/N10)*100</f>
        <v>112.74396203411689</v>
      </c>
      <c r="Q10" s="164">
        <v>385645</v>
      </c>
      <c r="R10" s="164">
        <v>253674</v>
      </c>
      <c r="S10" s="163">
        <f>(R10/Q10)*100</f>
        <v>65.77914921754463</v>
      </c>
      <c r="T10" s="164">
        <v>199588</v>
      </c>
      <c r="U10" s="164">
        <v>243849</v>
      </c>
      <c r="V10" s="163">
        <f>(U10/T10)*100</f>
        <v>122.17618293684991</v>
      </c>
      <c r="W10" s="164">
        <v>453665</v>
      </c>
      <c r="X10" s="164">
        <v>323302</v>
      </c>
      <c r="Y10" s="163">
        <f>(X10/W10)*100</f>
        <v>71.26447929639713</v>
      </c>
      <c r="Z10" s="164">
        <v>412663</v>
      </c>
      <c r="AA10" s="164">
        <v>381265</v>
      </c>
      <c r="AB10" s="163">
        <f>(AA10/Z10)*100</f>
        <v>92.39137019795814</v>
      </c>
    </row>
    <row r="11" spans="1:28" s="160" customFormat="1" ht="15.75" customHeight="1">
      <c r="A11" s="46">
        <v>13</v>
      </c>
      <c r="B11" s="164">
        <v>353431</v>
      </c>
      <c r="C11" s="164">
        <v>319306</v>
      </c>
      <c r="D11" s="163">
        <v>90.34465001655204</v>
      </c>
      <c r="E11" s="164">
        <v>327726</v>
      </c>
      <c r="F11" s="164">
        <v>279465</v>
      </c>
      <c r="G11" s="163">
        <v>85.2739788725948</v>
      </c>
      <c r="H11" s="164">
        <v>354926</v>
      </c>
      <c r="I11" s="164">
        <v>277584</v>
      </c>
      <c r="J11" s="163">
        <v>78.20897877304002</v>
      </c>
      <c r="K11" s="164">
        <v>335302</v>
      </c>
      <c r="L11" s="164">
        <v>295794</v>
      </c>
      <c r="M11" s="163">
        <v>88.21718928011167</v>
      </c>
      <c r="N11" s="80">
        <v>586013</v>
      </c>
      <c r="O11" s="80">
        <v>676555</v>
      </c>
      <c r="P11" s="163">
        <v>115.45051048355583</v>
      </c>
      <c r="Q11" s="164">
        <v>374595</v>
      </c>
      <c r="R11" s="164">
        <v>266700</v>
      </c>
      <c r="S11" s="163">
        <v>71.19689264405558</v>
      </c>
      <c r="T11" s="164">
        <v>200332</v>
      </c>
      <c r="U11" s="164">
        <v>243378</v>
      </c>
      <c r="V11" s="163">
        <v>121.48733103048939</v>
      </c>
      <c r="W11" s="164">
        <v>438168</v>
      </c>
      <c r="X11" s="164">
        <v>297667</v>
      </c>
      <c r="Y11" s="163">
        <v>67.93444523561739</v>
      </c>
      <c r="Z11" s="164">
        <v>406568</v>
      </c>
      <c r="AA11" s="164">
        <v>381759</v>
      </c>
      <c r="AB11" s="163">
        <v>93.8979457310954</v>
      </c>
    </row>
    <row r="12" spans="1:28" s="160" customFormat="1" ht="15.75" customHeight="1">
      <c r="A12" s="46">
        <v>14</v>
      </c>
      <c r="B12" s="164">
        <v>354720</v>
      </c>
      <c r="C12" s="164">
        <v>293431</v>
      </c>
      <c r="D12" s="163">
        <v>82.7</v>
      </c>
      <c r="E12" s="164">
        <v>324469</v>
      </c>
      <c r="F12" s="164">
        <v>261302</v>
      </c>
      <c r="G12" s="163">
        <v>80.5</v>
      </c>
      <c r="H12" s="164">
        <v>403919</v>
      </c>
      <c r="I12" s="164">
        <v>302904</v>
      </c>
      <c r="J12" s="163">
        <v>74.9</v>
      </c>
      <c r="K12" s="164">
        <v>335056</v>
      </c>
      <c r="L12" s="164">
        <v>227807</v>
      </c>
      <c r="M12" s="163">
        <v>67.9</v>
      </c>
      <c r="N12" s="80" t="s">
        <v>202</v>
      </c>
      <c r="O12" s="80" t="s">
        <v>202</v>
      </c>
      <c r="P12" s="163" t="s">
        <v>203</v>
      </c>
      <c r="Q12" s="164">
        <v>307600</v>
      </c>
      <c r="R12" s="164">
        <v>329333</v>
      </c>
      <c r="S12" s="163">
        <v>107.1</v>
      </c>
      <c r="T12" s="164">
        <v>216933</v>
      </c>
      <c r="U12" s="164">
        <v>198809</v>
      </c>
      <c r="V12" s="163">
        <v>91.6</v>
      </c>
      <c r="W12" s="164">
        <v>468013</v>
      </c>
      <c r="X12" s="164">
        <v>407012</v>
      </c>
      <c r="Y12" s="163">
        <v>87</v>
      </c>
      <c r="Z12" s="164">
        <v>415147</v>
      </c>
      <c r="AA12" s="164">
        <v>342302</v>
      </c>
      <c r="AB12" s="163">
        <v>82.5</v>
      </c>
    </row>
    <row r="13" spans="1:28" s="2" customFormat="1" ht="15.75" customHeight="1">
      <c r="A13" s="158">
        <v>15</v>
      </c>
      <c r="B13" s="159">
        <v>338351</v>
      </c>
      <c r="C13" s="159">
        <v>298207</v>
      </c>
      <c r="D13" s="165">
        <v>88.1</v>
      </c>
      <c r="E13" s="159">
        <v>308022</v>
      </c>
      <c r="F13" s="159">
        <v>263532</v>
      </c>
      <c r="G13" s="165">
        <v>85.6</v>
      </c>
      <c r="H13" s="159">
        <v>368991</v>
      </c>
      <c r="I13" s="159">
        <v>305252</v>
      </c>
      <c r="J13" s="165">
        <v>82.7</v>
      </c>
      <c r="K13" s="159">
        <v>328413</v>
      </c>
      <c r="L13" s="159">
        <v>227431</v>
      </c>
      <c r="M13" s="165">
        <v>69.3</v>
      </c>
      <c r="N13" s="80" t="s">
        <v>202</v>
      </c>
      <c r="O13" s="80" t="s">
        <v>202</v>
      </c>
      <c r="P13" s="163" t="s">
        <v>203</v>
      </c>
      <c r="Q13" s="159">
        <v>226587</v>
      </c>
      <c r="R13" s="159">
        <v>344270</v>
      </c>
      <c r="S13" s="165">
        <v>151.9</v>
      </c>
      <c r="T13" s="159">
        <v>225852</v>
      </c>
      <c r="U13" s="159">
        <v>195851</v>
      </c>
      <c r="V13" s="165">
        <v>86.7</v>
      </c>
      <c r="W13" s="159">
        <v>487308</v>
      </c>
      <c r="X13" s="159">
        <v>406273</v>
      </c>
      <c r="Y13" s="165">
        <v>83.4</v>
      </c>
      <c r="Z13" s="159">
        <v>397104</v>
      </c>
      <c r="AA13" s="159">
        <v>349117</v>
      </c>
      <c r="AB13" s="165">
        <v>87.9</v>
      </c>
    </row>
    <row r="14" spans="1:28" ht="1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</row>
  </sheetData>
  <mergeCells count="30">
    <mergeCell ref="N3:P4"/>
    <mergeCell ref="N5:N6"/>
    <mergeCell ref="O5:O6"/>
    <mergeCell ref="K3:M4"/>
    <mergeCell ref="A1:M1"/>
    <mergeCell ref="E4:G4"/>
    <mergeCell ref="E5:E6"/>
    <mergeCell ref="F5:F6"/>
    <mergeCell ref="H5:H6"/>
    <mergeCell ref="I5:I6"/>
    <mergeCell ref="K5:K6"/>
    <mergeCell ref="L5:L6"/>
    <mergeCell ref="H3:J4"/>
    <mergeCell ref="E3:G3"/>
    <mergeCell ref="A3:A6"/>
    <mergeCell ref="C5:C6"/>
    <mergeCell ref="B3:D4"/>
    <mergeCell ref="B5:B6"/>
    <mergeCell ref="Q3:S4"/>
    <mergeCell ref="T3:V4"/>
    <mergeCell ref="W3:Y4"/>
    <mergeCell ref="Z3:AB4"/>
    <mergeCell ref="Q5:Q6"/>
    <mergeCell ref="R5:R6"/>
    <mergeCell ref="T5:T6"/>
    <mergeCell ref="U5:U6"/>
    <mergeCell ref="W5:W6"/>
    <mergeCell ref="X5:X6"/>
    <mergeCell ref="Z5:Z6"/>
    <mergeCell ref="AA5:AA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J38"/>
  <sheetViews>
    <sheetView workbookViewId="0" topLeftCell="A1">
      <selection activeCell="C25" sqref="C25"/>
    </sheetView>
  </sheetViews>
  <sheetFormatPr defaultColWidth="9.140625" defaultRowHeight="12"/>
  <cols>
    <col min="1" max="1" width="11.8515625" style="0" customWidth="1"/>
    <col min="2" max="3" width="9.7109375" style="0" customWidth="1"/>
    <col min="4" max="4" width="9.57421875" style="0" bestFit="1" customWidth="1"/>
    <col min="5" max="5" width="8.7109375" style="0" customWidth="1"/>
    <col min="6" max="6" width="10.57421875" style="0" customWidth="1"/>
    <col min="7" max="10" width="8.7109375" style="0" customWidth="1"/>
  </cols>
  <sheetData>
    <row r="1" spans="1:10" s="18" customFormat="1" ht="15.75" customHeight="1">
      <c r="A1" s="324" t="s">
        <v>164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1.25" customHeight="1" thickBot="1">
      <c r="A2" s="41" t="s">
        <v>212</v>
      </c>
      <c r="B2" s="59"/>
      <c r="C2" s="59"/>
      <c r="D2" s="59"/>
      <c r="E2" s="59"/>
      <c r="F2" s="59"/>
      <c r="G2" s="59"/>
      <c r="H2" s="59"/>
      <c r="I2" s="41"/>
      <c r="J2" s="22" t="s">
        <v>196</v>
      </c>
    </row>
    <row r="3" spans="1:10" ht="15.75" customHeight="1" thickTop="1">
      <c r="A3" s="307" t="s">
        <v>210</v>
      </c>
      <c r="B3" s="328" t="s">
        <v>155</v>
      </c>
      <c r="C3" s="328" t="s">
        <v>208</v>
      </c>
      <c r="D3" s="335" t="s">
        <v>148</v>
      </c>
      <c r="E3" s="335" t="s">
        <v>66</v>
      </c>
      <c r="F3" s="328" t="s">
        <v>209</v>
      </c>
      <c r="G3" s="325" t="s">
        <v>149</v>
      </c>
      <c r="H3" s="68" t="s">
        <v>150</v>
      </c>
      <c r="I3" s="328" t="s">
        <v>222</v>
      </c>
      <c r="J3" s="331" t="s">
        <v>181</v>
      </c>
    </row>
    <row r="4" spans="1:10" ht="15.75" customHeight="1">
      <c r="A4" s="327"/>
      <c r="B4" s="329"/>
      <c r="C4" s="329"/>
      <c r="D4" s="334"/>
      <c r="E4" s="334"/>
      <c r="F4" s="329"/>
      <c r="G4" s="326"/>
      <c r="H4" s="60" t="s">
        <v>151</v>
      </c>
      <c r="I4" s="334"/>
      <c r="J4" s="332"/>
    </row>
    <row r="5" spans="1:10" ht="15.75" customHeight="1">
      <c r="A5" s="310"/>
      <c r="B5" s="330"/>
      <c r="C5" s="330"/>
      <c r="D5" s="228"/>
      <c r="E5" s="228"/>
      <c r="F5" s="330"/>
      <c r="G5" s="42" t="s">
        <v>67</v>
      </c>
      <c r="H5" s="63" t="s">
        <v>152</v>
      </c>
      <c r="I5" s="228"/>
      <c r="J5" s="333"/>
    </row>
    <row r="6" spans="1:10" ht="15.75" customHeight="1" hidden="1">
      <c r="A6" s="84" t="s">
        <v>153</v>
      </c>
      <c r="B6" s="132">
        <v>164.7</v>
      </c>
      <c r="C6" s="133">
        <v>168.2</v>
      </c>
      <c r="D6" s="133">
        <v>181.5</v>
      </c>
      <c r="E6" s="134">
        <v>168.4</v>
      </c>
      <c r="F6" s="134" t="s">
        <v>199</v>
      </c>
      <c r="G6" s="134">
        <v>184</v>
      </c>
      <c r="H6" s="134">
        <v>157.7</v>
      </c>
      <c r="I6" s="134">
        <v>153.3</v>
      </c>
      <c r="J6" s="134">
        <v>157.7</v>
      </c>
    </row>
    <row r="7" spans="1:10" ht="15.75" customHeight="1" hidden="1">
      <c r="A7" s="14">
        <v>9</v>
      </c>
      <c r="B7" s="135">
        <v>161.4</v>
      </c>
      <c r="C7" s="134">
        <v>164.9</v>
      </c>
      <c r="D7" s="134">
        <v>177.1</v>
      </c>
      <c r="E7" s="134">
        <v>166.2</v>
      </c>
      <c r="F7" s="134" t="s">
        <v>199</v>
      </c>
      <c r="G7" s="134">
        <v>173.6</v>
      </c>
      <c r="H7" s="134">
        <v>156.9</v>
      </c>
      <c r="I7" s="134">
        <v>151.5</v>
      </c>
      <c r="J7" s="134">
        <v>154.6</v>
      </c>
    </row>
    <row r="8" spans="1:10" ht="15.75" customHeight="1">
      <c r="A8" s="13" t="s">
        <v>247</v>
      </c>
      <c r="B8" s="139">
        <v>158.8</v>
      </c>
      <c r="C8" s="136">
        <v>160.5</v>
      </c>
      <c r="D8" s="136">
        <v>173.5</v>
      </c>
      <c r="E8" s="136">
        <v>159.3</v>
      </c>
      <c r="F8" s="136" t="s">
        <v>248</v>
      </c>
      <c r="G8" s="136">
        <v>189.5</v>
      </c>
      <c r="H8" s="136">
        <v>144.7</v>
      </c>
      <c r="I8" s="136">
        <v>145.1</v>
      </c>
      <c r="J8" s="136">
        <v>155.8</v>
      </c>
    </row>
    <row r="9" spans="1:10" s="161" customFormat="1" ht="15.75" customHeight="1">
      <c r="A9" s="32">
        <v>12</v>
      </c>
      <c r="B9" s="139">
        <v>160.4</v>
      </c>
      <c r="C9" s="136">
        <v>162.2</v>
      </c>
      <c r="D9" s="136">
        <v>171.6</v>
      </c>
      <c r="E9" s="136">
        <v>163.3</v>
      </c>
      <c r="F9" s="136">
        <v>149.6</v>
      </c>
      <c r="G9" s="136">
        <v>191.3</v>
      </c>
      <c r="H9" s="136">
        <v>144.73</v>
      </c>
      <c r="I9" s="136">
        <v>144.3</v>
      </c>
      <c r="J9" s="136">
        <v>156.9</v>
      </c>
    </row>
    <row r="10" spans="1:10" ht="15.75" customHeight="1" hidden="1">
      <c r="A10" s="187" t="s">
        <v>154</v>
      </c>
      <c r="B10" s="139">
        <v>149.3</v>
      </c>
      <c r="C10" s="136">
        <v>151.2</v>
      </c>
      <c r="D10" s="136">
        <v>169.5</v>
      </c>
      <c r="E10" s="136">
        <v>141.9</v>
      </c>
      <c r="F10" s="136"/>
      <c r="G10" s="136">
        <v>183.3</v>
      </c>
      <c r="H10" s="136">
        <v>139.3</v>
      </c>
      <c r="I10" s="136">
        <v>137.2</v>
      </c>
      <c r="J10" s="136">
        <v>146.1</v>
      </c>
    </row>
    <row r="11" spans="1:10" ht="15.75" customHeight="1" hidden="1">
      <c r="A11" s="187">
        <v>2</v>
      </c>
      <c r="B11" s="139">
        <v>159.4</v>
      </c>
      <c r="C11" s="136">
        <v>161.7</v>
      </c>
      <c r="D11" s="136">
        <v>179.4</v>
      </c>
      <c r="E11" s="136">
        <v>159.8</v>
      </c>
      <c r="F11" s="136"/>
      <c r="G11" s="136">
        <v>182.8</v>
      </c>
      <c r="H11" s="136">
        <v>142.9</v>
      </c>
      <c r="I11" s="136">
        <v>137.6</v>
      </c>
      <c r="J11" s="136">
        <v>151.6</v>
      </c>
    </row>
    <row r="12" spans="1:10" ht="15.75" customHeight="1" hidden="1">
      <c r="A12" s="187">
        <v>3</v>
      </c>
      <c r="B12" s="139">
        <v>165.6</v>
      </c>
      <c r="C12" s="136">
        <v>166.3</v>
      </c>
      <c r="D12" s="136">
        <v>182.6</v>
      </c>
      <c r="E12" s="136">
        <v>157.9</v>
      </c>
      <c r="F12" s="136"/>
      <c r="G12" s="136">
        <v>189.4</v>
      </c>
      <c r="H12" s="136">
        <v>140.6</v>
      </c>
      <c r="I12" s="136">
        <v>153.2</v>
      </c>
      <c r="J12" s="136">
        <v>162.1</v>
      </c>
    </row>
    <row r="13" spans="1:10" ht="15.75" customHeight="1" hidden="1">
      <c r="A13" s="187">
        <v>4</v>
      </c>
      <c r="B13" s="139">
        <v>164.6</v>
      </c>
      <c r="C13" s="136">
        <v>167.4</v>
      </c>
      <c r="D13" s="136">
        <v>168.6</v>
      </c>
      <c r="E13" s="136">
        <v>161.4</v>
      </c>
      <c r="F13" s="136"/>
      <c r="G13" s="136">
        <v>195.5</v>
      </c>
      <c r="H13" s="136">
        <v>144.4</v>
      </c>
      <c r="I13" s="136">
        <v>150.1</v>
      </c>
      <c r="J13" s="136">
        <v>161.5</v>
      </c>
    </row>
    <row r="14" spans="1:10" ht="15.75" customHeight="1" hidden="1">
      <c r="A14" s="187">
        <v>5</v>
      </c>
      <c r="B14" s="139">
        <v>154.3</v>
      </c>
      <c r="C14" s="136">
        <v>153.5</v>
      </c>
      <c r="D14" s="136">
        <v>152.7</v>
      </c>
      <c r="E14" s="136">
        <v>148</v>
      </c>
      <c r="F14" s="136"/>
      <c r="G14" s="136">
        <v>184.2</v>
      </c>
      <c r="H14" s="136">
        <v>141.2</v>
      </c>
      <c r="I14" s="136">
        <v>133.6</v>
      </c>
      <c r="J14" s="136">
        <v>149</v>
      </c>
    </row>
    <row r="15" spans="1:10" ht="15.75" customHeight="1" hidden="1">
      <c r="A15" s="187">
        <v>6</v>
      </c>
      <c r="B15" s="139">
        <v>166.7</v>
      </c>
      <c r="C15" s="136">
        <v>166.6</v>
      </c>
      <c r="D15" s="136">
        <v>173.4</v>
      </c>
      <c r="E15" s="136">
        <v>164.1</v>
      </c>
      <c r="F15" s="136"/>
      <c r="G15" s="136">
        <v>189</v>
      </c>
      <c r="H15" s="136">
        <v>143.7</v>
      </c>
      <c r="I15" s="136">
        <v>154.7</v>
      </c>
      <c r="J15" s="136">
        <v>166.4</v>
      </c>
    </row>
    <row r="16" spans="1:10" ht="15.75" customHeight="1" hidden="1">
      <c r="A16" s="187">
        <v>7</v>
      </c>
      <c r="B16" s="139">
        <v>160.7</v>
      </c>
      <c r="C16" s="136">
        <v>163.3</v>
      </c>
      <c r="D16" s="136">
        <v>171.9</v>
      </c>
      <c r="E16" s="136">
        <v>163.9</v>
      </c>
      <c r="F16" s="136"/>
      <c r="G16" s="136">
        <v>199.4</v>
      </c>
      <c r="H16" s="136">
        <v>146.9</v>
      </c>
      <c r="I16" s="136">
        <v>153.5</v>
      </c>
      <c r="J16" s="136">
        <v>160.2</v>
      </c>
    </row>
    <row r="17" spans="1:10" ht="15.75" customHeight="1" hidden="1">
      <c r="A17" s="187">
        <v>8</v>
      </c>
      <c r="B17" s="139">
        <v>154.1</v>
      </c>
      <c r="C17" s="136">
        <v>155.9</v>
      </c>
      <c r="D17" s="136">
        <v>168.6</v>
      </c>
      <c r="E17" s="136">
        <v>155.4</v>
      </c>
      <c r="F17" s="136"/>
      <c r="G17" s="136">
        <v>190.2</v>
      </c>
      <c r="H17" s="136">
        <v>145.7</v>
      </c>
      <c r="I17" s="136">
        <v>150</v>
      </c>
      <c r="J17" s="136">
        <v>151.2</v>
      </c>
    </row>
    <row r="18" spans="1:10" ht="15.75" customHeight="1" hidden="1">
      <c r="A18" s="187">
        <v>9</v>
      </c>
      <c r="B18" s="139">
        <v>160.5</v>
      </c>
      <c r="C18" s="136">
        <v>162.9</v>
      </c>
      <c r="D18" s="136">
        <v>177.2</v>
      </c>
      <c r="E18" s="136">
        <v>164.2</v>
      </c>
      <c r="F18" s="136"/>
      <c r="G18" s="136">
        <v>183.2</v>
      </c>
      <c r="H18" s="136">
        <v>144.2</v>
      </c>
      <c r="I18" s="136">
        <v>142.9</v>
      </c>
      <c r="J18" s="136">
        <v>156.1</v>
      </c>
    </row>
    <row r="19" spans="1:10" ht="15.75" customHeight="1" hidden="1">
      <c r="A19" s="187">
        <v>10</v>
      </c>
      <c r="B19" s="139">
        <v>162.7</v>
      </c>
      <c r="C19" s="136">
        <v>164.7</v>
      </c>
      <c r="D19" s="136">
        <v>177.9</v>
      </c>
      <c r="E19" s="136">
        <v>163.3</v>
      </c>
      <c r="F19" s="136"/>
      <c r="G19" s="136">
        <v>190.1</v>
      </c>
      <c r="H19" s="136">
        <v>148.9</v>
      </c>
      <c r="I19" s="136">
        <v>142</v>
      </c>
      <c r="J19" s="136">
        <v>155.1</v>
      </c>
    </row>
    <row r="20" spans="1:10" ht="15.75" customHeight="1" hidden="1">
      <c r="A20" s="187">
        <v>11</v>
      </c>
      <c r="B20" s="139">
        <v>163.4</v>
      </c>
      <c r="C20" s="136">
        <v>166.3</v>
      </c>
      <c r="D20" s="136">
        <v>183.9</v>
      </c>
      <c r="E20" s="136">
        <v>167.4</v>
      </c>
      <c r="F20" s="136"/>
      <c r="G20" s="136">
        <v>190.3</v>
      </c>
      <c r="H20" s="136">
        <v>150.8</v>
      </c>
      <c r="I20" s="136">
        <v>141.5</v>
      </c>
      <c r="J20" s="136">
        <v>157.5</v>
      </c>
    </row>
    <row r="21" spans="1:10" ht="15.75" customHeight="1" hidden="1">
      <c r="A21" s="188">
        <v>12</v>
      </c>
      <c r="B21" s="139">
        <v>162.8</v>
      </c>
      <c r="C21" s="189">
        <v>166.8</v>
      </c>
      <c r="D21" s="189">
        <v>176.3</v>
      </c>
      <c r="E21" s="189">
        <v>164.9</v>
      </c>
      <c r="F21" s="189"/>
      <c r="G21" s="189">
        <v>196.4</v>
      </c>
      <c r="H21" s="189">
        <v>146.9</v>
      </c>
      <c r="I21" s="189">
        <v>145.5</v>
      </c>
      <c r="J21" s="189">
        <v>153.4</v>
      </c>
    </row>
    <row r="22" spans="1:10" s="161" customFormat="1" ht="15.75" customHeight="1">
      <c r="A22" s="32">
        <v>13</v>
      </c>
      <c r="B22" s="139">
        <v>158.3</v>
      </c>
      <c r="C22" s="136">
        <v>160.4</v>
      </c>
      <c r="D22" s="136">
        <v>166.7</v>
      </c>
      <c r="E22" s="136">
        <v>161.1</v>
      </c>
      <c r="F22" s="136">
        <v>148.2</v>
      </c>
      <c r="G22" s="136">
        <v>191</v>
      </c>
      <c r="H22" s="136">
        <v>143.6</v>
      </c>
      <c r="I22" s="136">
        <v>146.4</v>
      </c>
      <c r="J22" s="136">
        <v>154.5</v>
      </c>
    </row>
    <row r="23" spans="1:10" ht="15.75" customHeight="1">
      <c r="A23" s="13">
        <v>14</v>
      </c>
      <c r="B23" s="139">
        <v>160.9</v>
      </c>
      <c r="C23" s="136">
        <v>163</v>
      </c>
      <c r="D23" s="136">
        <v>175</v>
      </c>
      <c r="E23" s="136">
        <v>163.7</v>
      </c>
      <c r="F23" s="136" t="s">
        <v>242</v>
      </c>
      <c r="G23" s="136">
        <v>188.2</v>
      </c>
      <c r="H23" s="136">
        <v>147.3</v>
      </c>
      <c r="I23" s="136">
        <v>144.8</v>
      </c>
      <c r="J23" s="136">
        <v>157.4</v>
      </c>
    </row>
    <row r="24" spans="1:10" ht="15.75" customHeight="1">
      <c r="A24" s="15">
        <v>15</v>
      </c>
      <c r="B24" s="137">
        <v>161</v>
      </c>
      <c r="C24" s="138">
        <v>164.1</v>
      </c>
      <c r="D24" s="138">
        <v>178.5</v>
      </c>
      <c r="E24" s="138">
        <v>166.4</v>
      </c>
      <c r="F24" s="136" t="s">
        <v>242</v>
      </c>
      <c r="G24" s="138">
        <v>182.1</v>
      </c>
      <c r="H24" s="138">
        <v>149.8</v>
      </c>
      <c r="I24" s="138">
        <v>141.8</v>
      </c>
      <c r="J24" s="138">
        <v>155.8</v>
      </c>
    </row>
    <row r="25" spans="1:10" ht="15.75" customHeight="1">
      <c r="A25" s="15"/>
      <c r="B25" s="137"/>
      <c r="C25" s="138"/>
      <c r="D25" s="138"/>
      <c r="E25" s="138"/>
      <c r="F25" s="138"/>
      <c r="G25" s="138"/>
      <c r="H25" s="138"/>
      <c r="I25" s="138"/>
      <c r="J25" s="138"/>
    </row>
    <row r="26" spans="1:10" ht="15.75" customHeight="1">
      <c r="A26" s="91" t="s">
        <v>154</v>
      </c>
      <c r="B26" s="139">
        <v>152.1</v>
      </c>
      <c r="C26" s="134">
        <v>153.3</v>
      </c>
      <c r="D26" s="134">
        <v>155.8</v>
      </c>
      <c r="E26" s="134">
        <v>152.8</v>
      </c>
      <c r="F26" s="136" t="s">
        <v>242</v>
      </c>
      <c r="G26" s="134">
        <v>175.7</v>
      </c>
      <c r="H26" s="134">
        <v>143.9</v>
      </c>
      <c r="I26" s="134">
        <v>136.9</v>
      </c>
      <c r="J26" s="134">
        <v>150.1</v>
      </c>
    </row>
    <row r="27" spans="1:10" ht="15.75" customHeight="1">
      <c r="A27" s="91">
        <v>2</v>
      </c>
      <c r="B27" s="139">
        <v>159</v>
      </c>
      <c r="C27" s="134">
        <v>163.5</v>
      </c>
      <c r="D27" s="134">
        <v>190.8</v>
      </c>
      <c r="E27" s="134">
        <v>169.1</v>
      </c>
      <c r="F27" s="136" t="s">
        <v>242</v>
      </c>
      <c r="G27" s="134">
        <v>171.4</v>
      </c>
      <c r="H27" s="134">
        <v>146.4</v>
      </c>
      <c r="I27" s="134">
        <v>133.2</v>
      </c>
      <c r="J27" s="134">
        <v>151.7</v>
      </c>
    </row>
    <row r="28" spans="1:10" ht="15.75" customHeight="1">
      <c r="A28" s="91">
        <v>3</v>
      </c>
      <c r="B28" s="139">
        <v>158.4</v>
      </c>
      <c r="C28" s="134">
        <v>160</v>
      </c>
      <c r="D28" s="134">
        <v>181.6</v>
      </c>
      <c r="E28" s="134">
        <v>163.7</v>
      </c>
      <c r="F28" s="136" t="s">
        <v>242</v>
      </c>
      <c r="G28" s="134">
        <v>175.4</v>
      </c>
      <c r="H28" s="134">
        <v>140.9</v>
      </c>
      <c r="I28" s="134">
        <v>138.8</v>
      </c>
      <c r="J28" s="134">
        <v>155.9</v>
      </c>
    </row>
    <row r="29" spans="1:10" ht="15.75" customHeight="1">
      <c r="A29" s="91">
        <v>4</v>
      </c>
      <c r="B29" s="139">
        <v>164.4</v>
      </c>
      <c r="C29" s="134">
        <v>166.7</v>
      </c>
      <c r="D29" s="134">
        <v>178.4</v>
      </c>
      <c r="E29" s="134">
        <v>169.5</v>
      </c>
      <c r="F29" s="136" t="s">
        <v>242</v>
      </c>
      <c r="G29" s="134">
        <v>184.1</v>
      </c>
      <c r="H29" s="134">
        <v>151.3</v>
      </c>
      <c r="I29" s="134">
        <v>148.3</v>
      </c>
      <c r="J29" s="134">
        <v>160.5</v>
      </c>
    </row>
    <row r="30" spans="1:10" ht="15.75" customHeight="1">
      <c r="A30" s="91">
        <v>5</v>
      </c>
      <c r="B30" s="139">
        <v>161.6</v>
      </c>
      <c r="C30" s="134">
        <v>163.9</v>
      </c>
      <c r="D30" s="134">
        <v>165.9</v>
      </c>
      <c r="E30" s="134">
        <v>164.5</v>
      </c>
      <c r="F30" s="136" t="s">
        <v>242</v>
      </c>
      <c r="G30" s="134">
        <v>191.6</v>
      </c>
      <c r="H30" s="134">
        <v>149.3</v>
      </c>
      <c r="I30" s="134">
        <v>147.8</v>
      </c>
      <c r="J30" s="134">
        <v>157.7</v>
      </c>
    </row>
    <row r="31" spans="1:10" ht="15.75" customHeight="1">
      <c r="A31" s="91">
        <v>6</v>
      </c>
      <c r="B31" s="139">
        <v>165.5</v>
      </c>
      <c r="C31" s="134">
        <v>169.3</v>
      </c>
      <c r="D31" s="134">
        <v>189.5</v>
      </c>
      <c r="E31" s="134">
        <v>173.9</v>
      </c>
      <c r="F31" s="136" t="s">
        <v>242</v>
      </c>
      <c r="G31" s="134">
        <v>177.6</v>
      </c>
      <c r="H31" s="134">
        <v>154.5</v>
      </c>
      <c r="I31" s="134">
        <v>146.1</v>
      </c>
      <c r="J31" s="134">
        <v>159.4</v>
      </c>
    </row>
    <row r="32" spans="1:10" ht="15.75" customHeight="1">
      <c r="A32" s="91">
        <v>7</v>
      </c>
      <c r="B32" s="139">
        <v>165.4</v>
      </c>
      <c r="C32" s="134">
        <v>168.9</v>
      </c>
      <c r="D32" s="134">
        <v>179.9</v>
      </c>
      <c r="E32" s="134">
        <v>168.5</v>
      </c>
      <c r="F32" s="136" t="s">
        <v>242</v>
      </c>
      <c r="G32" s="134">
        <v>186.7</v>
      </c>
      <c r="H32" s="134">
        <v>158.3</v>
      </c>
      <c r="I32" s="134">
        <v>152.1</v>
      </c>
      <c r="J32" s="134">
        <v>159.9</v>
      </c>
    </row>
    <row r="33" spans="1:10" ht="15.75" customHeight="1">
      <c r="A33" s="91">
        <v>8</v>
      </c>
      <c r="B33" s="139">
        <v>154.3</v>
      </c>
      <c r="C33" s="134">
        <v>158.5</v>
      </c>
      <c r="D33" s="134">
        <v>162.3</v>
      </c>
      <c r="E33" s="134">
        <v>158.3</v>
      </c>
      <c r="F33" s="136" t="s">
        <v>242</v>
      </c>
      <c r="G33" s="134">
        <v>178.5</v>
      </c>
      <c r="H33" s="134">
        <v>150.6</v>
      </c>
      <c r="I33" s="134">
        <v>138.4</v>
      </c>
      <c r="J33" s="134">
        <v>147.4</v>
      </c>
    </row>
    <row r="34" spans="1:10" ht="15.75" customHeight="1">
      <c r="A34" s="91">
        <v>9</v>
      </c>
      <c r="B34" s="139">
        <v>164.1</v>
      </c>
      <c r="C34" s="134">
        <v>166.6</v>
      </c>
      <c r="D34" s="134">
        <v>181.8</v>
      </c>
      <c r="E34" s="134">
        <v>173.8</v>
      </c>
      <c r="F34" s="136" t="s">
        <v>242</v>
      </c>
      <c r="G34" s="134">
        <v>178.3</v>
      </c>
      <c r="H34" s="134">
        <v>148.9</v>
      </c>
      <c r="I34" s="134">
        <v>137.9</v>
      </c>
      <c r="J34" s="134">
        <v>159.8</v>
      </c>
    </row>
    <row r="35" spans="1:10" ht="15.75" customHeight="1">
      <c r="A35" s="91">
        <v>10</v>
      </c>
      <c r="B35" s="139">
        <v>166.3</v>
      </c>
      <c r="C35" s="134">
        <v>166.3</v>
      </c>
      <c r="D35" s="134">
        <v>188.4</v>
      </c>
      <c r="E35" s="134">
        <v>164.5</v>
      </c>
      <c r="F35" s="136" t="s">
        <v>242</v>
      </c>
      <c r="G35" s="134">
        <v>182.2</v>
      </c>
      <c r="H35" s="134">
        <v>155.1</v>
      </c>
      <c r="I35" s="134">
        <v>150</v>
      </c>
      <c r="J35" s="134">
        <v>166.3</v>
      </c>
    </row>
    <row r="36" spans="1:10" ht="15.75" customHeight="1">
      <c r="A36" s="91">
        <v>11</v>
      </c>
      <c r="B36" s="139">
        <v>159</v>
      </c>
      <c r="C36" s="134">
        <v>165.2</v>
      </c>
      <c r="D36" s="134">
        <v>179.9</v>
      </c>
      <c r="E36" s="140">
        <v>170.4</v>
      </c>
      <c r="F36" s="136" t="s">
        <v>242</v>
      </c>
      <c r="G36" s="134">
        <v>192.2</v>
      </c>
      <c r="H36" s="134">
        <v>145</v>
      </c>
      <c r="I36" s="134">
        <v>126.7</v>
      </c>
      <c r="J36" s="134">
        <v>149.1</v>
      </c>
    </row>
    <row r="37" spans="1:10" ht="15.75" customHeight="1">
      <c r="A37" s="126">
        <v>12</v>
      </c>
      <c r="B37" s="139">
        <v>161.7</v>
      </c>
      <c r="C37" s="140">
        <v>167.9</v>
      </c>
      <c r="D37" s="140">
        <v>187.7</v>
      </c>
      <c r="E37" s="140">
        <v>167.8</v>
      </c>
      <c r="F37" s="136" t="s">
        <v>242</v>
      </c>
      <c r="G37" s="140">
        <v>191</v>
      </c>
      <c r="H37" s="140">
        <v>152.9</v>
      </c>
      <c r="I37" s="140">
        <v>144.8</v>
      </c>
      <c r="J37" s="140">
        <v>151.6</v>
      </c>
    </row>
    <row r="38" spans="1:10" ht="12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10">
    <mergeCell ref="A1:J1"/>
    <mergeCell ref="G3:G4"/>
    <mergeCell ref="A3:A5"/>
    <mergeCell ref="B3:B5"/>
    <mergeCell ref="F3:F5"/>
    <mergeCell ref="C3:C5"/>
    <mergeCell ref="J3:J5"/>
    <mergeCell ref="I3:I5"/>
    <mergeCell ref="E3:E5"/>
    <mergeCell ref="D3:D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J38"/>
  <sheetViews>
    <sheetView tabSelected="1" workbookViewId="0" topLeftCell="A1">
      <selection activeCell="K28" sqref="K28"/>
    </sheetView>
  </sheetViews>
  <sheetFormatPr defaultColWidth="9.140625" defaultRowHeight="12"/>
  <cols>
    <col min="1" max="1" width="11.8515625" style="0" customWidth="1"/>
    <col min="2" max="3" width="9.7109375" style="0" customWidth="1"/>
    <col min="4" max="5" width="8.7109375" style="0" customWidth="1"/>
    <col min="6" max="6" width="10.57421875" style="0" customWidth="1"/>
    <col min="7" max="10" width="8.7109375" style="0" customWidth="1"/>
    <col min="11" max="12" width="10.57421875" style="0" customWidth="1"/>
  </cols>
  <sheetData>
    <row r="1" spans="1:10" s="18" customFormat="1" ht="15.75" customHeight="1">
      <c r="A1" s="336" t="s">
        <v>165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1.25" customHeight="1" thickBot="1">
      <c r="A2" s="41" t="s">
        <v>211</v>
      </c>
      <c r="B2" s="59"/>
      <c r="C2" s="59"/>
      <c r="D2" s="59"/>
      <c r="E2" s="59"/>
      <c r="F2" s="59"/>
      <c r="G2" s="59"/>
      <c r="H2" s="59"/>
      <c r="I2" s="41"/>
      <c r="J2" s="22" t="s">
        <v>196</v>
      </c>
    </row>
    <row r="3" spans="1:10" ht="15.75" customHeight="1" thickTop="1">
      <c r="A3" s="307" t="s">
        <v>68</v>
      </c>
      <c r="B3" s="328" t="s">
        <v>155</v>
      </c>
      <c r="C3" s="328" t="s">
        <v>208</v>
      </c>
      <c r="D3" s="335" t="s">
        <v>50</v>
      </c>
      <c r="E3" s="335" t="s">
        <v>51</v>
      </c>
      <c r="F3" s="328" t="s">
        <v>209</v>
      </c>
      <c r="G3" s="325" t="s">
        <v>149</v>
      </c>
      <c r="H3" s="68" t="s">
        <v>52</v>
      </c>
      <c r="I3" s="328" t="s">
        <v>222</v>
      </c>
      <c r="J3" s="331" t="s">
        <v>181</v>
      </c>
    </row>
    <row r="4" spans="1:10" ht="15.75" customHeight="1">
      <c r="A4" s="327"/>
      <c r="B4" s="329"/>
      <c r="C4" s="329"/>
      <c r="D4" s="334"/>
      <c r="E4" s="334"/>
      <c r="F4" s="329"/>
      <c r="G4" s="326"/>
      <c r="H4" s="60" t="s">
        <v>46</v>
      </c>
      <c r="I4" s="334"/>
      <c r="J4" s="332"/>
    </row>
    <row r="5" spans="1:10" ht="15.75" customHeight="1">
      <c r="A5" s="310"/>
      <c r="B5" s="330"/>
      <c r="C5" s="330"/>
      <c r="D5" s="228"/>
      <c r="E5" s="228"/>
      <c r="F5" s="330"/>
      <c r="G5" s="42" t="s">
        <v>67</v>
      </c>
      <c r="H5" s="63" t="s">
        <v>47</v>
      </c>
      <c r="I5" s="228"/>
      <c r="J5" s="333"/>
    </row>
    <row r="6" spans="1:10" ht="15.75" customHeight="1" hidden="1">
      <c r="A6" s="92" t="s">
        <v>215</v>
      </c>
      <c r="B6" s="132">
        <v>20.7</v>
      </c>
      <c r="C6" s="133">
        <v>20.8</v>
      </c>
      <c r="D6" s="134">
        <v>22.9</v>
      </c>
      <c r="E6" s="134">
        <v>20.5</v>
      </c>
      <c r="F6" s="134" t="s">
        <v>199</v>
      </c>
      <c r="G6" s="134">
        <v>20.6</v>
      </c>
      <c r="H6" s="134">
        <v>21.4</v>
      </c>
      <c r="I6" s="134">
        <v>19.7</v>
      </c>
      <c r="J6" s="134">
        <v>20.5</v>
      </c>
    </row>
    <row r="7" spans="1:10" ht="15.75" customHeight="1" hidden="1">
      <c r="A7" s="14">
        <v>9</v>
      </c>
      <c r="B7" s="135">
        <v>20.4</v>
      </c>
      <c r="C7" s="134">
        <v>20.5</v>
      </c>
      <c r="D7" s="134">
        <v>22.6</v>
      </c>
      <c r="E7" s="134">
        <v>20.2</v>
      </c>
      <c r="F7" s="134" t="s">
        <v>199</v>
      </c>
      <c r="G7" s="134">
        <v>20.1</v>
      </c>
      <c r="H7" s="134">
        <v>21.3</v>
      </c>
      <c r="I7" s="134">
        <v>19.4</v>
      </c>
      <c r="J7" s="134">
        <v>20</v>
      </c>
    </row>
    <row r="8" spans="1:10" ht="15.75" customHeight="1">
      <c r="A8" s="169" t="s">
        <v>246</v>
      </c>
      <c r="B8" s="135">
        <v>20.2</v>
      </c>
      <c r="C8" s="134">
        <v>20.3</v>
      </c>
      <c r="D8" s="136">
        <v>22</v>
      </c>
      <c r="E8" s="136">
        <v>19.8</v>
      </c>
      <c r="F8" s="134" t="s">
        <v>199</v>
      </c>
      <c r="G8" s="136">
        <v>20.5</v>
      </c>
      <c r="H8" s="136">
        <v>21</v>
      </c>
      <c r="I8" s="136">
        <v>19.1</v>
      </c>
      <c r="J8" s="136">
        <v>20</v>
      </c>
    </row>
    <row r="9" spans="1:10" s="161" customFormat="1" ht="15.75" customHeight="1">
      <c r="A9" s="32" t="s">
        <v>258</v>
      </c>
      <c r="B9" s="139">
        <v>20.4</v>
      </c>
      <c r="C9" s="136">
        <v>20.5</v>
      </c>
      <c r="D9" s="136">
        <v>21.6</v>
      </c>
      <c r="E9" s="136">
        <v>20</v>
      </c>
      <c r="F9" s="136">
        <v>18.2</v>
      </c>
      <c r="G9" s="136">
        <v>20.8</v>
      </c>
      <c r="H9" s="136">
        <v>21.1</v>
      </c>
      <c r="I9" s="136">
        <v>19.1</v>
      </c>
      <c r="J9" s="136">
        <v>20.2</v>
      </c>
    </row>
    <row r="10" spans="1:10" ht="15.75" customHeight="1" hidden="1">
      <c r="A10" s="32" t="s">
        <v>250</v>
      </c>
      <c r="B10" s="139">
        <v>19</v>
      </c>
      <c r="C10" s="134">
        <v>19.1</v>
      </c>
      <c r="D10" s="134">
        <v>21.3</v>
      </c>
      <c r="E10" s="134">
        <v>17.7</v>
      </c>
      <c r="F10" s="134"/>
      <c r="G10" s="134">
        <v>19.4</v>
      </c>
      <c r="H10" s="134">
        <v>19.2</v>
      </c>
      <c r="I10" s="134">
        <v>17.9</v>
      </c>
      <c r="J10" s="134">
        <v>18.7</v>
      </c>
    </row>
    <row r="11" spans="1:10" ht="15.75" customHeight="1" hidden="1">
      <c r="A11" s="32" t="s">
        <v>251</v>
      </c>
      <c r="B11" s="139">
        <v>20.2</v>
      </c>
      <c r="C11" s="134">
        <v>20.4</v>
      </c>
      <c r="D11" s="134">
        <v>22.5</v>
      </c>
      <c r="E11" s="134">
        <v>20.2</v>
      </c>
      <c r="F11" s="134"/>
      <c r="G11" s="134">
        <v>19.7</v>
      </c>
      <c r="H11" s="134">
        <v>20.1</v>
      </c>
      <c r="I11" s="134">
        <v>18.6</v>
      </c>
      <c r="J11" s="134">
        <v>19.4</v>
      </c>
    </row>
    <row r="12" spans="1:10" ht="15.75" customHeight="1" hidden="1">
      <c r="A12" s="32" t="s">
        <v>252</v>
      </c>
      <c r="B12" s="139">
        <v>20.8</v>
      </c>
      <c r="C12" s="134">
        <v>20.8</v>
      </c>
      <c r="D12" s="134">
        <v>22.8</v>
      </c>
      <c r="E12" s="134">
        <v>19.6</v>
      </c>
      <c r="F12" s="134"/>
      <c r="G12" s="134">
        <v>20.7</v>
      </c>
      <c r="H12" s="134">
        <v>20.7</v>
      </c>
      <c r="I12" s="134">
        <v>20</v>
      </c>
      <c r="J12" s="134">
        <v>20.8</v>
      </c>
    </row>
    <row r="13" spans="1:10" ht="15.75" customHeight="1" hidden="1">
      <c r="A13" s="32" t="s">
        <v>259</v>
      </c>
      <c r="B13" s="139">
        <v>20.8</v>
      </c>
      <c r="C13" s="134">
        <v>21</v>
      </c>
      <c r="D13" s="134">
        <v>21.6</v>
      </c>
      <c r="E13" s="134">
        <v>20.2</v>
      </c>
      <c r="F13" s="134"/>
      <c r="G13" s="134">
        <v>21.7</v>
      </c>
      <c r="H13" s="134">
        <v>21.3</v>
      </c>
      <c r="I13" s="134">
        <v>20</v>
      </c>
      <c r="J13" s="134">
        <v>20.8</v>
      </c>
    </row>
    <row r="14" spans="1:10" ht="15.75" customHeight="1" hidden="1">
      <c r="A14" s="32" t="s">
        <v>260</v>
      </c>
      <c r="B14" s="139">
        <v>19.6</v>
      </c>
      <c r="C14" s="134">
        <v>19.4</v>
      </c>
      <c r="D14" s="134">
        <v>19.5</v>
      </c>
      <c r="E14" s="134">
        <v>18.4</v>
      </c>
      <c r="F14" s="134"/>
      <c r="G14" s="134">
        <v>20.4</v>
      </c>
      <c r="H14" s="134">
        <v>21</v>
      </c>
      <c r="I14" s="134">
        <v>17.2</v>
      </c>
      <c r="J14" s="134">
        <v>19.4</v>
      </c>
    </row>
    <row r="15" spans="1:10" ht="15.75" customHeight="1" hidden="1">
      <c r="A15" s="32" t="s">
        <v>261</v>
      </c>
      <c r="B15" s="139">
        <v>21.3</v>
      </c>
      <c r="C15" s="134">
        <v>21.1</v>
      </c>
      <c r="D15" s="134">
        <v>22.3</v>
      </c>
      <c r="E15" s="134">
        <v>20.4</v>
      </c>
      <c r="F15" s="134"/>
      <c r="G15" s="134">
        <v>20.7</v>
      </c>
      <c r="H15" s="134">
        <v>21.4</v>
      </c>
      <c r="I15" s="134">
        <v>20.3</v>
      </c>
      <c r="J15" s="134">
        <v>21.5</v>
      </c>
    </row>
    <row r="16" spans="1:10" ht="15.75" customHeight="1" hidden="1">
      <c r="A16" s="32" t="s">
        <v>262</v>
      </c>
      <c r="B16" s="139">
        <v>20.5</v>
      </c>
      <c r="C16" s="134">
        <v>20.7</v>
      </c>
      <c r="D16" s="134">
        <v>22.1</v>
      </c>
      <c r="E16" s="134">
        <v>20.3</v>
      </c>
      <c r="F16" s="134"/>
      <c r="G16" s="134">
        <v>21.4</v>
      </c>
      <c r="H16" s="134">
        <v>21.7</v>
      </c>
      <c r="I16" s="134">
        <v>20.2</v>
      </c>
      <c r="J16" s="134">
        <v>20.6</v>
      </c>
    </row>
    <row r="17" spans="1:10" ht="15.75" customHeight="1" hidden="1">
      <c r="A17" s="32" t="s">
        <v>263</v>
      </c>
      <c r="B17" s="139">
        <v>19.7</v>
      </c>
      <c r="C17" s="134">
        <v>19.8</v>
      </c>
      <c r="D17" s="134">
        <v>21.4</v>
      </c>
      <c r="E17" s="134">
        <v>19.1</v>
      </c>
      <c r="F17" s="134"/>
      <c r="G17" s="134">
        <v>20.4</v>
      </c>
      <c r="H17" s="134">
        <v>21.5</v>
      </c>
      <c r="I17" s="134">
        <v>19.7</v>
      </c>
      <c r="J17" s="134">
        <v>19.3</v>
      </c>
    </row>
    <row r="18" spans="1:10" ht="15.75" customHeight="1" hidden="1">
      <c r="A18" s="32" t="s">
        <v>264</v>
      </c>
      <c r="B18" s="139">
        <v>20.6</v>
      </c>
      <c r="C18" s="134">
        <v>20.8</v>
      </c>
      <c r="D18" s="134">
        <v>21.9</v>
      </c>
      <c r="E18" s="134">
        <v>20.3</v>
      </c>
      <c r="F18" s="134"/>
      <c r="G18" s="134">
        <v>19.8</v>
      </c>
      <c r="H18" s="134">
        <v>21.2</v>
      </c>
      <c r="I18" s="134">
        <v>18.8</v>
      </c>
      <c r="J18" s="134">
        <v>20.1</v>
      </c>
    </row>
    <row r="19" spans="1:10" ht="15.75" customHeight="1" hidden="1">
      <c r="A19" s="32" t="s">
        <v>265</v>
      </c>
      <c r="B19" s="139">
        <v>20.8</v>
      </c>
      <c r="C19" s="134">
        <v>20.9</v>
      </c>
      <c r="D19" s="134">
        <v>22.7</v>
      </c>
      <c r="E19" s="134">
        <v>20.1</v>
      </c>
      <c r="F19" s="134"/>
      <c r="G19" s="134">
        <v>20.4</v>
      </c>
      <c r="H19" s="134">
        <v>21.8</v>
      </c>
      <c r="I19" s="134">
        <v>18.6</v>
      </c>
      <c r="J19" s="134">
        <v>20</v>
      </c>
    </row>
    <row r="20" spans="1:10" ht="15.75" customHeight="1" hidden="1">
      <c r="A20" s="32" t="s">
        <v>266</v>
      </c>
      <c r="B20" s="139">
        <v>20.7</v>
      </c>
      <c r="C20" s="134">
        <v>20.8</v>
      </c>
      <c r="D20" s="134">
        <v>23</v>
      </c>
      <c r="E20" s="134">
        <v>20.6</v>
      </c>
      <c r="F20" s="134"/>
      <c r="G20" s="134">
        <v>20.5</v>
      </c>
      <c r="H20" s="134">
        <v>21.3</v>
      </c>
      <c r="I20" s="134">
        <v>18.9</v>
      </c>
      <c r="J20" s="134">
        <v>20.3</v>
      </c>
    </row>
    <row r="21" spans="1:10" ht="15.75" customHeight="1" hidden="1">
      <c r="A21" s="32" t="s">
        <v>267</v>
      </c>
      <c r="B21" s="139">
        <v>20.7</v>
      </c>
      <c r="C21" s="140">
        <v>20.9</v>
      </c>
      <c r="D21" s="140">
        <v>22.3</v>
      </c>
      <c r="E21" s="140">
        <v>20.2</v>
      </c>
      <c r="F21" s="140"/>
      <c r="G21" s="140">
        <v>20.9</v>
      </c>
      <c r="H21" s="140">
        <v>21.3</v>
      </c>
      <c r="I21" s="140">
        <v>19.1</v>
      </c>
      <c r="J21" s="140">
        <v>19.6</v>
      </c>
    </row>
    <row r="22" spans="1:10" ht="15.75" customHeight="1">
      <c r="A22" s="192" t="s">
        <v>268</v>
      </c>
      <c r="B22" s="139">
        <v>20.2</v>
      </c>
      <c r="C22" s="140">
        <v>20.4</v>
      </c>
      <c r="D22" s="140">
        <v>21.2</v>
      </c>
      <c r="E22" s="140">
        <v>19.9</v>
      </c>
      <c r="F22" s="140">
        <v>18.2</v>
      </c>
      <c r="G22" s="140">
        <v>20.8</v>
      </c>
      <c r="H22" s="140">
        <v>21.1</v>
      </c>
      <c r="I22" s="140">
        <v>19.3</v>
      </c>
      <c r="J22" s="140">
        <v>20</v>
      </c>
    </row>
    <row r="23" spans="1:10" ht="15.75" customHeight="1">
      <c r="A23" s="192" t="s">
        <v>251</v>
      </c>
      <c r="B23" s="139">
        <v>20.3</v>
      </c>
      <c r="C23" s="140">
        <v>20.5</v>
      </c>
      <c r="D23" s="140">
        <v>21.4</v>
      </c>
      <c r="E23" s="140">
        <v>20.3</v>
      </c>
      <c r="F23" s="134" t="s">
        <v>199</v>
      </c>
      <c r="G23" s="140">
        <v>21.2</v>
      </c>
      <c r="H23" s="140">
        <v>20.4</v>
      </c>
      <c r="I23" s="140">
        <v>19.7</v>
      </c>
      <c r="J23" s="140">
        <v>20.1</v>
      </c>
    </row>
    <row r="24" spans="1:10" s="1" customFormat="1" ht="15.75" customHeight="1">
      <c r="A24" s="193" t="s">
        <v>252</v>
      </c>
      <c r="B24" s="137">
        <v>20.3</v>
      </c>
      <c r="C24" s="138">
        <v>20.5</v>
      </c>
      <c r="D24" s="138">
        <v>21.4</v>
      </c>
      <c r="E24" s="138">
        <v>20.3</v>
      </c>
      <c r="F24" s="134" t="s">
        <v>199</v>
      </c>
      <c r="G24" s="194">
        <v>20.7</v>
      </c>
      <c r="H24" s="138">
        <v>20.7</v>
      </c>
      <c r="I24" s="138">
        <v>19.2</v>
      </c>
      <c r="J24" s="138">
        <v>20.1</v>
      </c>
    </row>
    <row r="25" spans="1:10" s="1" customFormat="1" ht="15.75" customHeight="1">
      <c r="A25" s="193"/>
      <c r="B25" s="137"/>
      <c r="C25" s="138"/>
      <c r="D25" s="138"/>
      <c r="E25" s="138"/>
      <c r="F25" s="138"/>
      <c r="G25" s="194"/>
      <c r="H25" s="138"/>
      <c r="I25" s="138"/>
      <c r="J25" s="138"/>
    </row>
    <row r="26" spans="1:10" ht="15.75" customHeight="1">
      <c r="A26" s="91" t="s">
        <v>48</v>
      </c>
      <c r="B26" s="139">
        <v>19.3</v>
      </c>
      <c r="C26" s="134">
        <v>19.2</v>
      </c>
      <c r="D26" s="134">
        <v>18.6</v>
      </c>
      <c r="E26" s="134">
        <v>18.9</v>
      </c>
      <c r="F26" s="134" t="s">
        <v>199</v>
      </c>
      <c r="G26" s="134">
        <v>20</v>
      </c>
      <c r="H26" s="134">
        <v>20.1</v>
      </c>
      <c r="I26" s="134">
        <v>18</v>
      </c>
      <c r="J26" s="134">
        <v>19.3</v>
      </c>
    </row>
    <row r="27" spans="1:10" ht="15.75" customHeight="1">
      <c r="A27" s="91">
        <v>2</v>
      </c>
      <c r="B27" s="139">
        <v>20.1</v>
      </c>
      <c r="C27" s="134">
        <v>20.5</v>
      </c>
      <c r="D27" s="134">
        <v>22.8</v>
      </c>
      <c r="E27" s="134">
        <v>20.6</v>
      </c>
      <c r="F27" s="134" t="s">
        <v>199</v>
      </c>
      <c r="G27" s="134">
        <v>19.7</v>
      </c>
      <c r="H27" s="134">
        <v>20.4</v>
      </c>
      <c r="I27" s="134">
        <v>18</v>
      </c>
      <c r="J27" s="134">
        <v>19.5</v>
      </c>
    </row>
    <row r="28" spans="1:10" ht="15.75" customHeight="1">
      <c r="A28" s="91">
        <v>3</v>
      </c>
      <c r="B28" s="139">
        <v>20</v>
      </c>
      <c r="C28" s="134">
        <v>20</v>
      </c>
      <c r="D28" s="134">
        <v>21.7</v>
      </c>
      <c r="E28" s="134">
        <v>20</v>
      </c>
      <c r="F28" s="134" t="s">
        <v>199</v>
      </c>
      <c r="G28" s="134">
        <v>19.9</v>
      </c>
      <c r="H28" s="134">
        <v>19.9</v>
      </c>
      <c r="I28" s="134">
        <v>18.9</v>
      </c>
      <c r="J28" s="134">
        <v>19.9</v>
      </c>
    </row>
    <row r="29" spans="1:10" ht="15.75" customHeight="1">
      <c r="A29" s="91">
        <v>4</v>
      </c>
      <c r="B29" s="139">
        <v>20.7</v>
      </c>
      <c r="C29" s="134">
        <v>20.9</v>
      </c>
      <c r="D29" s="134">
        <v>21.4</v>
      </c>
      <c r="E29" s="134">
        <v>20.7</v>
      </c>
      <c r="F29" s="134" t="s">
        <v>199</v>
      </c>
      <c r="G29" s="134">
        <v>21</v>
      </c>
      <c r="H29" s="134">
        <v>21.4</v>
      </c>
      <c r="I29" s="134">
        <v>20</v>
      </c>
      <c r="J29" s="134">
        <v>20.3</v>
      </c>
    </row>
    <row r="30" spans="1:10" ht="15.75" customHeight="1">
      <c r="A30" s="91">
        <v>5</v>
      </c>
      <c r="B30" s="139">
        <v>20.3</v>
      </c>
      <c r="C30" s="134">
        <v>20.4</v>
      </c>
      <c r="D30" s="134">
        <v>19.8</v>
      </c>
      <c r="E30" s="134">
        <v>20.3</v>
      </c>
      <c r="F30" s="134" t="s">
        <v>199</v>
      </c>
      <c r="G30" s="134">
        <v>21.5</v>
      </c>
      <c r="H30" s="134">
        <v>20.4</v>
      </c>
      <c r="I30" s="134">
        <v>20.1</v>
      </c>
      <c r="J30" s="134">
        <v>20.2</v>
      </c>
    </row>
    <row r="31" spans="1:10" ht="15.75" customHeight="1">
      <c r="A31" s="91">
        <v>6</v>
      </c>
      <c r="B31" s="139">
        <v>20.9</v>
      </c>
      <c r="C31" s="134">
        <v>21.3</v>
      </c>
      <c r="D31" s="134">
        <v>22.6</v>
      </c>
      <c r="E31" s="134">
        <v>21.5</v>
      </c>
      <c r="F31" s="134" t="s">
        <v>199</v>
      </c>
      <c r="G31" s="134">
        <v>20.2</v>
      </c>
      <c r="H31" s="134">
        <v>21.5</v>
      </c>
      <c r="I31" s="134">
        <v>19.9</v>
      </c>
      <c r="J31" s="134">
        <v>20.3</v>
      </c>
    </row>
    <row r="32" spans="1:10" ht="15.75" customHeight="1">
      <c r="A32" s="91">
        <v>7</v>
      </c>
      <c r="B32" s="139">
        <v>21</v>
      </c>
      <c r="C32" s="134">
        <v>21.1</v>
      </c>
      <c r="D32" s="134">
        <v>21.8</v>
      </c>
      <c r="E32" s="134">
        <v>20.8</v>
      </c>
      <c r="F32" s="134" t="s">
        <v>199</v>
      </c>
      <c r="G32" s="134">
        <v>21.3</v>
      </c>
      <c r="H32" s="134">
        <v>21.3</v>
      </c>
      <c r="I32" s="134">
        <v>20.6</v>
      </c>
      <c r="J32" s="134">
        <v>20.8</v>
      </c>
    </row>
    <row r="33" spans="1:10" ht="15.75" customHeight="1">
      <c r="A33" s="91">
        <v>8</v>
      </c>
      <c r="B33" s="139">
        <v>19.6</v>
      </c>
      <c r="C33" s="134">
        <v>19.8</v>
      </c>
      <c r="D33" s="134">
        <v>19.2</v>
      </c>
      <c r="E33" s="134">
        <v>19.2</v>
      </c>
      <c r="F33" s="134" t="s">
        <v>199</v>
      </c>
      <c r="G33" s="134">
        <v>20.7</v>
      </c>
      <c r="H33" s="134">
        <v>21</v>
      </c>
      <c r="I33" s="134">
        <v>18.8</v>
      </c>
      <c r="J33" s="134">
        <v>19.2</v>
      </c>
    </row>
    <row r="34" spans="1:10" ht="15.75" customHeight="1">
      <c r="A34" s="91">
        <v>9</v>
      </c>
      <c r="B34" s="139">
        <v>20.7</v>
      </c>
      <c r="C34" s="134">
        <v>20.7</v>
      </c>
      <c r="D34" s="134">
        <v>21.9</v>
      </c>
      <c r="E34" s="134">
        <v>20.9</v>
      </c>
      <c r="F34" s="134" t="s">
        <v>199</v>
      </c>
      <c r="G34" s="134">
        <v>20.5</v>
      </c>
      <c r="H34" s="134">
        <v>20.6</v>
      </c>
      <c r="I34" s="134">
        <v>18.8</v>
      </c>
      <c r="J34" s="134">
        <v>20.7</v>
      </c>
    </row>
    <row r="35" spans="1:10" ht="15.75" customHeight="1">
      <c r="A35" s="91">
        <v>10</v>
      </c>
      <c r="B35" s="139">
        <v>21.1</v>
      </c>
      <c r="C35" s="134">
        <v>20.7</v>
      </c>
      <c r="D35" s="134">
        <v>22.7</v>
      </c>
      <c r="E35" s="134">
        <v>20.1</v>
      </c>
      <c r="F35" s="134" t="s">
        <v>199</v>
      </c>
      <c r="G35" s="134">
        <v>20.9</v>
      </c>
      <c r="H35" s="134">
        <v>21.1</v>
      </c>
      <c r="I35" s="134">
        <v>20.4</v>
      </c>
      <c r="J35" s="134">
        <v>21.7</v>
      </c>
    </row>
    <row r="36" spans="1:10" ht="15.75" customHeight="1">
      <c r="A36" s="91">
        <v>11</v>
      </c>
      <c r="B36" s="139">
        <v>20</v>
      </c>
      <c r="C36" s="134">
        <v>20.4</v>
      </c>
      <c r="D36" s="134">
        <v>21.8</v>
      </c>
      <c r="E36" s="134">
        <v>20.6</v>
      </c>
      <c r="F36" s="134" t="s">
        <v>199</v>
      </c>
      <c r="G36" s="134">
        <v>21</v>
      </c>
      <c r="H36" s="134">
        <v>20.1</v>
      </c>
      <c r="I36" s="134">
        <v>17.2</v>
      </c>
      <c r="J36" s="134">
        <v>19.4</v>
      </c>
    </row>
    <row r="37" spans="1:10" ht="15.75" customHeight="1">
      <c r="A37" s="126">
        <v>12</v>
      </c>
      <c r="B37" s="139">
        <v>20.3</v>
      </c>
      <c r="C37" s="140">
        <v>20.8</v>
      </c>
      <c r="D37" s="140">
        <v>22</v>
      </c>
      <c r="E37" s="140">
        <v>20.4</v>
      </c>
      <c r="F37" s="134" t="s">
        <v>199</v>
      </c>
      <c r="G37" s="140">
        <v>21.4</v>
      </c>
      <c r="H37" s="140">
        <v>21</v>
      </c>
      <c r="I37" s="140">
        <v>19.7</v>
      </c>
      <c r="J37" s="140">
        <v>19.5</v>
      </c>
    </row>
    <row r="38" spans="1:10" ht="12">
      <c r="A38" s="127"/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10">
    <mergeCell ref="A1:J1"/>
    <mergeCell ref="E3:E5"/>
    <mergeCell ref="D3:D5"/>
    <mergeCell ref="B3:B5"/>
    <mergeCell ref="G3:G4"/>
    <mergeCell ref="F3:F5"/>
    <mergeCell ref="C3:C5"/>
    <mergeCell ref="J3:J5"/>
    <mergeCell ref="I3:I5"/>
    <mergeCell ref="A3:A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S15"/>
  <sheetViews>
    <sheetView workbookViewId="0" topLeftCell="A1">
      <selection activeCell="I17" sqref="I17"/>
    </sheetView>
  </sheetViews>
  <sheetFormatPr defaultColWidth="9.140625" defaultRowHeight="12"/>
  <cols>
    <col min="1" max="1" width="13.57421875" style="2" customWidth="1"/>
    <col min="2" max="2" width="9.140625" style="2" bestFit="1" customWidth="1"/>
    <col min="3" max="3" width="10.00390625" style="2" customWidth="1"/>
    <col min="4" max="5" width="8.8515625" style="2" customWidth="1"/>
    <col min="6" max="6" width="9.57421875" style="2" bestFit="1" customWidth="1"/>
    <col min="7" max="8" width="8.421875" style="2" bestFit="1" customWidth="1"/>
    <col min="9" max="9" width="9.57421875" style="2" bestFit="1" customWidth="1"/>
    <col min="10" max="10" width="8.140625" style="2" customWidth="1"/>
    <col min="11" max="14" width="8.7109375" style="2" customWidth="1"/>
    <col min="15" max="15" width="16.140625" style="2" customWidth="1"/>
    <col min="16" max="16" width="12.00390625" style="2" bestFit="1" customWidth="1"/>
    <col min="17" max="18" width="10.7109375" style="2" bestFit="1" customWidth="1"/>
    <col min="19" max="19" width="9.57421875" style="3" bestFit="1" customWidth="1"/>
    <col min="20" max="16384" width="9.140625" style="3" customWidth="1"/>
  </cols>
  <sheetData>
    <row r="1" spans="1:19" ht="16.5" customHeight="1">
      <c r="A1" s="244" t="s">
        <v>158</v>
      </c>
      <c r="B1" s="244"/>
      <c r="C1" s="244"/>
      <c r="D1" s="244"/>
      <c r="E1" s="244"/>
      <c r="F1" s="244"/>
      <c r="G1" s="244"/>
      <c r="H1" s="244"/>
      <c r="I1" s="244"/>
      <c r="J1" s="244"/>
      <c r="K1" s="108" t="s">
        <v>94</v>
      </c>
      <c r="L1" s="108"/>
      <c r="M1" s="108"/>
      <c r="N1" s="108"/>
      <c r="O1" s="108"/>
      <c r="P1" s="108"/>
      <c r="Q1" s="108"/>
      <c r="R1" s="108"/>
      <c r="S1" s="108"/>
    </row>
    <row r="2" spans="1:19" s="12" customFormat="1" ht="11.25" customHeight="1" thickBot="1">
      <c r="A2" s="24" t="s">
        <v>233</v>
      </c>
      <c r="B2" s="23"/>
      <c r="C2" s="19"/>
      <c r="D2" s="23"/>
      <c r="E2" s="24"/>
      <c r="F2" s="19"/>
      <c r="G2" s="21"/>
      <c r="H2" s="21"/>
      <c r="I2" s="21"/>
      <c r="J2" s="23"/>
      <c r="K2" s="19"/>
      <c r="L2" s="19"/>
      <c r="M2" s="19"/>
      <c r="N2" s="30"/>
      <c r="O2" s="23"/>
      <c r="P2" s="24"/>
      <c r="Q2" s="49"/>
      <c r="R2" s="253" t="s">
        <v>69</v>
      </c>
      <c r="S2" s="253"/>
    </row>
    <row r="3" spans="1:19" s="12" customFormat="1" ht="30" customHeight="1" thickTop="1">
      <c r="A3" s="248" t="s">
        <v>71</v>
      </c>
      <c r="B3" s="240" t="s">
        <v>72</v>
      </c>
      <c r="C3" s="241"/>
      <c r="D3" s="241"/>
      <c r="E3" s="241"/>
      <c r="F3" s="240" t="s">
        <v>91</v>
      </c>
      <c r="G3" s="241"/>
      <c r="H3" s="241"/>
      <c r="I3" s="241"/>
      <c r="J3" s="241"/>
      <c r="K3" s="236" t="s">
        <v>90</v>
      </c>
      <c r="L3" s="236"/>
      <c r="M3" s="236"/>
      <c r="N3" s="236"/>
      <c r="O3" s="236"/>
      <c r="P3" s="236"/>
      <c r="Q3" s="236"/>
      <c r="R3" s="237"/>
      <c r="S3" s="73" t="s">
        <v>73</v>
      </c>
    </row>
    <row r="4" spans="1:19" s="12" customFormat="1" ht="30" customHeight="1">
      <c r="A4" s="249"/>
      <c r="B4" s="104" t="s">
        <v>84</v>
      </c>
      <c r="C4" s="104" t="s">
        <v>86</v>
      </c>
      <c r="D4" s="104" t="s">
        <v>88</v>
      </c>
      <c r="E4" s="50" t="s">
        <v>74</v>
      </c>
      <c r="F4" s="245" t="s">
        <v>75</v>
      </c>
      <c r="G4" s="246"/>
      <c r="H4" s="247"/>
      <c r="I4" s="242" t="s">
        <v>92</v>
      </c>
      <c r="J4" s="243"/>
      <c r="K4" s="107" t="s">
        <v>93</v>
      </c>
      <c r="L4" s="257" t="s">
        <v>76</v>
      </c>
      <c r="M4" s="258"/>
      <c r="N4" s="259"/>
      <c r="O4" s="106" t="s">
        <v>77</v>
      </c>
      <c r="P4" s="257" t="s">
        <v>78</v>
      </c>
      <c r="Q4" s="258"/>
      <c r="R4" s="259"/>
      <c r="S4" s="74" t="s">
        <v>79</v>
      </c>
    </row>
    <row r="5" spans="1:19" s="12" customFormat="1" ht="30" customHeight="1">
      <c r="A5" s="250"/>
      <c r="B5" s="51" t="s">
        <v>85</v>
      </c>
      <c r="C5" s="51" t="s">
        <v>87</v>
      </c>
      <c r="D5" s="51" t="s">
        <v>89</v>
      </c>
      <c r="E5" s="51" t="s">
        <v>80</v>
      </c>
      <c r="F5" s="29" t="s">
        <v>61</v>
      </c>
      <c r="G5" s="29" t="s">
        <v>62</v>
      </c>
      <c r="H5" s="26" t="s">
        <v>63</v>
      </c>
      <c r="I5" s="26" t="s">
        <v>61</v>
      </c>
      <c r="J5" s="40" t="s">
        <v>62</v>
      </c>
      <c r="K5" s="34" t="s">
        <v>63</v>
      </c>
      <c r="L5" s="29" t="s">
        <v>61</v>
      </c>
      <c r="M5" s="29" t="s">
        <v>62</v>
      </c>
      <c r="N5" s="29" t="s">
        <v>63</v>
      </c>
      <c r="O5" s="105" t="s">
        <v>81</v>
      </c>
      <c r="P5" s="27" t="s">
        <v>61</v>
      </c>
      <c r="Q5" s="27" t="s">
        <v>62</v>
      </c>
      <c r="R5" s="29" t="s">
        <v>63</v>
      </c>
      <c r="S5" s="43"/>
    </row>
    <row r="6" spans="1:19" s="12" customFormat="1" ht="40.5" customHeight="1" hidden="1">
      <c r="A6" s="14" t="s">
        <v>70</v>
      </c>
      <c r="B6" s="93">
        <v>7082</v>
      </c>
      <c r="C6" s="94">
        <v>106052</v>
      </c>
      <c r="D6" s="94">
        <v>23307</v>
      </c>
      <c r="E6" s="96">
        <v>21921</v>
      </c>
      <c r="F6" s="96">
        <v>8208</v>
      </c>
      <c r="G6" s="96">
        <v>3349</v>
      </c>
      <c r="H6" s="96">
        <v>4859</v>
      </c>
      <c r="I6" s="96">
        <v>6763</v>
      </c>
      <c r="J6" s="96">
        <v>2641</v>
      </c>
      <c r="K6" s="96">
        <v>4122</v>
      </c>
      <c r="L6" s="96">
        <v>3116</v>
      </c>
      <c r="M6" s="96">
        <v>1343</v>
      </c>
      <c r="N6" s="96">
        <v>1773</v>
      </c>
      <c r="O6" s="94">
        <v>5008148</v>
      </c>
      <c r="P6" s="94">
        <v>952028</v>
      </c>
      <c r="Q6" s="94">
        <v>416732</v>
      </c>
      <c r="R6" s="96">
        <v>535296</v>
      </c>
      <c r="S6" s="96">
        <v>13226</v>
      </c>
    </row>
    <row r="7" spans="1:19" s="12" customFormat="1" ht="40.5" customHeight="1" hidden="1">
      <c r="A7" s="169" t="s">
        <v>224</v>
      </c>
      <c r="B7" s="95">
        <v>7194</v>
      </c>
      <c r="C7" s="96">
        <v>106382</v>
      </c>
      <c r="D7" s="96">
        <v>22781</v>
      </c>
      <c r="E7" s="96">
        <v>22320</v>
      </c>
      <c r="F7" s="96">
        <v>9057</v>
      </c>
      <c r="G7" s="96">
        <v>3846</v>
      </c>
      <c r="H7" s="96">
        <v>5211</v>
      </c>
      <c r="I7" s="96">
        <v>7447</v>
      </c>
      <c r="J7" s="96">
        <v>2953</v>
      </c>
      <c r="K7" s="96">
        <v>4494</v>
      </c>
      <c r="L7" s="96">
        <v>3370</v>
      </c>
      <c r="M7" s="96">
        <v>1444</v>
      </c>
      <c r="N7" s="96">
        <v>1926</v>
      </c>
      <c r="O7" s="96">
        <v>5494665</v>
      </c>
      <c r="P7" s="96">
        <v>1033812</v>
      </c>
      <c r="Q7" s="96">
        <v>449083</v>
      </c>
      <c r="R7" s="96">
        <v>584729</v>
      </c>
      <c r="S7" s="96">
        <v>14106</v>
      </c>
    </row>
    <row r="8" spans="1:19" s="12" customFormat="1" ht="40.5" customHeight="1" hidden="1">
      <c r="A8" s="169" t="s">
        <v>235</v>
      </c>
      <c r="B8" s="95">
        <v>7319</v>
      </c>
      <c r="C8" s="96">
        <v>105933</v>
      </c>
      <c r="D8" s="96">
        <v>20894</v>
      </c>
      <c r="E8" s="96">
        <v>21200</v>
      </c>
      <c r="F8" s="96">
        <v>9401</v>
      </c>
      <c r="G8" s="96">
        <v>4041</v>
      </c>
      <c r="H8" s="96">
        <v>5360</v>
      </c>
      <c r="I8" s="96">
        <v>8070</v>
      </c>
      <c r="J8" s="96">
        <v>3327</v>
      </c>
      <c r="K8" s="96">
        <v>4743</v>
      </c>
      <c r="L8" s="96">
        <v>3761</v>
      </c>
      <c r="M8" s="96">
        <v>1691</v>
      </c>
      <c r="N8" s="96">
        <v>2070</v>
      </c>
      <c r="O8" s="96">
        <v>6310350</v>
      </c>
      <c r="P8" s="96">
        <v>1143268</v>
      </c>
      <c r="Q8" s="96">
        <v>517067</v>
      </c>
      <c r="R8" s="96">
        <v>626201</v>
      </c>
      <c r="S8" s="96">
        <v>14195</v>
      </c>
    </row>
    <row r="9" spans="1:19" s="12" customFormat="1" ht="40.5" customHeight="1">
      <c r="A9" s="14" t="s">
        <v>255</v>
      </c>
      <c r="B9" s="95">
        <v>7381</v>
      </c>
      <c r="C9" s="96">
        <v>104940</v>
      </c>
      <c r="D9" s="96">
        <v>20310</v>
      </c>
      <c r="E9" s="96">
        <v>21306</v>
      </c>
      <c r="F9" s="96">
        <v>9782</v>
      </c>
      <c r="G9" s="96">
        <v>4449</v>
      </c>
      <c r="H9" s="96">
        <v>5333</v>
      </c>
      <c r="I9" s="96">
        <v>8466</v>
      </c>
      <c r="J9" s="96">
        <v>3706</v>
      </c>
      <c r="K9" s="96">
        <v>4760</v>
      </c>
      <c r="L9" s="96">
        <v>4033</v>
      </c>
      <c r="M9" s="96">
        <v>1880</v>
      </c>
      <c r="N9" s="96">
        <v>2153</v>
      </c>
      <c r="O9" s="96">
        <v>6959012</v>
      </c>
      <c r="P9" s="96">
        <v>1232637</v>
      </c>
      <c r="Q9" s="96">
        <v>580237</v>
      </c>
      <c r="R9" s="96">
        <v>652400</v>
      </c>
      <c r="S9" s="96">
        <v>14659</v>
      </c>
    </row>
    <row r="10" spans="1:19" s="12" customFormat="1" ht="40.5" customHeight="1">
      <c r="A10" s="14" t="s">
        <v>249</v>
      </c>
      <c r="B10" s="95">
        <v>7537</v>
      </c>
      <c r="C10" s="96">
        <v>105016</v>
      </c>
      <c r="D10" s="96">
        <v>22039</v>
      </c>
      <c r="E10" s="96">
        <v>22408</v>
      </c>
      <c r="F10" s="96">
        <v>10001</v>
      </c>
      <c r="G10" s="96">
        <v>4420</v>
      </c>
      <c r="H10" s="96">
        <v>5581</v>
      </c>
      <c r="I10" s="96">
        <v>8222</v>
      </c>
      <c r="J10" s="96">
        <v>3469</v>
      </c>
      <c r="K10" s="96">
        <v>4753</v>
      </c>
      <c r="L10" s="96">
        <v>3904</v>
      </c>
      <c r="M10" s="96">
        <v>1801</v>
      </c>
      <c r="N10" s="96">
        <v>2103</v>
      </c>
      <c r="O10" s="96">
        <v>6704090</v>
      </c>
      <c r="P10" s="96">
        <v>1195920</v>
      </c>
      <c r="Q10" s="96">
        <v>556351</v>
      </c>
      <c r="R10" s="96">
        <v>639569</v>
      </c>
      <c r="S10" s="96">
        <v>15317</v>
      </c>
    </row>
    <row r="11" spans="1:19" s="173" customFormat="1" ht="40.5" customHeight="1">
      <c r="A11" s="190" t="s">
        <v>250</v>
      </c>
      <c r="B11" s="96">
        <v>7672</v>
      </c>
      <c r="C11" s="96">
        <v>106981</v>
      </c>
      <c r="D11" s="96">
        <v>26611</v>
      </c>
      <c r="E11" s="96">
        <v>24241</v>
      </c>
      <c r="F11" s="96">
        <f>G11+H11</f>
        <v>11375</v>
      </c>
      <c r="G11" s="96">
        <v>5200</v>
      </c>
      <c r="H11" s="96">
        <v>6175</v>
      </c>
      <c r="I11" s="96">
        <f>J11+K11</f>
        <v>10208</v>
      </c>
      <c r="J11" s="96">
        <v>4565</v>
      </c>
      <c r="K11" s="96">
        <v>5643</v>
      </c>
      <c r="L11" s="96">
        <f>M11+N11</f>
        <v>4450</v>
      </c>
      <c r="M11" s="96">
        <v>2094</v>
      </c>
      <c r="N11" s="96">
        <v>2356</v>
      </c>
      <c r="O11" s="96">
        <v>7495243</v>
      </c>
      <c r="P11" s="96">
        <f>Q11+R11</f>
        <v>1348284</v>
      </c>
      <c r="Q11" s="96">
        <v>639690</v>
      </c>
      <c r="R11" s="96">
        <v>708594</v>
      </c>
      <c r="S11" s="96">
        <v>15623</v>
      </c>
    </row>
    <row r="12" spans="1:19" s="173" customFormat="1" ht="40.5" customHeight="1">
      <c r="A12" s="190" t="s">
        <v>251</v>
      </c>
      <c r="B12" s="96">
        <v>7547</v>
      </c>
      <c r="C12" s="96">
        <v>108679</v>
      </c>
      <c r="D12" s="96">
        <v>27134</v>
      </c>
      <c r="E12" s="96">
        <v>25132</v>
      </c>
      <c r="F12" s="96">
        <v>10095</v>
      </c>
      <c r="G12" s="96">
        <v>4574</v>
      </c>
      <c r="H12" s="96">
        <v>5521</v>
      </c>
      <c r="I12" s="96">
        <v>8830</v>
      </c>
      <c r="J12" s="96">
        <v>3872</v>
      </c>
      <c r="K12" s="96">
        <v>4958</v>
      </c>
      <c r="L12" s="96">
        <v>3966</v>
      </c>
      <c r="M12" s="96">
        <v>1839</v>
      </c>
      <c r="N12" s="96">
        <v>2127</v>
      </c>
      <c r="O12" s="96">
        <v>6616728</v>
      </c>
      <c r="P12" s="96">
        <v>1216098</v>
      </c>
      <c r="Q12" s="96">
        <v>566709</v>
      </c>
      <c r="R12" s="96">
        <v>649389</v>
      </c>
      <c r="S12" s="96">
        <v>15944</v>
      </c>
    </row>
    <row r="13" spans="1:19" s="17" customFormat="1" ht="40.5" customHeight="1">
      <c r="A13" s="191" t="s">
        <v>252</v>
      </c>
      <c r="B13" s="97">
        <v>7557</v>
      </c>
      <c r="C13" s="97">
        <v>110265</v>
      </c>
      <c r="D13" s="97">
        <v>27713</v>
      </c>
      <c r="E13" s="97">
        <v>25944</v>
      </c>
      <c r="F13" s="97">
        <v>9783</v>
      </c>
      <c r="G13" s="97">
        <v>4199</v>
      </c>
      <c r="H13" s="97">
        <v>5584</v>
      </c>
      <c r="I13" s="97">
        <v>8265</v>
      </c>
      <c r="J13" s="97">
        <v>3509</v>
      </c>
      <c r="K13" s="97">
        <v>4756</v>
      </c>
      <c r="L13" s="97">
        <v>3162</v>
      </c>
      <c r="M13" s="97">
        <v>1441</v>
      </c>
      <c r="N13" s="97">
        <v>1721</v>
      </c>
      <c r="O13" s="97">
        <v>4947131</v>
      </c>
      <c r="P13" s="97">
        <v>942600</v>
      </c>
      <c r="Q13" s="97">
        <v>430662</v>
      </c>
      <c r="R13" s="97">
        <v>511938</v>
      </c>
      <c r="S13" s="97">
        <v>16692</v>
      </c>
    </row>
    <row r="14" spans="1:19" s="12" customFormat="1" ht="10.5" customHeight="1">
      <c r="A14" s="184" t="s">
        <v>279</v>
      </c>
      <c r="B14" s="184"/>
      <c r="C14" s="184"/>
      <c r="D14" s="184"/>
      <c r="E14" s="52"/>
      <c r="F14" s="52"/>
      <c r="G14" s="100"/>
      <c r="H14" s="100"/>
      <c r="I14" s="100"/>
      <c r="J14" s="53"/>
      <c r="K14" s="53"/>
      <c r="L14" s="53"/>
      <c r="M14" s="53"/>
      <c r="N14" s="53"/>
      <c r="O14" s="53"/>
      <c r="P14" s="52"/>
      <c r="Q14" s="100"/>
      <c r="R14" s="100"/>
      <c r="S14" s="103"/>
    </row>
    <row r="15" ht="14.25">
      <c r="A15" s="170"/>
    </row>
  </sheetData>
  <mergeCells count="10">
    <mergeCell ref="A1:J1"/>
    <mergeCell ref="L4:N4"/>
    <mergeCell ref="P4:R4"/>
    <mergeCell ref="B3:E3"/>
    <mergeCell ref="R2:S2"/>
    <mergeCell ref="I4:J4"/>
    <mergeCell ref="A3:A5"/>
    <mergeCell ref="F4:H4"/>
    <mergeCell ref="F3:J3"/>
    <mergeCell ref="K3:R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R25"/>
  <sheetViews>
    <sheetView workbookViewId="0" topLeftCell="A1">
      <selection activeCell="A1" sqref="A1:I1"/>
    </sheetView>
  </sheetViews>
  <sheetFormatPr defaultColWidth="9.140625" defaultRowHeight="12"/>
  <cols>
    <col min="1" max="1" width="12.00390625" style="2" customWidth="1"/>
    <col min="2" max="2" width="7.8515625" style="2" customWidth="1"/>
    <col min="3" max="3" width="8.8515625" style="2" customWidth="1"/>
    <col min="4" max="4" width="10.00390625" style="2" customWidth="1"/>
    <col min="5" max="5" width="11.00390625" style="2" customWidth="1"/>
    <col min="6" max="6" width="10.57421875" style="2" customWidth="1"/>
    <col min="7" max="7" width="12.00390625" style="2" customWidth="1"/>
    <col min="8" max="8" width="11.7109375" style="10" customWidth="1"/>
    <col min="9" max="9" width="10.140625" style="10" customWidth="1"/>
    <col min="10" max="12" width="10.28125" style="10" customWidth="1"/>
    <col min="13" max="13" width="10.28125" style="12" customWidth="1"/>
    <col min="14" max="18" width="10.28125" style="3" customWidth="1"/>
    <col min="19" max="16384" width="9.140625" style="3" customWidth="1"/>
  </cols>
  <sheetData>
    <row r="1" spans="1:18" ht="16.5" customHeight="1">
      <c r="A1" s="244" t="s">
        <v>159</v>
      </c>
      <c r="B1" s="244"/>
      <c r="C1" s="244"/>
      <c r="D1" s="244"/>
      <c r="E1" s="244"/>
      <c r="F1" s="244"/>
      <c r="G1" s="244"/>
      <c r="H1" s="244"/>
      <c r="I1" s="244"/>
      <c r="J1" s="5" t="s">
        <v>130</v>
      </c>
      <c r="K1" s="5"/>
      <c r="L1" s="5"/>
      <c r="M1" s="5"/>
      <c r="N1" s="5"/>
      <c r="O1" s="5"/>
      <c r="P1" s="5"/>
      <c r="Q1" s="5"/>
      <c r="R1" s="5"/>
    </row>
    <row r="2" spans="1:18" ht="12.75" customHeight="1" thickBot="1">
      <c r="A2" s="7" t="s">
        <v>12</v>
      </c>
      <c r="B2" s="8"/>
      <c r="C2" s="8"/>
      <c r="D2" s="8"/>
      <c r="E2" s="8"/>
      <c r="F2" s="8"/>
      <c r="G2" s="8"/>
      <c r="H2" s="9"/>
      <c r="I2" s="7"/>
      <c r="J2" s="8"/>
      <c r="K2" s="8"/>
      <c r="L2" s="8"/>
      <c r="M2" s="8"/>
      <c r="N2" s="8"/>
      <c r="O2" s="8"/>
      <c r="P2" s="8"/>
      <c r="Q2" s="8"/>
      <c r="R2" s="44" t="s">
        <v>273</v>
      </c>
    </row>
    <row r="3" spans="1:18" ht="12" customHeight="1" thickTop="1">
      <c r="A3" s="248" t="s">
        <v>13</v>
      </c>
      <c r="B3" s="256" t="s">
        <v>14</v>
      </c>
      <c r="C3" s="255"/>
      <c r="D3" s="231" t="s">
        <v>17</v>
      </c>
      <c r="E3" s="232"/>
      <c r="F3" s="233"/>
      <c r="G3" s="38"/>
      <c r="H3" s="11"/>
      <c r="I3" s="38"/>
      <c r="J3" s="38"/>
      <c r="K3" s="86" t="s">
        <v>21</v>
      </c>
      <c r="L3" s="86"/>
      <c r="M3" s="86"/>
      <c r="N3" s="86"/>
      <c r="O3" s="86"/>
      <c r="P3" s="86"/>
      <c r="Q3" s="86"/>
      <c r="R3" s="86"/>
    </row>
    <row r="4" spans="1:18" ht="12" customHeight="1">
      <c r="A4" s="249"/>
      <c r="B4" s="226" t="s">
        <v>25</v>
      </c>
      <c r="C4" s="238" t="s">
        <v>26</v>
      </c>
      <c r="D4" s="88"/>
      <c r="E4" s="226" t="s">
        <v>36</v>
      </c>
      <c r="F4" s="238" t="s">
        <v>35</v>
      </c>
      <c r="G4" s="229" t="s">
        <v>129</v>
      </c>
      <c r="H4" s="27"/>
      <c r="I4" s="143" t="s">
        <v>156</v>
      </c>
      <c r="J4" s="141" t="s">
        <v>157</v>
      </c>
      <c r="K4" s="141"/>
      <c r="L4" s="141"/>
      <c r="M4" s="141"/>
      <c r="N4" s="142"/>
      <c r="O4" s="57" t="s">
        <v>19</v>
      </c>
      <c r="P4" s="238" t="s">
        <v>32</v>
      </c>
      <c r="Q4" s="238" t="s">
        <v>33</v>
      </c>
      <c r="R4" s="226" t="s">
        <v>20</v>
      </c>
    </row>
    <row r="5" spans="1:18" ht="12" customHeight="1">
      <c r="A5" s="250"/>
      <c r="B5" s="251"/>
      <c r="C5" s="239"/>
      <c r="D5" s="87"/>
      <c r="E5" s="227"/>
      <c r="F5" s="228"/>
      <c r="G5" s="230"/>
      <c r="H5" s="26" t="s">
        <v>0</v>
      </c>
      <c r="I5" s="26" t="s">
        <v>30</v>
      </c>
      <c r="J5" s="27" t="s">
        <v>34</v>
      </c>
      <c r="K5" s="26" t="s">
        <v>18</v>
      </c>
      <c r="L5" s="26" t="s">
        <v>29</v>
      </c>
      <c r="M5" s="27" t="s">
        <v>27</v>
      </c>
      <c r="N5" s="75" t="s">
        <v>28</v>
      </c>
      <c r="O5" s="42" t="s">
        <v>31</v>
      </c>
      <c r="P5" s="239"/>
      <c r="Q5" s="239"/>
      <c r="R5" s="251"/>
    </row>
    <row r="6" spans="1:18" ht="16.5" customHeight="1" hidden="1">
      <c r="A6" s="76" t="s">
        <v>55</v>
      </c>
      <c r="B6" s="113">
        <v>47846</v>
      </c>
      <c r="C6" s="19">
        <v>94499</v>
      </c>
      <c r="D6" s="114"/>
      <c r="E6" s="115">
        <v>9690392</v>
      </c>
      <c r="F6" s="115">
        <v>7261377</v>
      </c>
      <c r="G6" s="115">
        <v>15903387</v>
      </c>
      <c r="H6" s="115">
        <v>14426696</v>
      </c>
      <c r="I6" s="19">
        <v>5719624</v>
      </c>
      <c r="J6" s="19">
        <v>5611242</v>
      </c>
      <c r="K6" s="19">
        <v>1354063</v>
      </c>
      <c r="L6" s="19">
        <v>1013270</v>
      </c>
      <c r="M6" s="19">
        <v>725123</v>
      </c>
      <c r="N6" s="19">
        <v>3374</v>
      </c>
      <c r="O6" s="19">
        <v>164700</v>
      </c>
      <c r="P6" s="19">
        <v>22180</v>
      </c>
      <c r="Q6" s="19">
        <v>124387</v>
      </c>
      <c r="R6" s="19">
        <v>1165424</v>
      </c>
    </row>
    <row r="7" spans="1:18" ht="16.5" customHeight="1" hidden="1">
      <c r="A7" s="169" t="s">
        <v>224</v>
      </c>
      <c r="B7" s="113">
        <v>48913</v>
      </c>
      <c r="C7" s="19">
        <v>95288</v>
      </c>
      <c r="D7" s="114"/>
      <c r="E7" s="19">
        <v>10061996</v>
      </c>
      <c r="F7" s="19">
        <v>7400554</v>
      </c>
      <c r="G7" s="19">
        <v>15800859</v>
      </c>
      <c r="H7" s="19">
        <v>14280369</v>
      </c>
      <c r="I7" s="19">
        <v>5630647</v>
      </c>
      <c r="J7" s="19">
        <v>5507013</v>
      </c>
      <c r="K7" s="19">
        <v>1313875</v>
      </c>
      <c r="L7" s="19">
        <v>1113221</v>
      </c>
      <c r="M7" s="19">
        <v>708572</v>
      </c>
      <c r="N7" s="19">
        <v>7041</v>
      </c>
      <c r="O7" s="19">
        <v>153900</v>
      </c>
      <c r="P7" s="19">
        <v>21840</v>
      </c>
      <c r="Q7" s="19">
        <v>141569</v>
      </c>
      <c r="R7" s="19">
        <v>1203181</v>
      </c>
    </row>
    <row r="8" spans="1:18" ht="16.5" customHeight="1" hidden="1">
      <c r="A8" s="169" t="s">
        <v>241</v>
      </c>
      <c r="B8" s="113">
        <v>50768</v>
      </c>
      <c r="C8" s="19">
        <v>97968</v>
      </c>
      <c r="D8" s="114"/>
      <c r="E8" s="19">
        <v>10641571</v>
      </c>
      <c r="F8" s="19">
        <v>7571026</v>
      </c>
      <c r="G8" s="19">
        <v>16543514</v>
      </c>
      <c r="H8" s="19">
        <v>14950254</v>
      </c>
      <c r="I8" s="19">
        <v>6013771</v>
      </c>
      <c r="J8" s="19">
        <v>5582322</v>
      </c>
      <c r="K8" s="19">
        <v>1346568</v>
      </c>
      <c r="L8" s="19">
        <v>1289745</v>
      </c>
      <c r="M8" s="19">
        <v>709227</v>
      </c>
      <c r="N8" s="19">
        <v>8621</v>
      </c>
      <c r="O8" s="19">
        <v>165000</v>
      </c>
      <c r="P8" s="19">
        <v>23080</v>
      </c>
      <c r="Q8" s="19">
        <v>148820</v>
      </c>
      <c r="R8" s="19">
        <v>1256360</v>
      </c>
    </row>
    <row r="9" spans="1:18" ht="16.5" customHeight="1">
      <c r="A9" s="196" t="s">
        <v>254</v>
      </c>
      <c r="B9" s="19">
        <v>52731</v>
      </c>
      <c r="C9" s="19">
        <v>100814</v>
      </c>
      <c r="D9" s="114"/>
      <c r="E9" s="19">
        <v>11069537</v>
      </c>
      <c r="F9" s="19">
        <v>7607531</v>
      </c>
      <c r="G9" s="19">
        <v>17112233</v>
      </c>
      <c r="H9" s="19">
        <v>15449579</v>
      </c>
      <c r="I9" s="19">
        <v>6185170</v>
      </c>
      <c r="J9" s="19">
        <v>5775518</v>
      </c>
      <c r="K9" s="19">
        <v>1371501</v>
      </c>
      <c r="L9" s="19">
        <v>1393701</v>
      </c>
      <c r="M9" s="19">
        <v>712716</v>
      </c>
      <c r="N9" s="19">
        <v>10973</v>
      </c>
      <c r="O9" s="19">
        <v>166800</v>
      </c>
      <c r="P9" s="19">
        <v>22520</v>
      </c>
      <c r="Q9" s="19">
        <v>137634</v>
      </c>
      <c r="R9" s="19">
        <v>1335700</v>
      </c>
    </row>
    <row r="10" spans="1:18" ht="16.5" customHeight="1">
      <c r="A10" s="190" t="s">
        <v>270</v>
      </c>
      <c r="B10" s="19">
        <v>54695</v>
      </c>
      <c r="C10" s="19">
        <v>103399</v>
      </c>
      <c r="D10" s="114"/>
      <c r="E10" s="19">
        <v>11632646</v>
      </c>
      <c r="F10" s="19">
        <v>7819974</v>
      </c>
      <c r="G10" s="19">
        <v>17926418</v>
      </c>
      <c r="H10" s="19">
        <v>16178193</v>
      </c>
      <c r="I10" s="19">
        <v>6465143</v>
      </c>
      <c r="J10" s="19">
        <v>6077986</v>
      </c>
      <c r="K10" s="19">
        <v>1419612</v>
      </c>
      <c r="L10" s="19">
        <v>1506290</v>
      </c>
      <c r="M10" s="19">
        <v>698648</v>
      </c>
      <c r="N10" s="19">
        <v>10514</v>
      </c>
      <c r="O10" s="19">
        <v>173700</v>
      </c>
      <c r="P10" s="19">
        <v>23140</v>
      </c>
      <c r="Q10" s="19">
        <v>135427</v>
      </c>
      <c r="R10" s="19">
        <v>1415958</v>
      </c>
    </row>
    <row r="11" spans="1:18" ht="16.5" customHeight="1" hidden="1">
      <c r="A11" s="147"/>
      <c r="B11" s="13"/>
      <c r="D11" s="79" t="s">
        <v>57</v>
      </c>
      <c r="E11" s="19">
        <v>11131555</v>
      </c>
      <c r="F11" s="19">
        <v>7376513</v>
      </c>
      <c r="G11" s="13"/>
      <c r="H11" s="13"/>
      <c r="I11" s="79"/>
      <c r="J11" s="79"/>
      <c r="K11" s="79"/>
      <c r="L11" s="80"/>
      <c r="M11" s="80"/>
      <c r="N11" s="80"/>
      <c r="O11" s="79"/>
      <c r="P11" s="79"/>
      <c r="Q11" s="79"/>
      <c r="R11" s="79"/>
    </row>
    <row r="12" spans="1:18" ht="16.5" customHeight="1" hidden="1">
      <c r="A12" s="147"/>
      <c r="B12" s="15"/>
      <c r="C12" s="10"/>
      <c r="D12" s="79" t="s">
        <v>58</v>
      </c>
      <c r="E12" s="81">
        <v>501091</v>
      </c>
      <c r="F12" s="81">
        <v>443461</v>
      </c>
      <c r="G12" s="15"/>
      <c r="H12" s="15"/>
      <c r="I12" s="71"/>
      <c r="J12" s="71"/>
      <c r="K12" s="71"/>
      <c r="L12" s="72"/>
      <c r="M12" s="72"/>
      <c r="N12" s="72"/>
      <c r="O12" s="71"/>
      <c r="P12" s="71"/>
      <c r="Q12" s="71"/>
      <c r="R12" s="71"/>
    </row>
    <row r="13" spans="1:18" s="161" customFormat="1" ht="16.5" customHeight="1">
      <c r="A13" s="195" t="s">
        <v>271</v>
      </c>
      <c r="B13" s="19">
        <v>57002</v>
      </c>
      <c r="C13" s="19">
        <v>106602</v>
      </c>
      <c r="D13" s="175"/>
      <c r="E13" s="19">
        <f>SUM(E14:E15)</f>
        <v>11506833</v>
      </c>
      <c r="F13" s="19">
        <f>SUM(F14:F15)</f>
        <v>7501797</v>
      </c>
      <c r="G13" s="19">
        <f>SUM(H13,O13:R13)</f>
        <v>18564769</v>
      </c>
      <c r="H13" s="19">
        <f>SUM(I13:N13)</f>
        <v>16787999</v>
      </c>
      <c r="I13" s="19">
        <v>6575886</v>
      </c>
      <c r="J13" s="19">
        <v>6396044</v>
      </c>
      <c r="K13" s="19">
        <v>1455877</v>
      </c>
      <c r="L13" s="19">
        <v>1652644</v>
      </c>
      <c r="M13" s="19">
        <v>694034</v>
      </c>
      <c r="N13" s="19">
        <v>13514</v>
      </c>
      <c r="O13" s="19">
        <v>170700</v>
      </c>
      <c r="P13" s="19">
        <v>26180</v>
      </c>
      <c r="Q13" s="19">
        <v>142572</v>
      </c>
      <c r="R13" s="19">
        <v>1437318</v>
      </c>
    </row>
    <row r="14" spans="1:18" ht="16.5" customHeight="1" hidden="1">
      <c r="A14" s="147"/>
      <c r="B14" s="13"/>
      <c r="D14" s="79" t="s">
        <v>57</v>
      </c>
      <c r="E14" s="19">
        <v>10949548</v>
      </c>
      <c r="F14" s="19">
        <v>7053533</v>
      </c>
      <c r="G14" s="13"/>
      <c r="H14" s="13"/>
      <c r="I14" s="79"/>
      <c r="J14" s="79"/>
      <c r="K14" s="79"/>
      <c r="L14" s="80"/>
      <c r="M14" s="80"/>
      <c r="N14" s="80"/>
      <c r="O14" s="79"/>
      <c r="P14" s="79"/>
      <c r="Q14" s="79"/>
      <c r="R14" s="79"/>
    </row>
    <row r="15" spans="1:18" ht="16.5" customHeight="1" hidden="1">
      <c r="A15" s="147"/>
      <c r="B15" s="15"/>
      <c r="C15" s="10"/>
      <c r="D15" s="79" t="s">
        <v>58</v>
      </c>
      <c r="E15" s="81">
        <v>557285</v>
      </c>
      <c r="F15" s="81">
        <v>448264</v>
      </c>
      <c r="G15" s="15"/>
      <c r="H15" s="15"/>
      <c r="I15" s="71"/>
      <c r="J15" s="71"/>
      <c r="K15" s="71"/>
      <c r="L15" s="72"/>
      <c r="M15" s="72"/>
      <c r="N15" s="72"/>
      <c r="O15" s="71"/>
      <c r="P15" s="71"/>
      <c r="Q15" s="71"/>
      <c r="R15" s="71"/>
    </row>
    <row r="16" spans="1:18" s="171" customFormat="1" ht="16.5" customHeight="1">
      <c r="A16" s="198" t="s">
        <v>272</v>
      </c>
      <c r="B16" s="79">
        <v>59666</v>
      </c>
      <c r="C16" s="199">
        <v>110890</v>
      </c>
      <c r="D16" s="79"/>
      <c r="E16" s="80">
        <v>11802921</v>
      </c>
      <c r="F16" s="80">
        <v>7609043</v>
      </c>
      <c r="G16" s="79">
        <v>17394077</v>
      </c>
      <c r="H16" s="79">
        <v>15583865</v>
      </c>
      <c r="I16" s="79">
        <v>6087972</v>
      </c>
      <c r="J16" s="79">
        <v>5780205</v>
      </c>
      <c r="K16" s="79">
        <v>1378797</v>
      </c>
      <c r="L16" s="80">
        <v>1688793</v>
      </c>
      <c r="M16" s="80">
        <v>630800</v>
      </c>
      <c r="N16" s="80">
        <v>17298</v>
      </c>
      <c r="O16" s="79">
        <v>183900</v>
      </c>
      <c r="P16" s="79">
        <v>27200</v>
      </c>
      <c r="Q16" s="79">
        <v>151292</v>
      </c>
      <c r="R16" s="79">
        <v>1447820</v>
      </c>
    </row>
    <row r="17" spans="1:18" s="18" customFormat="1" ht="16.5" customHeight="1" hidden="1">
      <c r="A17" s="174"/>
      <c r="B17" s="15"/>
      <c r="C17" s="35"/>
      <c r="D17" s="71" t="s">
        <v>236</v>
      </c>
      <c r="E17" s="72">
        <v>11194744</v>
      </c>
      <c r="F17" s="72">
        <v>7159430</v>
      </c>
      <c r="G17" s="15"/>
      <c r="H17" s="15"/>
      <c r="I17" s="71"/>
      <c r="J17" s="71"/>
      <c r="K17" s="71"/>
      <c r="L17" s="72"/>
      <c r="M17" s="72"/>
      <c r="N17" s="72"/>
      <c r="O17" s="71"/>
      <c r="P17" s="71"/>
      <c r="Q17" s="71"/>
      <c r="R17" s="71"/>
    </row>
    <row r="18" spans="1:18" s="18" customFormat="1" ht="16.5" customHeight="1" hidden="1">
      <c r="A18" s="176"/>
      <c r="B18" s="15"/>
      <c r="C18" s="35"/>
      <c r="D18" s="71" t="s">
        <v>237</v>
      </c>
      <c r="E18" s="72">
        <v>608177</v>
      </c>
      <c r="F18" s="72">
        <v>449613</v>
      </c>
      <c r="G18" s="15"/>
      <c r="H18" s="15"/>
      <c r="I18" s="71"/>
      <c r="J18" s="71"/>
      <c r="K18" s="71"/>
      <c r="L18" s="72"/>
      <c r="M18" s="72"/>
      <c r="N18" s="72"/>
      <c r="O18" s="71"/>
      <c r="P18" s="71"/>
      <c r="Q18" s="71"/>
      <c r="R18" s="71"/>
    </row>
    <row r="19" spans="1:18" s="18" customFormat="1" ht="16.5" customHeight="1">
      <c r="A19" s="197" t="s">
        <v>269</v>
      </c>
      <c r="B19" s="15">
        <v>62005</v>
      </c>
      <c r="C19" s="35">
        <v>114382</v>
      </c>
      <c r="D19" s="71"/>
      <c r="E19" s="72"/>
      <c r="F19" s="72"/>
      <c r="G19" s="15">
        <v>20328266</v>
      </c>
      <c r="H19" s="15">
        <v>18413820</v>
      </c>
      <c r="I19" s="71">
        <v>6928476</v>
      </c>
      <c r="J19" s="71">
        <v>6829948</v>
      </c>
      <c r="K19" s="71">
        <v>1607010</v>
      </c>
      <c r="L19" s="72">
        <v>2336492</v>
      </c>
      <c r="M19" s="72">
        <v>685890</v>
      </c>
      <c r="N19" s="72">
        <v>26004</v>
      </c>
      <c r="O19" s="71">
        <v>174715</v>
      </c>
      <c r="P19" s="71">
        <v>26140</v>
      </c>
      <c r="Q19" s="71">
        <v>178396</v>
      </c>
      <c r="R19" s="71">
        <v>1535195</v>
      </c>
    </row>
    <row r="20" spans="1:18" s="18" customFormat="1" ht="16.5" customHeight="1">
      <c r="A20" s="174"/>
      <c r="B20" s="15"/>
      <c r="C20" s="35"/>
      <c r="D20" s="71" t="s">
        <v>57</v>
      </c>
      <c r="E20" s="72">
        <v>10882414</v>
      </c>
      <c r="F20" s="72">
        <v>6956703</v>
      </c>
      <c r="G20" s="15"/>
      <c r="H20" s="15"/>
      <c r="I20" s="71"/>
      <c r="J20" s="71"/>
      <c r="K20" s="71"/>
      <c r="L20" s="72"/>
      <c r="M20" s="72"/>
      <c r="N20" s="72"/>
      <c r="O20" s="71"/>
      <c r="P20" s="71"/>
      <c r="Q20" s="71"/>
      <c r="R20" s="71"/>
    </row>
    <row r="21" spans="1:18" s="18" customFormat="1" ht="16.5" customHeight="1">
      <c r="A21" s="176"/>
      <c r="B21" s="15"/>
      <c r="C21" s="35"/>
      <c r="D21" s="71" t="s">
        <v>58</v>
      </c>
      <c r="E21" s="72">
        <v>732002</v>
      </c>
      <c r="F21" s="72">
        <v>522733</v>
      </c>
      <c r="G21" s="15"/>
      <c r="H21" s="15"/>
      <c r="I21" s="71"/>
      <c r="J21" s="71"/>
      <c r="K21" s="71"/>
      <c r="L21" s="72"/>
      <c r="M21" s="72"/>
      <c r="N21" s="72"/>
      <c r="O21" s="71"/>
      <c r="P21" s="71"/>
      <c r="Q21" s="71"/>
      <c r="R21" s="71"/>
    </row>
    <row r="22" spans="1:18" s="12" customFormat="1" ht="12" customHeight="1">
      <c r="A22" s="99" t="s">
        <v>16</v>
      </c>
      <c r="B22" s="101"/>
      <c r="C22" s="101"/>
      <c r="D22" s="101"/>
      <c r="E22" s="101"/>
      <c r="F22" s="101"/>
      <c r="G22" s="101"/>
      <c r="H22" s="101"/>
      <c r="I22" s="99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s="17" customFormat="1" ht="12" customHeight="1">
      <c r="A23" s="24" t="s">
        <v>15</v>
      </c>
      <c r="B23" s="16"/>
      <c r="C23" s="16"/>
      <c r="D23" s="16"/>
      <c r="E23" s="16"/>
      <c r="F23" s="16"/>
      <c r="G23" s="16"/>
      <c r="H23" s="16"/>
      <c r="I23" s="24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2" customHeight="1">
      <c r="A24" s="24" t="s">
        <v>59</v>
      </c>
      <c r="B24" s="16"/>
      <c r="C24" s="16"/>
      <c r="D24" s="16"/>
      <c r="E24" s="16"/>
      <c r="F24" s="16"/>
      <c r="G24" s="16"/>
      <c r="H24" s="16"/>
      <c r="I24" s="24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12" customHeight="1">
      <c r="A25" s="24" t="s">
        <v>60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</sheetData>
  <mergeCells count="12">
    <mergeCell ref="C4:C5"/>
    <mergeCell ref="B3:C3"/>
    <mergeCell ref="P4:P5"/>
    <mergeCell ref="Q4:Q5"/>
    <mergeCell ref="R4:R5"/>
    <mergeCell ref="A1:I1"/>
    <mergeCell ref="E4:E5"/>
    <mergeCell ref="F4:F5"/>
    <mergeCell ref="G4:G5"/>
    <mergeCell ref="D3:F3"/>
    <mergeCell ref="A3:A5"/>
    <mergeCell ref="B4:B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P14"/>
  <sheetViews>
    <sheetView workbookViewId="0" topLeftCell="F1">
      <selection activeCell="K13" sqref="K13"/>
    </sheetView>
  </sheetViews>
  <sheetFormatPr defaultColWidth="9.140625" defaultRowHeight="12"/>
  <cols>
    <col min="1" max="3" width="12.7109375" style="2" customWidth="1"/>
    <col min="4" max="4" width="9.7109375" style="2" customWidth="1"/>
    <col min="5" max="7" width="11.7109375" style="2" customWidth="1"/>
    <col min="8" max="8" width="11.7109375" style="10" customWidth="1"/>
    <col min="9" max="9" width="12.7109375" style="10" customWidth="1"/>
    <col min="10" max="11" width="11.28125" style="10" customWidth="1"/>
    <col min="12" max="12" width="11.28125" style="12" customWidth="1"/>
    <col min="13" max="16" width="11.28125" style="3" customWidth="1"/>
    <col min="17" max="16384" width="9.140625" style="3" customWidth="1"/>
  </cols>
  <sheetData>
    <row r="1" spans="1:16" ht="16.5" customHeight="1">
      <c r="A1" s="244" t="s">
        <v>160</v>
      </c>
      <c r="B1" s="244"/>
      <c r="C1" s="244"/>
      <c r="D1" s="244"/>
      <c r="E1" s="244"/>
      <c r="F1" s="244"/>
      <c r="G1" s="244"/>
      <c r="H1" s="244"/>
      <c r="I1" s="5" t="s">
        <v>96</v>
      </c>
      <c r="J1" s="5"/>
      <c r="K1" s="5"/>
      <c r="L1" s="5"/>
      <c r="M1" s="5"/>
      <c r="N1" s="5"/>
      <c r="O1" s="5"/>
      <c r="P1" s="5"/>
    </row>
    <row r="2" spans="1:16" s="12" customFormat="1" ht="16.5" customHeight="1" thickBot="1">
      <c r="A2" s="7" t="s">
        <v>65</v>
      </c>
      <c r="B2" s="48"/>
      <c r="C2" s="48"/>
      <c r="D2" s="28"/>
      <c r="E2" s="28"/>
      <c r="F2" s="28"/>
      <c r="G2" s="28"/>
      <c r="H2" s="28"/>
      <c r="I2" s="7"/>
      <c r="J2" s="48"/>
      <c r="K2" s="48"/>
      <c r="L2" s="28"/>
      <c r="M2" s="28"/>
      <c r="N2" s="28"/>
      <c r="O2" s="28"/>
      <c r="P2" s="44" t="s">
        <v>273</v>
      </c>
    </row>
    <row r="3" spans="1:16" s="4" customFormat="1" ht="12" customHeight="1" thickTop="1">
      <c r="A3" s="271" t="s">
        <v>97</v>
      </c>
      <c r="B3" s="268" t="s">
        <v>166</v>
      </c>
      <c r="C3" s="269"/>
      <c r="D3" s="270"/>
      <c r="E3" s="264" t="s">
        <v>98</v>
      </c>
      <c r="F3" s="265"/>
      <c r="G3" s="265"/>
      <c r="H3" s="265"/>
      <c r="I3" s="86" t="s">
        <v>99</v>
      </c>
      <c r="J3" s="86"/>
      <c r="K3" s="86"/>
      <c r="L3" s="86"/>
      <c r="M3" s="86"/>
      <c r="N3" s="86"/>
      <c r="O3" s="86"/>
      <c r="P3" s="86"/>
    </row>
    <row r="4" spans="1:16" s="4" customFormat="1" ht="12" customHeight="1">
      <c r="A4" s="272"/>
      <c r="B4" s="226" t="s">
        <v>129</v>
      </c>
      <c r="C4" s="226" t="s">
        <v>131</v>
      </c>
      <c r="D4" s="238" t="s">
        <v>100</v>
      </c>
      <c r="E4" s="261" t="s">
        <v>101</v>
      </c>
      <c r="F4" s="262"/>
      <c r="G4" s="263"/>
      <c r="H4" s="27" t="s">
        <v>102</v>
      </c>
      <c r="I4" s="246" t="s">
        <v>103</v>
      </c>
      <c r="J4" s="267"/>
      <c r="K4" s="234" t="s">
        <v>104</v>
      </c>
      <c r="L4" s="235"/>
      <c r="M4" s="260"/>
      <c r="N4" s="245" t="s">
        <v>105</v>
      </c>
      <c r="O4" s="266"/>
      <c r="P4" s="266"/>
    </row>
    <row r="5" spans="1:16" s="12" customFormat="1" ht="12" customHeight="1">
      <c r="A5" s="273"/>
      <c r="B5" s="251"/>
      <c r="C5" s="251"/>
      <c r="D5" s="239"/>
      <c r="E5" s="29" t="s">
        <v>61</v>
      </c>
      <c r="F5" s="56" t="s">
        <v>106</v>
      </c>
      <c r="G5" s="34" t="s">
        <v>107</v>
      </c>
      <c r="H5" s="26" t="s">
        <v>61</v>
      </c>
      <c r="I5" s="26" t="s">
        <v>131</v>
      </c>
      <c r="J5" s="26" t="s">
        <v>108</v>
      </c>
      <c r="K5" s="26" t="s">
        <v>61</v>
      </c>
      <c r="L5" s="47" t="s">
        <v>131</v>
      </c>
      <c r="M5" s="26" t="s">
        <v>108</v>
      </c>
      <c r="N5" s="26" t="s">
        <v>61</v>
      </c>
      <c r="O5" s="47" t="s">
        <v>131</v>
      </c>
      <c r="P5" s="27" t="s">
        <v>108</v>
      </c>
    </row>
    <row r="6" spans="1:16" s="12" customFormat="1" ht="16.5" customHeight="1" hidden="1">
      <c r="A6" s="76" t="s">
        <v>95</v>
      </c>
      <c r="B6" s="116">
        <v>14551083</v>
      </c>
      <c r="C6" s="115">
        <v>14426696</v>
      </c>
      <c r="D6" s="19">
        <v>124387</v>
      </c>
      <c r="E6" s="19">
        <v>10454830</v>
      </c>
      <c r="F6" s="19">
        <v>10363709</v>
      </c>
      <c r="G6" s="19">
        <v>91121</v>
      </c>
      <c r="H6" s="19">
        <v>3893982</v>
      </c>
      <c r="I6" s="83">
        <v>3860716</v>
      </c>
      <c r="J6" s="78">
        <v>33266</v>
      </c>
      <c r="K6" s="78">
        <v>-16</v>
      </c>
      <c r="L6" s="78">
        <v>-16</v>
      </c>
      <c r="M6" s="78">
        <v>0</v>
      </c>
      <c r="N6" s="83">
        <v>202287</v>
      </c>
      <c r="O6" s="83">
        <v>202287</v>
      </c>
      <c r="P6" s="83">
        <v>0</v>
      </c>
    </row>
    <row r="7" spans="1:16" s="12" customFormat="1" ht="16.5" customHeight="1" hidden="1">
      <c r="A7" s="169" t="s">
        <v>225</v>
      </c>
      <c r="B7" s="113">
        <v>14421938</v>
      </c>
      <c r="C7" s="19">
        <v>14280369</v>
      </c>
      <c r="D7" s="19">
        <v>141569</v>
      </c>
      <c r="E7" s="19">
        <v>10265839</v>
      </c>
      <c r="F7" s="19">
        <v>10161677</v>
      </c>
      <c r="G7" s="19">
        <v>104162</v>
      </c>
      <c r="H7" s="19">
        <v>3955086</v>
      </c>
      <c r="I7" s="78">
        <v>3917679</v>
      </c>
      <c r="J7" s="78">
        <v>37407</v>
      </c>
      <c r="K7" s="78">
        <v>0</v>
      </c>
      <c r="L7" s="78">
        <v>0</v>
      </c>
      <c r="M7" s="78">
        <v>0</v>
      </c>
      <c r="N7" s="78">
        <v>201012</v>
      </c>
      <c r="O7" s="78">
        <v>201012</v>
      </c>
      <c r="P7" s="78">
        <v>0</v>
      </c>
    </row>
    <row r="8" spans="1:16" s="12" customFormat="1" ht="16.5" customHeight="1" hidden="1">
      <c r="A8" s="169" t="s">
        <v>238</v>
      </c>
      <c r="B8" s="113">
        <v>15099074</v>
      </c>
      <c r="C8" s="19">
        <v>14950254</v>
      </c>
      <c r="D8" s="19">
        <v>148820</v>
      </c>
      <c r="E8" s="19">
        <v>10704545</v>
      </c>
      <c r="F8" s="19">
        <v>10593961</v>
      </c>
      <c r="G8" s="19">
        <v>110584</v>
      </c>
      <c r="H8" s="19">
        <v>4180932</v>
      </c>
      <c r="I8" s="78">
        <v>4142695</v>
      </c>
      <c r="J8" s="78">
        <v>38237</v>
      </c>
      <c r="K8" s="78">
        <v>0</v>
      </c>
      <c r="L8" s="78">
        <v>0</v>
      </c>
      <c r="M8" s="78">
        <v>0</v>
      </c>
      <c r="N8" s="78">
        <v>213597</v>
      </c>
      <c r="O8" s="78">
        <v>213597</v>
      </c>
      <c r="P8" s="78">
        <v>0</v>
      </c>
    </row>
    <row r="9" spans="1:16" s="12" customFormat="1" ht="16.5" customHeight="1">
      <c r="A9" s="169" t="s">
        <v>254</v>
      </c>
      <c r="B9" s="113">
        <v>15587213</v>
      </c>
      <c r="C9" s="19">
        <v>15449579</v>
      </c>
      <c r="D9" s="19">
        <v>137634</v>
      </c>
      <c r="E9" s="19">
        <v>11074679</v>
      </c>
      <c r="F9" s="19">
        <v>10972581</v>
      </c>
      <c r="G9" s="19">
        <v>102098</v>
      </c>
      <c r="H9" s="19">
        <v>4295928</v>
      </c>
      <c r="I9" s="78">
        <v>4260392</v>
      </c>
      <c r="J9" s="78">
        <v>35536</v>
      </c>
      <c r="K9" s="82">
        <v>0</v>
      </c>
      <c r="L9" s="82">
        <v>0</v>
      </c>
      <c r="M9" s="82">
        <v>0</v>
      </c>
      <c r="N9" s="78">
        <v>216606</v>
      </c>
      <c r="O9" s="78">
        <v>216606</v>
      </c>
      <c r="P9" s="82">
        <v>0</v>
      </c>
    </row>
    <row r="10" spans="1:16" s="12" customFormat="1" ht="16.5" customHeight="1">
      <c r="A10" s="14">
        <v>12</v>
      </c>
      <c r="B10" s="113">
        <v>16313620</v>
      </c>
      <c r="C10" s="19">
        <v>16178193</v>
      </c>
      <c r="D10" s="19">
        <v>135427</v>
      </c>
      <c r="E10" s="19">
        <v>11593593</v>
      </c>
      <c r="F10" s="19">
        <v>11495937</v>
      </c>
      <c r="G10" s="19">
        <v>97656</v>
      </c>
      <c r="H10" s="19">
        <v>4479684</v>
      </c>
      <c r="I10" s="78">
        <v>4441913</v>
      </c>
      <c r="J10" s="78">
        <v>37771</v>
      </c>
      <c r="K10" s="82">
        <v>0</v>
      </c>
      <c r="L10" s="82">
        <v>0</v>
      </c>
      <c r="M10" s="82">
        <v>0</v>
      </c>
      <c r="N10" s="78">
        <v>240343</v>
      </c>
      <c r="O10" s="78">
        <v>240343</v>
      </c>
      <c r="P10" s="82">
        <v>0</v>
      </c>
    </row>
    <row r="11" spans="1:16" s="173" customFormat="1" ht="16.5" customHeight="1">
      <c r="A11" s="172">
        <v>13</v>
      </c>
      <c r="B11" s="177">
        <f>C11+D11</f>
        <v>16930571</v>
      </c>
      <c r="C11" s="19">
        <f>F11+I11+L11+O11</f>
        <v>16787999</v>
      </c>
      <c r="D11" s="19">
        <f>G11+J11+M11+P11</f>
        <v>142572</v>
      </c>
      <c r="E11" s="177">
        <f>F11+G11</f>
        <v>12022000</v>
      </c>
      <c r="F11" s="80">
        <v>11919023</v>
      </c>
      <c r="G11" s="81">
        <v>102977</v>
      </c>
      <c r="H11" s="178">
        <f>I11+J11</f>
        <v>4644163</v>
      </c>
      <c r="I11" s="179">
        <v>4604568</v>
      </c>
      <c r="J11" s="81">
        <v>39595</v>
      </c>
      <c r="K11" s="179">
        <f>L11+M11</f>
        <v>0</v>
      </c>
      <c r="L11" s="179">
        <v>0</v>
      </c>
      <c r="M11" s="179">
        <v>0</v>
      </c>
      <c r="N11" s="179">
        <f>O11+P11</f>
        <v>264408</v>
      </c>
      <c r="O11" s="179">
        <v>264408</v>
      </c>
      <c r="P11" s="179">
        <v>0</v>
      </c>
    </row>
    <row r="12" spans="1:16" s="173" customFormat="1" ht="16.5" customHeight="1">
      <c r="A12" s="172">
        <v>14</v>
      </c>
      <c r="B12" s="177">
        <v>15735157</v>
      </c>
      <c r="C12" s="19">
        <v>15583865</v>
      </c>
      <c r="D12" s="19">
        <v>151292</v>
      </c>
      <c r="E12" s="177">
        <v>11215027</v>
      </c>
      <c r="F12" s="80">
        <v>11106064</v>
      </c>
      <c r="G12" s="81">
        <v>108963</v>
      </c>
      <c r="H12" s="178">
        <v>4248051</v>
      </c>
      <c r="I12" s="179">
        <v>4205722</v>
      </c>
      <c r="J12" s="81">
        <v>42329</v>
      </c>
      <c r="K12" s="179">
        <f>L12+M12</f>
        <v>0</v>
      </c>
      <c r="L12" s="179">
        <v>0</v>
      </c>
      <c r="M12" s="179">
        <v>0</v>
      </c>
      <c r="N12" s="179">
        <v>272080</v>
      </c>
      <c r="O12" s="179">
        <v>272080</v>
      </c>
      <c r="P12" s="179">
        <v>0</v>
      </c>
    </row>
    <row r="13" spans="1:16" s="12" customFormat="1" ht="16.5" customHeight="1">
      <c r="A13" s="146">
        <v>15</v>
      </c>
      <c r="B13" s="148">
        <v>18592216</v>
      </c>
      <c r="C13" s="90">
        <v>18413820</v>
      </c>
      <c r="D13" s="90">
        <v>178396</v>
      </c>
      <c r="E13" s="148">
        <v>13257304</v>
      </c>
      <c r="F13" s="72">
        <v>13130031</v>
      </c>
      <c r="G13" s="90">
        <v>127273</v>
      </c>
      <c r="H13" s="148">
        <v>5017671</v>
      </c>
      <c r="I13" s="82">
        <v>4966548</v>
      </c>
      <c r="J13" s="90">
        <v>51123</v>
      </c>
      <c r="K13" s="179">
        <v>0</v>
      </c>
      <c r="L13" s="179">
        <v>0</v>
      </c>
      <c r="M13" s="179">
        <v>0</v>
      </c>
      <c r="N13" s="82">
        <v>317241</v>
      </c>
      <c r="O13" s="82">
        <v>317241</v>
      </c>
      <c r="P13" s="179">
        <v>0</v>
      </c>
    </row>
    <row r="14" spans="1:16" s="70" customFormat="1" ht="13.5" customHeight="1">
      <c r="A14" s="99" t="s">
        <v>109</v>
      </c>
      <c r="B14" s="117"/>
      <c r="C14" s="117"/>
      <c r="D14" s="99"/>
      <c r="E14" s="53"/>
      <c r="F14" s="53"/>
      <c r="G14" s="53"/>
      <c r="H14" s="117"/>
      <c r="I14" s="118"/>
      <c r="J14" s="119"/>
      <c r="K14" s="119"/>
      <c r="L14" s="89"/>
      <c r="M14" s="89"/>
      <c r="N14" s="118"/>
      <c r="O14" s="118"/>
      <c r="P14" s="119"/>
    </row>
  </sheetData>
  <mergeCells count="11">
    <mergeCell ref="A1:H1"/>
    <mergeCell ref="B3:D3"/>
    <mergeCell ref="A3:A5"/>
    <mergeCell ref="B4:B5"/>
    <mergeCell ref="C4:C5"/>
    <mergeCell ref="D4:D5"/>
    <mergeCell ref="K4:M4"/>
    <mergeCell ref="E4:G4"/>
    <mergeCell ref="E3:H3"/>
    <mergeCell ref="N4:P4"/>
    <mergeCell ref="I4:J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G12"/>
  <sheetViews>
    <sheetView workbookViewId="0" topLeftCell="A1">
      <selection activeCell="E3" sqref="E3:G3"/>
    </sheetView>
  </sheetViews>
  <sheetFormatPr defaultColWidth="9.140625" defaultRowHeight="12"/>
  <cols>
    <col min="1" max="4" width="13.28125" style="2" customWidth="1"/>
    <col min="5" max="5" width="13.28125" style="10" customWidth="1"/>
    <col min="6" max="6" width="13.28125" style="12" customWidth="1"/>
    <col min="7" max="7" width="13.28125" style="3" customWidth="1"/>
    <col min="8" max="16384" width="9.140625" style="3" customWidth="1"/>
  </cols>
  <sheetData>
    <row r="1" spans="1:7" ht="16.5" customHeight="1">
      <c r="A1" s="274" t="s">
        <v>161</v>
      </c>
      <c r="B1" s="274"/>
      <c r="C1" s="274"/>
      <c r="D1" s="274"/>
      <c r="E1" s="274"/>
      <c r="F1" s="274"/>
      <c r="G1" s="274"/>
    </row>
    <row r="2" spans="1:7" s="12" customFormat="1" ht="11.25" customHeight="1" thickBot="1">
      <c r="A2" s="7" t="s">
        <v>65</v>
      </c>
      <c r="B2" s="19"/>
      <c r="C2" s="30"/>
      <c r="D2" s="23"/>
      <c r="E2" s="7"/>
      <c r="F2" s="30"/>
      <c r="G2" s="58" t="s">
        <v>280</v>
      </c>
    </row>
    <row r="3" spans="1:7" s="12" customFormat="1" ht="16.5" customHeight="1" thickTop="1">
      <c r="A3" s="280" t="s">
        <v>64</v>
      </c>
      <c r="B3" s="275" t="s">
        <v>135</v>
      </c>
      <c r="C3" s="276"/>
      <c r="D3" s="277"/>
      <c r="E3" s="278" t="s">
        <v>136</v>
      </c>
      <c r="F3" s="279"/>
      <c r="G3" s="279"/>
    </row>
    <row r="4" spans="1:7" s="12" customFormat="1" ht="16.5" customHeight="1">
      <c r="A4" s="281"/>
      <c r="B4" s="31" t="s">
        <v>110</v>
      </c>
      <c r="C4" s="31" t="s">
        <v>111</v>
      </c>
      <c r="D4" s="25" t="s">
        <v>112</v>
      </c>
      <c r="E4" s="33" t="s">
        <v>132</v>
      </c>
      <c r="F4" s="31" t="s">
        <v>133</v>
      </c>
      <c r="G4" s="31" t="s">
        <v>134</v>
      </c>
    </row>
    <row r="5" spans="1:7" s="12" customFormat="1" ht="16.5" customHeight="1" hidden="1">
      <c r="A5" s="76" t="s">
        <v>70</v>
      </c>
      <c r="B5" s="120">
        <v>3322</v>
      </c>
      <c r="C5" s="121">
        <v>1038</v>
      </c>
      <c r="D5" s="121">
        <v>2284</v>
      </c>
      <c r="E5" s="122">
        <v>2482362</v>
      </c>
      <c r="F5" s="121">
        <v>417691</v>
      </c>
      <c r="G5" s="121">
        <v>2064671</v>
      </c>
    </row>
    <row r="6" spans="1:7" s="12" customFormat="1" ht="16.5" customHeight="1" hidden="1">
      <c r="A6" s="169" t="s">
        <v>224</v>
      </c>
      <c r="B6" s="123">
        <v>3215</v>
      </c>
      <c r="C6" s="98">
        <v>913</v>
      </c>
      <c r="D6" s="98">
        <v>2302</v>
      </c>
      <c r="E6" s="124">
        <v>2441945</v>
      </c>
      <c r="F6" s="98">
        <v>367391</v>
      </c>
      <c r="G6" s="98">
        <v>2074554</v>
      </c>
    </row>
    <row r="7" spans="1:7" s="12" customFormat="1" ht="14.25" hidden="1">
      <c r="A7" s="169" t="s">
        <v>240</v>
      </c>
      <c r="B7" s="123">
        <v>3063</v>
      </c>
      <c r="C7" s="98">
        <v>719</v>
      </c>
      <c r="D7" s="98">
        <v>2344</v>
      </c>
      <c r="E7" s="124">
        <v>2438414</v>
      </c>
      <c r="F7" s="98">
        <v>294502</v>
      </c>
      <c r="G7" s="98">
        <v>2143912</v>
      </c>
    </row>
    <row r="8" spans="1:7" s="12" customFormat="1" ht="16.5" customHeight="1">
      <c r="A8" s="169" t="s">
        <v>256</v>
      </c>
      <c r="B8" s="123">
        <v>2975</v>
      </c>
      <c r="C8" s="98">
        <v>602</v>
      </c>
      <c r="D8" s="98">
        <v>2373</v>
      </c>
      <c r="E8" s="124">
        <v>2431988</v>
      </c>
      <c r="F8" s="98">
        <v>248024</v>
      </c>
      <c r="G8" s="98">
        <v>2183964</v>
      </c>
    </row>
    <row r="9" spans="1:7" s="12" customFormat="1" ht="16.5" customHeight="1">
      <c r="A9" s="14">
        <v>12</v>
      </c>
      <c r="B9" s="123">
        <v>2884</v>
      </c>
      <c r="C9" s="98">
        <v>492</v>
      </c>
      <c r="D9" s="98">
        <v>2392</v>
      </c>
      <c r="E9" s="124">
        <v>2399322</v>
      </c>
      <c r="F9" s="98">
        <v>202704</v>
      </c>
      <c r="G9" s="98">
        <v>2196618</v>
      </c>
    </row>
    <row r="10" spans="1:7" s="173" customFormat="1" ht="16.5" customHeight="1">
      <c r="A10" s="172">
        <v>13</v>
      </c>
      <c r="B10" s="98">
        <f>C10+D10</f>
        <v>2812</v>
      </c>
      <c r="C10" s="98">
        <v>393</v>
      </c>
      <c r="D10" s="98">
        <v>2419</v>
      </c>
      <c r="E10" s="180">
        <f>F10+G10</f>
        <v>2378650</v>
      </c>
      <c r="F10" s="98">
        <v>161916</v>
      </c>
      <c r="G10" s="98">
        <v>2216734</v>
      </c>
    </row>
    <row r="11" spans="1:7" s="173" customFormat="1" ht="16.5" customHeight="1">
      <c r="A11" s="172">
        <v>14</v>
      </c>
      <c r="B11" s="98">
        <v>2763</v>
      </c>
      <c r="C11" s="98">
        <v>301</v>
      </c>
      <c r="D11" s="98">
        <v>2462</v>
      </c>
      <c r="E11" s="180">
        <v>2374439</v>
      </c>
      <c r="F11" s="98">
        <v>124012</v>
      </c>
      <c r="G11" s="98">
        <v>2250427</v>
      </c>
    </row>
    <row r="12" spans="1:7" s="181" customFormat="1" ht="14.25">
      <c r="A12" s="146">
        <v>15</v>
      </c>
      <c r="B12" s="183">
        <v>2750</v>
      </c>
      <c r="C12" s="183">
        <v>224</v>
      </c>
      <c r="D12" s="182">
        <v>2526</v>
      </c>
      <c r="E12" s="182">
        <v>2371499</v>
      </c>
      <c r="F12" s="183">
        <v>91459</v>
      </c>
      <c r="G12" s="183">
        <v>2280040</v>
      </c>
    </row>
  </sheetData>
  <mergeCells count="4">
    <mergeCell ref="A1:G1"/>
    <mergeCell ref="B3:D3"/>
    <mergeCell ref="E3:G3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T15"/>
  <sheetViews>
    <sheetView workbookViewId="0" topLeftCell="A1">
      <selection activeCell="A13" sqref="A13:J13"/>
    </sheetView>
  </sheetViews>
  <sheetFormatPr defaultColWidth="9.140625" defaultRowHeight="12"/>
  <cols>
    <col min="1" max="1" width="11.7109375" style="2" customWidth="1"/>
    <col min="2" max="5" width="9.7109375" style="2" customWidth="1"/>
    <col min="6" max="6" width="11.28125" style="2" bestFit="1" customWidth="1"/>
    <col min="7" max="7" width="9.7109375" style="2" customWidth="1"/>
    <col min="8" max="8" width="12.57421875" style="2" bestFit="1" customWidth="1"/>
    <col min="9" max="9" width="9.7109375" style="2" customWidth="1"/>
    <col min="10" max="10" width="12.7109375" style="10" customWidth="1"/>
    <col min="11" max="11" width="7.28125" style="10" customWidth="1"/>
    <col min="12" max="12" width="11.28125" style="10" customWidth="1"/>
    <col min="13" max="13" width="6.7109375" style="10" customWidth="1"/>
    <col min="14" max="14" width="8.7109375" style="10" customWidth="1"/>
    <col min="15" max="15" width="6.7109375" style="12" customWidth="1"/>
    <col min="16" max="16" width="8.7109375" style="3" customWidth="1"/>
    <col min="17" max="17" width="6.7109375" style="3" customWidth="1"/>
    <col min="18" max="18" width="8.7109375" style="3" customWidth="1"/>
    <col min="19" max="19" width="6.7109375" style="3" customWidth="1"/>
    <col min="20" max="20" width="10.00390625" style="3" bestFit="1" customWidth="1"/>
    <col min="21" max="16384" width="9.140625" style="3" customWidth="1"/>
  </cols>
  <sheetData>
    <row r="1" spans="1:20" ht="16.5" customHeight="1">
      <c r="A1" s="244" t="s">
        <v>162</v>
      </c>
      <c r="B1" s="244"/>
      <c r="C1" s="244"/>
      <c r="D1" s="244"/>
      <c r="E1" s="244"/>
      <c r="F1" s="244"/>
      <c r="G1" s="244"/>
      <c r="H1" s="244"/>
      <c r="I1" s="244"/>
      <c r="J1" s="5" t="s">
        <v>141</v>
      </c>
      <c r="L1" s="5"/>
      <c r="M1" s="5"/>
      <c r="N1" s="5"/>
      <c r="O1" s="5"/>
      <c r="P1" s="5"/>
      <c r="Q1" s="5"/>
      <c r="R1" s="5"/>
      <c r="S1" s="5"/>
      <c r="T1" s="5"/>
    </row>
    <row r="2" spans="1:20" s="12" customFormat="1" ht="12.75" customHeight="1" thickBot="1">
      <c r="A2" s="7" t="s">
        <v>65</v>
      </c>
      <c r="B2" s="19"/>
      <c r="C2" s="19"/>
      <c r="D2" s="19"/>
      <c r="E2" s="30"/>
      <c r="F2" s="30"/>
      <c r="G2" s="23"/>
      <c r="H2" s="23"/>
      <c r="I2" s="23"/>
      <c r="J2" s="54"/>
      <c r="K2" s="7"/>
      <c r="L2" s="19"/>
      <c r="M2" s="19"/>
      <c r="N2" s="19"/>
      <c r="O2" s="30"/>
      <c r="P2" s="30"/>
      <c r="Q2" s="23"/>
      <c r="R2" s="23"/>
      <c r="S2" s="23"/>
      <c r="T2" s="58" t="s">
        <v>273</v>
      </c>
    </row>
    <row r="3" spans="1:20" s="12" customFormat="1" ht="16.5" customHeight="1" thickTop="1">
      <c r="A3" s="271" t="s">
        <v>97</v>
      </c>
      <c r="B3" s="286" t="s">
        <v>113</v>
      </c>
      <c r="C3" s="287"/>
      <c r="D3" s="287"/>
      <c r="E3" s="287"/>
      <c r="F3" s="55" t="s">
        <v>114</v>
      </c>
      <c r="G3" s="286" t="s">
        <v>115</v>
      </c>
      <c r="H3" s="287"/>
      <c r="I3" s="287"/>
      <c r="J3" s="288" t="s">
        <v>140</v>
      </c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4" spans="1:20" s="12" customFormat="1" ht="16.5" customHeight="1">
      <c r="A4" s="272"/>
      <c r="B4" s="284" t="s">
        <v>116</v>
      </c>
      <c r="C4" s="282" t="s">
        <v>117</v>
      </c>
      <c r="D4" s="284" t="s">
        <v>118</v>
      </c>
      <c r="E4" s="284" t="s">
        <v>119</v>
      </c>
      <c r="F4" s="290" t="s">
        <v>120</v>
      </c>
      <c r="G4" s="291" t="s">
        <v>121</v>
      </c>
      <c r="H4" s="292"/>
      <c r="I4" s="168" t="s">
        <v>139</v>
      </c>
      <c r="J4" s="167" t="s">
        <v>138</v>
      </c>
      <c r="K4" s="246" t="s">
        <v>122</v>
      </c>
      <c r="L4" s="267"/>
      <c r="M4" s="291" t="s">
        <v>123</v>
      </c>
      <c r="N4" s="267"/>
      <c r="O4" s="291" t="s">
        <v>124</v>
      </c>
      <c r="P4" s="267"/>
      <c r="Q4" s="291" t="s">
        <v>125</v>
      </c>
      <c r="R4" s="267"/>
      <c r="S4" s="291" t="s">
        <v>126</v>
      </c>
      <c r="T4" s="266"/>
    </row>
    <row r="5" spans="1:20" s="12" customFormat="1" ht="16.5" customHeight="1">
      <c r="A5" s="273"/>
      <c r="B5" s="285"/>
      <c r="C5" s="283"/>
      <c r="D5" s="285"/>
      <c r="E5" s="285"/>
      <c r="F5" s="283"/>
      <c r="G5" s="31" t="s">
        <v>127</v>
      </c>
      <c r="H5" s="31" t="s">
        <v>128</v>
      </c>
      <c r="I5" s="25" t="s">
        <v>127</v>
      </c>
      <c r="J5" s="25" t="s">
        <v>128</v>
      </c>
      <c r="K5" s="39" t="s">
        <v>137</v>
      </c>
      <c r="L5" s="36" t="s">
        <v>128</v>
      </c>
      <c r="M5" s="26" t="s">
        <v>137</v>
      </c>
      <c r="N5" s="36" t="s">
        <v>128</v>
      </c>
      <c r="O5" s="26" t="s">
        <v>137</v>
      </c>
      <c r="P5" s="36" t="s">
        <v>128</v>
      </c>
      <c r="Q5" s="26" t="s">
        <v>137</v>
      </c>
      <c r="R5" s="36" t="s">
        <v>128</v>
      </c>
      <c r="S5" s="26" t="s">
        <v>137</v>
      </c>
      <c r="T5" s="37" t="s">
        <v>128</v>
      </c>
    </row>
    <row r="6" spans="1:20" s="12" customFormat="1" ht="16.5" customHeight="1" hidden="1">
      <c r="A6" s="76" t="s">
        <v>95</v>
      </c>
      <c r="B6" s="113">
        <v>71674</v>
      </c>
      <c r="C6" s="19">
        <v>41462</v>
      </c>
      <c r="D6" s="19">
        <v>29192</v>
      </c>
      <c r="E6" s="19">
        <v>1020</v>
      </c>
      <c r="F6" s="19">
        <v>3121341</v>
      </c>
      <c r="G6" s="19">
        <v>30100</v>
      </c>
      <c r="H6" s="19">
        <v>16437889</v>
      </c>
      <c r="I6" s="19">
        <v>28006</v>
      </c>
      <c r="J6" s="19">
        <v>14726822</v>
      </c>
      <c r="K6" s="77">
        <v>1273</v>
      </c>
      <c r="L6" s="77">
        <v>1107946</v>
      </c>
      <c r="M6" s="77">
        <v>25</v>
      </c>
      <c r="N6" s="77">
        <v>22802</v>
      </c>
      <c r="O6" s="77" t="s">
        <v>53</v>
      </c>
      <c r="P6" s="77" t="s">
        <v>53</v>
      </c>
      <c r="Q6" s="77">
        <v>104</v>
      </c>
      <c r="R6" s="77">
        <v>52707</v>
      </c>
      <c r="S6" s="77">
        <v>692</v>
      </c>
      <c r="T6" s="77">
        <v>527612</v>
      </c>
    </row>
    <row r="7" spans="1:20" s="12" customFormat="1" ht="16.5" customHeight="1" hidden="1">
      <c r="A7" s="169" t="s">
        <v>225</v>
      </c>
      <c r="B7" s="113">
        <v>71275</v>
      </c>
      <c r="C7" s="19">
        <v>41820</v>
      </c>
      <c r="D7" s="19">
        <v>28523</v>
      </c>
      <c r="E7" s="19">
        <v>932</v>
      </c>
      <c r="F7" s="19">
        <v>3154043</v>
      </c>
      <c r="G7" s="19">
        <v>32496</v>
      </c>
      <c r="H7" s="19">
        <v>18213090</v>
      </c>
      <c r="I7" s="19">
        <v>30312</v>
      </c>
      <c r="J7" s="19">
        <v>16418652</v>
      </c>
      <c r="K7" s="77">
        <v>1377</v>
      </c>
      <c r="L7" s="77">
        <v>1194050</v>
      </c>
      <c r="M7" s="77">
        <v>20</v>
      </c>
      <c r="N7" s="77">
        <v>18422</v>
      </c>
      <c r="O7" s="77" t="s">
        <v>53</v>
      </c>
      <c r="P7" s="77" t="s">
        <v>53</v>
      </c>
      <c r="Q7" s="77">
        <v>101</v>
      </c>
      <c r="R7" s="77">
        <v>51891</v>
      </c>
      <c r="S7" s="77">
        <v>686</v>
      </c>
      <c r="T7" s="77">
        <v>530075</v>
      </c>
    </row>
    <row r="8" spans="1:20" s="12" customFormat="1" ht="16.5" customHeight="1" hidden="1">
      <c r="A8" s="169" t="s">
        <v>239</v>
      </c>
      <c r="B8" s="113">
        <v>73337</v>
      </c>
      <c r="C8" s="19">
        <v>44378</v>
      </c>
      <c r="D8" s="19">
        <v>28114</v>
      </c>
      <c r="E8" s="19">
        <v>845</v>
      </c>
      <c r="F8" s="19">
        <v>3070306</v>
      </c>
      <c r="G8" s="19">
        <v>34676</v>
      </c>
      <c r="H8" s="19">
        <v>20180425</v>
      </c>
      <c r="I8" s="19">
        <v>32468</v>
      </c>
      <c r="J8" s="19">
        <v>18331943</v>
      </c>
      <c r="K8" s="77">
        <v>1420</v>
      </c>
      <c r="L8" s="77">
        <v>1248971</v>
      </c>
      <c r="M8" s="77">
        <v>13</v>
      </c>
      <c r="N8" s="77">
        <v>11774</v>
      </c>
      <c r="O8" s="77" t="s">
        <v>53</v>
      </c>
      <c r="P8" s="77" t="s">
        <v>53</v>
      </c>
      <c r="Q8" s="77">
        <v>94</v>
      </c>
      <c r="R8" s="77">
        <v>48184</v>
      </c>
      <c r="S8" s="77">
        <v>681</v>
      </c>
      <c r="T8" s="77">
        <v>539554</v>
      </c>
    </row>
    <row r="9" spans="1:20" s="12" customFormat="1" ht="16.5" customHeight="1">
      <c r="A9" s="169" t="s">
        <v>254</v>
      </c>
      <c r="B9" s="113">
        <v>75124</v>
      </c>
      <c r="C9" s="19">
        <v>46386</v>
      </c>
      <c r="D9" s="19">
        <v>27988</v>
      </c>
      <c r="E9" s="19">
        <v>750</v>
      </c>
      <c r="F9" s="19">
        <v>2987321</v>
      </c>
      <c r="G9" s="19">
        <v>37212</v>
      </c>
      <c r="H9" s="19">
        <v>22131482</v>
      </c>
      <c r="I9" s="19">
        <v>34827</v>
      </c>
      <c r="J9" s="19">
        <v>20123711</v>
      </c>
      <c r="K9" s="77">
        <v>1475</v>
      </c>
      <c r="L9" s="77">
        <v>1308113</v>
      </c>
      <c r="M9" s="77">
        <v>13</v>
      </c>
      <c r="N9" s="77">
        <v>11843</v>
      </c>
      <c r="O9" s="77">
        <v>0</v>
      </c>
      <c r="P9" s="77">
        <v>0</v>
      </c>
      <c r="Q9" s="125">
        <v>86</v>
      </c>
      <c r="R9" s="77">
        <v>43621</v>
      </c>
      <c r="S9" s="77">
        <v>811</v>
      </c>
      <c r="T9" s="77">
        <v>644194</v>
      </c>
    </row>
    <row r="10" spans="1:20" s="12" customFormat="1" ht="16.5" customHeight="1">
      <c r="A10" s="14" t="s">
        <v>257</v>
      </c>
      <c r="B10" s="113">
        <v>75923</v>
      </c>
      <c r="C10" s="19">
        <v>47549</v>
      </c>
      <c r="D10" s="19">
        <v>27660</v>
      </c>
      <c r="E10" s="19">
        <v>714</v>
      </c>
      <c r="F10" s="19">
        <v>3292462</v>
      </c>
      <c r="G10" s="19">
        <v>39412</v>
      </c>
      <c r="H10" s="19">
        <v>23821544</v>
      </c>
      <c r="I10" s="19">
        <v>37002</v>
      </c>
      <c r="J10" s="19">
        <v>21784699</v>
      </c>
      <c r="K10" s="77">
        <v>1543</v>
      </c>
      <c r="L10" s="77">
        <v>1375680</v>
      </c>
      <c r="M10" s="77">
        <v>4</v>
      </c>
      <c r="N10" s="77">
        <v>3680</v>
      </c>
      <c r="O10" s="77">
        <v>0</v>
      </c>
      <c r="P10" s="77">
        <v>0</v>
      </c>
      <c r="Q10" s="125">
        <v>86</v>
      </c>
      <c r="R10" s="77">
        <v>43755</v>
      </c>
      <c r="S10" s="77">
        <v>777</v>
      </c>
      <c r="T10" s="77">
        <v>613730</v>
      </c>
    </row>
    <row r="11" spans="1:20" s="173" customFormat="1" ht="16.5" customHeight="1">
      <c r="A11" s="190" t="s">
        <v>250</v>
      </c>
      <c r="B11" s="177">
        <f>SUM(C11:E11)</f>
        <v>77244</v>
      </c>
      <c r="C11" s="19">
        <v>49247</v>
      </c>
      <c r="D11" s="19">
        <v>27244</v>
      </c>
      <c r="E11" s="19">
        <v>753</v>
      </c>
      <c r="F11" s="19">
        <v>3616668</v>
      </c>
      <c r="G11" s="177">
        <f>I11+K11+M11+O11+Q11+S11</f>
        <v>41684</v>
      </c>
      <c r="H11" s="177">
        <f>J11+L11+N11+P11+R11+T11</f>
        <v>25548182</v>
      </c>
      <c r="I11" s="19">
        <v>39246</v>
      </c>
      <c r="J11" s="19">
        <v>23484499</v>
      </c>
      <c r="K11" s="77">
        <v>1598</v>
      </c>
      <c r="L11" s="77">
        <v>1423606</v>
      </c>
      <c r="M11" s="77">
        <v>3</v>
      </c>
      <c r="N11" s="77">
        <v>2875</v>
      </c>
      <c r="O11" s="77">
        <v>0</v>
      </c>
      <c r="P11" s="77">
        <v>0</v>
      </c>
      <c r="Q11" s="125">
        <v>81</v>
      </c>
      <c r="R11" s="77">
        <v>40831</v>
      </c>
      <c r="S11" s="77">
        <v>756</v>
      </c>
      <c r="T11" s="77">
        <v>596371</v>
      </c>
    </row>
    <row r="12" spans="1:20" s="173" customFormat="1" ht="16.5" customHeight="1">
      <c r="A12" s="190" t="s">
        <v>251</v>
      </c>
      <c r="B12" s="177">
        <v>77744</v>
      </c>
      <c r="C12" s="19">
        <v>49761</v>
      </c>
      <c r="D12" s="19">
        <v>27231</v>
      </c>
      <c r="E12" s="19">
        <v>752</v>
      </c>
      <c r="F12" s="179">
        <v>0</v>
      </c>
      <c r="G12" s="177">
        <v>44009</v>
      </c>
      <c r="H12" s="177">
        <v>27291518</v>
      </c>
      <c r="I12" s="19">
        <v>41520</v>
      </c>
      <c r="J12" s="19">
        <v>25182680</v>
      </c>
      <c r="K12" s="77">
        <v>1641</v>
      </c>
      <c r="L12" s="77">
        <v>1460577</v>
      </c>
      <c r="M12" s="77">
        <v>1</v>
      </c>
      <c r="N12" s="77">
        <v>1036</v>
      </c>
      <c r="O12" s="77">
        <v>0</v>
      </c>
      <c r="P12" s="77">
        <v>0</v>
      </c>
      <c r="Q12" s="125">
        <v>78</v>
      </c>
      <c r="R12" s="77">
        <v>38659</v>
      </c>
      <c r="S12" s="77">
        <v>769</v>
      </c>
      <c r="T12" s="77">
        <v>608566</v>
      </c>
    </row>
    <row r="13" spans="1:20" s="18" customFormat="1" ht="14.25">
      <c r="A13" s="200">
        <v>15</v>
      </c>
      <c r="B13" s="218">
        <v>78241</v>
      </c>
      <c r="C13" s="219">
        <v>50195</v>
      </c>
      <c r="D13" s="219">
        <v>27211</v>
      </c>
      <c r="E13" s="219">
        <v>835</v>
      </c>
      <c r="F13" s="223">
        <v>0</v>
      </c>
      <c r="G13" s="220">
        <v>45981</v>
      </c>
      <c r="H13" s="220">
        <v>28554426</v>
      </c>
      <c r="I13" s="219">
        <v>43415</v>
      </c>
      <c r="J13" s="219">
        <v>26393493</v>
      </c>
      <c r="K13" s="221">
        <v>1728</v>
      </c>
      <c r="L13" s="221">
        <v>1526631</v>
      </c>
      <c r="M13" s="221">
        <v>1</v>
      </c>
      <c r="N13" s="221">
        <v>1026</v>
      </c>
      <c r="O13" s="221">
        <v>0</v>
      </c>
      <c r="P13" s="221">
        <v>0</v>
      </c>
      <c r="Q13" s="222">
        <v>80</v>
      </c>
      <c r="R13" s="221">
        <v>37568</v>
      </c>
      <c r="S13" s="221">
        <v>757</v>
      </c>
      <c r="T13" s="221">
        <v>595708</v>
      </c>
    </row>
    <row r="14" spans="1:16" s="69" customFormat="1" ht="15" customHeight="1">
      <c r="A14" s="69" t="s">
        <v>281</v>
      </c>
      <c r="J14" s="20"/>
      <c r="K14" s="20"/>
      <c r="L14" s="20"/>
      <c r="M14" s="20"/>
      <c r="N14" s="20"/>
      <c r="O14" s="20"/>
      <c r="P14" s="20"/>
    </row>
    <row r="15" ht="14.25">
      <c r="F15" s="10"/>
    </row>
  </sheetData>
  <mergeCells count="16">
    <mergeCell ref="A1:I1"/>
    <mergeCell ref="S4:T4"/>
    <mergeCell ref="K4:L4"/>
    <mergeCell ref="M4:N4"/>
    <mergeCell ref="O4:P4"/>
    <mergeCell ref="Q4:R4"/>
    <mergeCell ref="A3:A5"/>
    <mergeCell ref="B4:B5"/>
    <mergeCell ref="B3:E3"/>
    <mergeCell ref="E4:E5"/>
    <mergeCell ref="C4:C5"/>
    <mergeCell ref="D4:D5"/>
    <mergeCell ref="G3:I3"/>
    <mergeCell ref="J3:T3"/>
    <mergeCell ref="F4:F5"/>
    <mergeCell ref="G4:H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67">
      <selection activeCell="A87" sqref="A87"/>
    </sheetView>
  </sheetViews>
  <sheetFormatPr defaultColWidth="9.140625" defaultRowHeight="12"/>
  <cols>
    <col min="1" max="1" width="28.00390625" style="0" bestFit="1" customWidth="1"/>
    <col min="2" max="2" width="9.140625" style="0" hidden="1" customWidth="1"/>
    <col min="3" max="3" width="0" style="0" hidden="1" customWidth="1"/>
    <col min="5" max="5" width="9.140625" style="1" customWidth="1"/>
    <col min="6" max="6" width="9.28125" style="0" hidden="1" customWidth="1"/>
    <col min="7" max="7" width="9.140625" style="0" hidden="1" customWidth="1"/>
    <col min="9" max="10" width="0" style="0" hidden="1" customWidth="1"/>
    <col min="12" max="13" width="9.140625" style="0" hidden="1" customWidth="1"/>
    <col min="14" max="16" width="10.00390625" style="0" bestFit="1" customWidth="1"/>
  </cols>
  <sheetData>
    <row r="1" spans="1:15" s="18" customFormat="1" ht="17.25" customHeight="1">
      <c r="A1" s="185" t="s">
        <v>193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44"/>
      <c r="O1" s="144"/>
    </row>
    <row r="2" spans="1:16" s="69" customFormat="1" ht="11.25" thickBot="1">
      <c r="A2" s="69" t="s">
        <v>214</v>
      </c>
      <c r="E2" s="201"/>
      <c r="J2" s="22" t="s">
        <v>196</v>
      </c>
      <c r="M2" s="22"/>
      <c r="P2" s="22" t="s">
        <v>196</v>
      </c>
    </row>
    <row r="3" spans="1:16" s="161" customFormat="1" ht="16.5" customHeight="1" thickTop="1">
      <c r="A3" s="295" t="s">
        <v>194</v>
      </c>
      <c r="B3" s="203" t="s">
        <v>192</v>
      </c>
      <c r="C3" s="204" t="s">
        <v>185</v>
      </c>
      <c r="D3" s="204" t="s">
        <v>186</v>
      </c>
      <c r="E3" s="293" t="s">
        <v>187</v>
      </c>
      <c r="F3" s="294"/>
      <c r="G3" s="297"/>
      <c r="H3" s="293" t="s">
        <v>188</v>
      </c>
      <c r="I3" s="294"/>
      <c r="J3" s="297"/>
      <c r="K3" s="293" t="s">
        <v>243</v>
      </c>
      <c r="L3" s="294"/>
      <c r="M3" s="297"/>
      <c r="N3" s="293" t="s">
        <v>245</v>
      </c>
      <c r="O3" s="294"/>
      <c r="P3" s="294"/>
    </row>
    <row r="4" spans="1:16" s="161" customFormat="1" ht="17.25" customHeight="1">
      <c r="A4" s="296"/>
      <c r="B4" s="205" t="s">
        <v>189</v>
      </c>
      <c r="C4" s="150" t="s">
        <v>189</v>
      </c>
      <c r="D4" s="150" t="s">
        <v>189</v>
      </c>
      <c r="E4" s="150" t="s">
        <v>189</v>
      </c>
      <c r="F4" s="150" t="s">
        <v>190</v>
      </c>
      <c r="G4" s="150" t="s">
        <v>191</v>
      </c>
      <c r="H4" s="150" t="s">
        <v>189</v>
      </c>
      <c r="I4" s="150" t="s">
        <v>190</v>
      </c>
      <c r="J4" s="206" t="s">
        <v>191</v>
      </c>
      <c r="K4" s="150" t="s">
        <v>189</v>
      </c>
      <c r="L4" s="150" t="s">
        <v>190</v>
      </c>
      <c r="M4" s="206" t="s">
        <v>191</v>
      </c>
      <c r="N4" s="150" t="s">
        <v>189</v>
      </c>
      <c r="O4" s="150" t="s">
        <v>190</v>
      </c>
      <c r="P4" s="206" t="s">
        <v>191</v>
      </c>
    </row>
    <row r="5" spans="1:5" s="160" customFormat="1" ht="15.75" customHeight="1">
      <c r="A5" s="207" t="s">
        <v>167</v>
      </c>
      <c r="B5" s="161"/>
      <c r="C5" s="161"/>
      <c r="D5" s="161"/>
      <c r="E5" s="1"/>
    </row>
    <row r="6" spans="1:16" s="1" customFormat="1" ht="15.75" customHeight="1">
      <c r="A6" s="149" t="s">
        <v>182</v>
      </c>
      <c r="B6" s="208">
        <v>336865</v>
      </c>
      <c r="C6" s="208">
        <v>343130</v>
      </c>
      <c r="D6" s="208">
        <v>331294</v>
      </c>
      <c r="E6" s="208">
        <v>335240</v>
      </c>
      <c r="F6" s="208">
        <v>421929</v>
      </c>
      <c r="G6" s="208">
        <v>226369</v>
      </c>
      <c r="H6" s="208">
        <v>334106</v>
      </c>
      <c r="I6" s="208">
        <v>419500</v>
      </c>
      <c r="J6" s="208">
        <v>226928</v>
      </c>
      <c r="K6" s="208">
        <v>319973</v>
      </c>
      <c r="L6" s="208">
        <v>398628</v>
      </c>
      <c r="M6" s="208">
        <v>226228</v>
      </c>
      <c r="N6" s="224">
        <v>315789</v>
      </c>
      <c r="O6" s="224">
        <v>395546</v>
      </c>
      <c r="P6" s="224">
        <v>222695</v>
      </c>
    </row>
    <row r="7" spans="1:16" s="160" customFormat="1" ht="15.75" customHeight="1">
      <c r="A7" s="209" t="s">
        <v>226</v>
      </c>
      <c r="B7" s="208">
        <v>255957</v>
      </c>
      <c r="C7" s="208">
        <v>260867</v>
      </c>
      <c r="D7" s="208">
        <v>259493</v>
      </c>
      <c r="E7" s="208">
        <v>264332</v>
      </c>
      <c r="F7" s="208">
        <v>328545</v>
      </c>
      <c r="G7" s="208">
        <v>183688</v>
      </c>
      <c r="H7" s="208">
        <v>266943</v>
      </c>
      <c r="I7" s="208">
        <v>331079</v>
      </c>
      <c r="J7" s="208">
        <v>186445</v>
      </c>
      <c r="K7" s="208">
        <v>257734</v>
      </c>
      <c r="L7" s="208">
        <v>319037</v>
      </c>
      <c r="M7" s="208">
        <v>184669</v>
      </c>
      <c r="N7" s="208">
        <v>257058</v>
      </c>
      <c r="O7" s="208">
        <v>319961</v>
      </c>
      <c r="P7" s="208">
        <v>183636</v>
      </c>
    </row>
    <row r="8" spans="1:16" s="160" customFormat="1" ht="15.75" customHeight="1">
      <c r="A8" s="209" t="s">
        <v>183</v>
      </c>
      <c r="B8" s="208">
        <v>80908</v>
      </c>
      <c r="C8" s="208">
        <v>82263</v>
      </c>
      <c r="D8" s="208">
        <v>71801</v>
      </c>
      <c r="E8" s="208">
        <v>70908</v>
      </c>
      <c r="F8" s="208">
        <v>93384</v>
      </c>
      <c r="G8" s="208">
        <v>42681</v>
      </c>
      <c r="H8" s="208">
        <v>67163</v>
      </c>
      <c r="I8" s="208">
        <v>88421</v>
      </c>
      <c r="J8" s="208">
        <v>40483</v>
      </c>
      <c r="K8" s="208">
        <v>62239</v>
      </c>
      <c r="L8" s="208">
        <v>79591</v>
      </c>
      <c r="M8" s="208">
        <v>41559</v>
      </c>
      <c r="N8" s="208">
        <v>58731</v>
      </c>
      <c r="O8" s="208">
        <v>75585</v>
      </c>
      <c r="P8" s="208">
        <v>39059</v>
      </c>
    </row>
    <row r="9" spans="1:13" s="160" customFormat="1" ht="15.75" customHeight="1">
      <c r="A9" s="210" t="s">
        <v>168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16" s="160" customFormat="1" ht="15.75" customHeight="1">
      <c r="A10" s="209" t="s">
        <v>182</v>
      </c>
      <c r="B10" s="208">
        <v>312690</v>
      </c>
      <c r="C10" s="208">
        <v>316808</v>
      </c>
      <c r="D10" s="208">
        <v>300187</v>
      </c>
      <c r="E10" s="208">
        <v>302933</v>
      </c>
      <c r="F10" s="208">
        <v>386388</v>
      </c>
      <c r="G10" s="208">
        <v>179250</v>
      </c>
      <c r="H10" s="208">
        <v>301575</v>
      </c>
      <c r="I10" s="208">
        <v>384634</v>
      </c>
      <c r="J10" s="208">
        <v>178483</v>
      </c>
      <c r="K10" s="208">
        <v>290209</v>
      </c>
      <c r="L10" s="208">
        <v>370025</v>
      </c>
      <c r="M10" s="208">
        <v>169638</v>
      </c>
      <c r="N10" s="208">
        <v>284154</v>
      </c>
      <c r="O10" s="208">
        <v>364931</v>
      </c>
      <c r="P10" s="208">
        <v>165746</v>
      </c>
    </row>
    <row r="11" spans="1:16" s="160" customFormat="1" ht="15.75" customHeight="1">
      <c r="A11" s="209" t="s">
        <v>226</v>
      </c>
      <c r="B11" s="208">
        <v>240697</v>
      </c>
      <c r="C11" s="208">
        <v>245055</v>
      </c>
      <c r="D11" s="208">
        <v>238452</v>
      </c>
      <c r="E11" s="208">
        <v>242911</v>
      </c>
      <c r="F11" s="208">
        <v>305689</v>
      </c>
      <c r="G11" s="208">
        <v>149872</v>
      </c>
      <c r="H11" s="208">
        <v>244913</v>
      </c>
      <c r="I11" s="208">
        <v>308403</v>
      </c>
      <c r="J11" s="208">
        <v>150823</v>
      </c>
      <c r="K11" s="208">
        <v>237728</v>
      </c>
      <c r="L11" s="208">
        <v>300037</v>
      </c>
      <c r="M11" s="208">
        <v>143604</v>
      </c>
      <c r="N11" s="208">
        <v>235203</v>
      </c>
      <c r="O11" s="208">
        <v>299180</v>
      </c>
      <c r="P11" s="208">
        <v>141421</v>
      </c>
    </row>
    <row r="12" spans="1:16" s="160" customFormat="1" ht="15.75" customHeight="1">
      <c r="A12" s="209" t="s">
        <v>183</v>
      </c>
      <c r="B12" s="208">
        <v>71993</v>
      </c>
      <c r="C12" s="208">
        <v>71753</v>
      </c>
      <c r="D12" s="208">
        <v>61735</v>
      </c>
      <c r="E12" s="208">
        <v>60022</v>
      </c>
      <c r="F12" s="208">
        <v>80699</v>
      </c>
      <c r="G12" s="208">
        <v>29378</v>
      </c>
      <c r="H12" s="208">
        <v>56662</v>
      </c>
      <c r="I12" s="208">
        <v>76231</v>
      </c>
      <c r="J12" s="208">
        <v>27660</v>
      </c>
      <c r="K12" s="208">
        <v>52481</v>
      </c>
      <c r="L12" s="208">
        <v>69988</v>
      </c>
      <c r="M12" s="208">
        <v>26034</v>
      </c>
      <c r="N12" s="208">
        <v>48951</v>
      </c>
      <c r="O12" s="208">
        <v>65751</v>
      </c>
      <c r="P12" s="208">
        <v>24325</v>
      </c>
    </row>
    <row r="13" spans="1:13" s="160" customFormat="1" ht="15.75" customHeight="1">
      <c r="A13" s="210" t="s">
        <v>169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</row>
    <row r="14" spans="1:16" s="160" customFormat="1" ht="15.75" customHeight="1">
      <c r="A14" s="209" t="s">
        <v>182</v>
      </c>
      <c r="B14" s="208">
        <v>335403</v>
      </c>
      <c r="C14" s="208">
        <v>335108</v>
      </c>
      <c r="D14" s="208">
        <v>295939</v>
      </c>
      <c r="E14" s="208">
        <v>302538</v>
      </c>
      <c r="F14" s="208">
        <v>315272</v>
      </c>
      <c r="G14" s="208">
        <v>215942</v>
      </c>
      <c r="H14" s="208">
        <v>301103</v>
      </c>
      <c r="I14" s="208">
        <v>315279</v>
      </c>
      <c r="J14" s="208">
        <v>206676</v>
      </c>
      <c r="K14" s="208">
        <v>334505</v>
      </c>
      <c r="L14" s="208">
        <v>349242</v>
      </c>
      <c r="M14" s="208">
        <v>222911</v>
      </c>
      <c r="N14" s="208">
        <v>325854</v>
      </c>
      <c r="O14" s="208">
        <v>340174</v>
      </c>
      <c r="P14" s="208">
        <v>211290</v>
      </c>
    </row>
    <row r="15" spans="1:16" s="160" customFormat="1" ht="15.75" customHeight="1">
      <c r="A15" s="209" t="s">
        <v>226</v>
      </c>
      <c r="B15" s="208">
        <v>271953</v>
      </c>
      <c r="C15" s="208">
        <v>280064</v>
      </c>
      <c r="D15" s="208">
        <v>259168</v>
      </c>
      <c r="E15" s="208">
        <v>261682</v>
      </c>
      <c r="F15" s="208">
        <v>271957</v>
      </c>
      <c r="G15" s="208">
        <v>191806</v>
      </c>
      <c r="H15" s="208">
        <v>266477</v>
      </c>
      <c r="I15" s="208">
        <v>278049</v>
      </c>
      <c r="J15" s="208">
        <v>189393</v>
      </c>
      <c r="K15" s="208">
        <v>294304</v>
      </c>
      <c r="L15" s="208">
        <v>307519</v>
      </c>
      <c r="M15" s="208">
        <v>194232</v>
      </c>
      <c r="N15" s="208">
        <v>293436</v>
      </c>
      <c r="O15" s="208">
        <v>306537</v>
      </c>
      <c r="P15" s="208">
        <v>188625</v>
      </c>
    </row>
    <row r="16" spans="1:16" s="160" customFormat="1" ht="15.75" customHeight="1">
      <c r="A16" s="209" t="s">
        <v>183</v>
      </c>
      <c r="B16" s="208">
        <v>63450</v>
      </c>
      <c r="C16" s="208">
        <v>55044</v>
      </c>
      <c r="D16" s="208">
        <v>36771</v>
      </c>
      <c r="E16" s="208">
        <v>40856</v>
      </c>
      <c r="F16" s="208">
        <v>43315</v>
      </c>
      <c r="G16" s="208">
        <v>24136</v>
      </c>
      <c r="H16" s="208">
        <v>34626</v>
      </c>
      <c r="I16" s="208">
        <v>37230</v>
      </c>
      <c r="J16" s="208">
        <v>17283</v>
      </c>
      <c r="K16" s="208">
        <v>40201</v>
      </c>
      <c r="L16" s="208">
        <v>41723</v>
      </c>
      <c r="M16" s="208">
        <v>28679</v>
      </c>
      <c r="N16" s="208">
        <v>32418</v>
      </c>
      <c r="O16" s="208">
        <v>33637</v>
      </c>
      <c r="P16" s="208">
        <v>22665</v>
      </c>
    </row>
    <row r="17" spans="1:13" s="160" customFormat="1" ht="15.75" customHeight="1">
      <c r="A17" s="210" t="s">
        <v>170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6" s="160" customFormat="1" ht="15.75" customHeight="1">
      <c r="A18" s="209" t="s">
        <v>182</v>
      </c>
      <c r="B18" s="208">
        <v>290661</v>
      </c>
      <c r="C18" s="208">
        <v>297159</v>
      </c>
      <c r="D18" s="208">
        <v>312320</v>
      </c>
      <c r="E18" s="208">
        <v>318443</v>
      </c>
      <c r="F18" s="208">
        <v>422653</v>
      </c>
      <c r="G18" s="208">
        <v>178297</v>
      </c>
      <c r="H18" s="208">
        <v>319234</v>
      </c>
      <c r="I18" s="208">
        <v>422904</v>
      </c>
      <c r="J18" s="208">
        <v>178112</v>
      </c>
      <c r="K18" s="208">
        <v>291640</v>
      </c>
      <c r="L18" s="208">
        <v>378402</v>
      </c>
      <c r="M18" s="208">
        <v>173552</v>
      </c>
      <c r="N18" s="208">
        <v>288280</v>
      </c>
      <c r="O18" s="208">
        <v>374572</v>
      </c>
      <c r="P18" s="208">
        <v>172777</v>
      </c>
    </row>
    <row r="19" spans="1:16" s="160" customFormat="1" ht="15.75" customHeight="1">
      <c r="A19" s="209" t="s">
        <v>226</v>
      </c>
      <c r="B19" s="208">
        <v>226351</v>
      </c>
      <c r="C19" s="208">
        <v>230883</v>
      </c>
      <c r="D19" s="208">
        <v>242337</v>
      </c>
      <c r="E19" s="208">
        <v>249871</v>
      </c>
      <c r="F19" s="208">
        <v>326074</v>
      </c>
      <c r="G19" s="208">
        <v>147390</v>
      </c>
      <c r="H19" s="208">
        <v>252783</v>
      </c>
      <c r="I19" s="208">
        <v>328829</v>
      </c>
      <c r="J19" s="208">
        <v>149264</v>
      </c>
      <c r="K19" s="208">
        <v>234445</v>
      </c>
      <c r="L19" s="208">
        <v>298533</v>
      </c>
      <c r="M19" s="208">
        <v>147217</v>
      </c>
      <c r="N19" s="208">
        <v>236496</v>
      </c>
      <c r="O19" s="208">
        <v>302447</v>
      </c>
      <c r="P19" s="208">
        <v>148189</v>
      </c>
    </row>
    <row r="20" spans="1:16" s="160" customFormat="1" ht="15.75" customHeight="1">
      <c r="A20" s="209" t="s">
        <v>183</v>
      </c>
      <c r="B20" s="208">
        <v>64310</v>
      </c>
      <c r="C20" s="208">
        <v>66276</v>
      </c>
      <c r="D20" s="208">
        <v>69983</v>
      </c>
      <c r="E20" s="208">
        <v>68572</v>
      </c>
      <c r="F20" s="208">
        <v>96579</v>
      </c>
      <c r="G20" s="208">
        <v>30907</v>
      </c>
      <c r="H20" s="208">
        <v>66451</v>
      </c>
      <c r="I20" s="208">
        <v>94075</v>
      </c>
      <c r="J20" s="208">
        <v>28848</v>
      </c>
      <c r="K20" s="208">
        <v>57195</v>
      </c>
      <c r="L20" s="208">
        <v>79869</v>
      </c>
      <c r="M20" s="208">
        <v>26335</v>
      </c>
      <c r="N20" s="208">
        <v>51784</v>
      </c>
      <c r="O20" s="208">
        <v>72095</v>
      </c>
      <c r="P20" s="208">
        <v>24588</v>
      </c>
    </row>
    <row r="21" spans="1:13" s="160" customFormat="1" ht="15.75" customHeight="1">
      <c r="A21" s="211" t="s">
        <v>171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</row>
    <row r="22" spans="1:16" s="160" customFormat="1" ht="15.75" customHeight="1">
      <c r="A22" s="209" t="s">
        <v>182</v>
      </c>
      <c r="B22" s="208">
        <v>262727</v>
      </c>
      <c r="C22" s="208">
        <v>268650</v>
      </c>
      <c r="D22" s="208">
        <v>301378</v>
      </c>
      <c r="E22" s="208">
        <v>300522</v>
      </c>
      <c r="F22" s="208">
        <v>435288</v>
      </c>
      <c r="G22" s="208">
        <v>162055</v>
      </c>
      <c r="H22" s="208">
        <v>309011</v>
      </c>
      <c r="I22" s="208">
        <v>447368</v>
      </c>
      <c r="J22" s="208">
        <v>168020</v>
      </c>
      <c r="K22" s="208">
        <v>224095</v>
      </c>
      <c r="L22" s="208">
        <v>290955</v>
      </c>
      <c r="M22" s="208">
        <v>159965</v>
      </c>
      <c r="N22" s="208">
        <v>219582</v>
      </c>
      <c r="O22" s="208">
        <v>285242</v>
      </c>
      <c r="P22" s="208">
        <v>158581</v>
      </c>
    </row>
    <row r="23" spans="1:16" s="160" customFormat="1" ht="15.75" customHeight="1">
      <c r="A23" s="209" t="s">
        <v>226</v>
      </c>
      <c r="B23" s="208">
        <v>203331</v>
      </c>
      <c r="C23" s="208">
        <v>207120</v>
      </c>
      <c r="D23" s="208">
        <v>233138</v>
      </c>
      <c r="E23" s="208">
        <v>231474</v>
      </c>
      <c r="F23" s="208">
        <v>323106</v>
      </c>
      <c r="G23" s="208">
        <v>137327</v>
      </c>
      <c r="H23" s="208">
        <v>240271</v>
      </c>
      <c r="I23" s="208">
        <v>336200</v>
      </c>
      <c r="J23" s="208">
        <v>142516</v>
      </c>
      <c r="K23" s="208">
        <v>179237</v>
      </c>
      <c r="L23" s="208">
        <v>224331</v>
      </c>
      <c r="M23" s="208">
        <v>135984</v>
      </c>
      <c r="N23" s="208">
        <v>180747</v>
      </c>
      <c r="O23" s="208">
        <v>225657</v>
      </c>
      <c r="P23" s="208">
        <v>139023</v>
      </c>
    </row>
    <row r="24" spans="1:16" s="160" customFormat="1" ht="15.75" customHeight="1">
      <c r="A24" s="209" t="s">
        <v>183</v>
      </c>
      <c r="B24" s="208">
        <v>59396</v>
      </c>
      <c r="C24" s="208">
        <v>61530</v>
      </c>
      <c r="D24" s="208">
        <v>68240</v>
      </c>
      <c r="E24" s="208">
        <v>69048</v>
      </c>
      <c r="F24" s="208">
        <v>112182</v>
      </c>
      <c r="G24" s="208">
        <v>24728</v>
      </c>
      <c r="H24" s="208">
        <v>68740</v>
      </c>
      <c r="I24" s="208">
        <v>111168</v>
      </c>
      <c r="J24" s="208">
        <v>25504</v>
      </c>
      <c r="K24" s="208">
        <v>44858</v>
      </c>
      <c r="L24" s="208">
        <v>66624</v>
      </c>
      <c r="M24" s="208">
        <v>23981</v>
      </c>
      <c r="N24" s="208">
        <v>38835</v>
      </c>
      <c r="O24" s="208">
        <v>59585</v>
      </c>
      <c r="P24" s="208">
        <v>19558</v>
      </c>
    </row>
    <row r="25" spans="1:13" s="160" customFormat="1" ht="15.75" customHeight="1">
      <c r="A25" s="211" t="s">
        <v>172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</row>
    <row r="26" spans="1:16" s="160" customFormat="1" ht="15.75" customHeight="1">
      <c r="A26" s="209" t="s">
        <v>182</v>
      </c>
      <c r="B26" s="208">
        <v>183070</v>
      </c>
      <c r="C26" s="208">
        <v>181180</v>
      </c>
      <c r="D26" s="208">
        <v>171893</v>
      </c>
      <c r="E26" s="208">
        <v>179326</v>
      </c>
      <c r="F26" s="208">
        <v>366825</v>
      </c>
      <c r="G26" s="208">
        <v>149105</v>
      </c>
      <c r="H26" s="208">
        <v>180828</v>
      </c>
      <c r="I26" s="208">
        <v>358790</v>
      </c>
      <c r="J26" s="208">
        <v>152273</v>
      </c>
      <c r="K26" s="208">
        <v>185443</v>
      </c>
      <c r="L26" s="208">
        <v>355245</v>
      </c>
      <c r="M26" s="208">
        <v>154980</v>
      </c>
      <c r="N26" s="208">
        <v>177982</v>
      </c>
      <c r="O26" s="208">
        <v>327595</v>
      </c>
      <c r="P26" s="208">
        <v>151444</v>
      </c>
    </row>
    <row r="27" spans="1:16" s="160" customFormat="1" ht="15.75" customHeight="1">
      <c r="A27" s="209" t="s">
        <v>226</v>
      </c>
      <c r="B27" s="208">
        <v>147520</v>
      </c>
      <c r="C27" s="208">
        <v>149639</v>
      </c>
      <c r="D27" s="208">
        <v>150011</v>
      </c>
      <c r="E27" s="208">
        <v>155728</v>
      </c>
      <c r="F27" s="208">
        <v>301758</v>
      </c>
      <c r="G27" s="208">
        <v>132191</v>
      </c>
      <c r="H27" s="208">
        <v>158785</v>
      </c>
      <c r="I27" s="208">
        <v>297817</v>
      </c>
      <c r="J27" s="208">
        <v>136477</v>
      </c>
      <c r="K27" s="208">
        <v>160794</v>
      </c>
      <c r="L27" s="208">
        <v>271638</v>
      </c>
      <c r="M27" s="208">
        <v>140908</v>
      </c>
      <c r="N27" s="208">
        <v>159049</v>
      </c>
      <c r="O27" s="208">
        <v>278658</v>
      </c>
      <c r="P27" s="208">
        <v>137833</v>
      </c>
    </row>
    <row r="28" spans="1:16" s="160" customFormat="1" ht="15.75" customHeight="1">
      <c r="A28" s="209" t="s">
        <v>183</v>
      </c>
      <c r="B28" s="208">
        <v>35550</v>
      </c>
      <c r="C28" s="208">
        <v>31541</v>
      </c>
      <c r="D28" s="208">
        <v>21882</v>
      </c>
      <c r="E28" s="208">
        <v>23598</v>
      </c>
      <c r="F28" s="208">
        <v>65067</v>
      </c>
      <c r="G28" s="208">
        <v>16914</v>
      </c>
      <c r="H28" s="208">
        <v>22043</v>
      </c>
      <c r="I28" s="208">
        <v>60973</v>
      </c>
      <c r="J28" s="208">
        <v>15796</v>
      </c>
      <c r="K28" s="208">
        <v>24649</v>
      </c>
      <c r="L28" s="208">
        <v>83607</v>
      </c>
      <c r="M28" s="208">
        <v>14072</v>
      </c>
      <c r="N28" s="208">
        <v>18933</v>
      </c>
      <c r="O28" s="208">
        <v>48937</v>
      </c>
      <c r="P28" s="208">
        <v>13611</v>
      </c>
    </row>
    <row r="29" spans="1:13" s="160" customFormat="1" ht="15.75" customHeight="1">
      <c r="A29" s="211" t="s">
        <v>173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6" s="160" customFormat="1" ht="15.75" customHeight="1">
      <c r="A30" s="209" t="s">
        <v>182</v>
      </c>
      <c r="B30" s="208">
        <v>213296</v>
      </c>
      <c r="C30" s="208">
        <v>209939</v>
      </c>
      <c r="D30" s="208">
        <v>244197</v>
      </c>
      <c r="E30" s="208">
        <v>246095</v>
      </c>
      <c r="F30" s="208">
        <v>303307</v>
      </c>
      <c r="G30" s="208">
        <v>177853</v>
      </c>
      <c r="H30" s="208">
        <v>251740</v>
      </c>
      <c r="I30" s="208">
        <v>306175</v>
      </c>
      <c r="J30" s="208">
        <v>186780</v>
      </c>
      <c r="K30" s="208">
        <v>218982</v>
      </c>
      <c r="L30" s="208">
        <v>250352</v>
      </c>
      <c r="M30" s="208">
        <v>143649</v>
      </c>
      <c r="N30" s="208">
        <v>221455</v>
      </c>
      <c r="O30" s="208">
        <v>249512</v>
      </c>
      <c r="P30" s="208">
        <v>139516</v>
      </c>
    </row>
    <row r="31" spans="1:16" s="160" customFormat="1" ht="15.75" customHeight="1">
      <c r="A31" s="209" t="s">
        <v>226</v>
      </c>
      <c r="B31" s="208">
        <v>182896</v>
      </c>
      <c r="C31" s="208">
        <v>183211</v>
      </c>
      <c r="D31" s="208">
        <v>201461</v>
      </c>
      <c r="E31" s="208">
        <v>203834</v>
      </c>
      <c r="F31" s="208">
        <v>251661</v>
      </c>
      <c r="G31" s="208">
        <v>146787</v>
      </c>
      <c r="H31" s="208">
        <v>209812</v>
      </c>
      <c r="I31" s="208">
        <v>254068</v>
      </c>
      <c r="J31" s="208">
        <v>156999</v>
      </c>
      <c r="K31" s="208">
        <v>199021</v>
      </c>
      <c r="L31" s="208">
        <v>227136</v>
      </c>
      <c r="M31" s="208">
        <v>131506</v>
      </c>
      <c r="N31" s="208">
        <v>201803</v>
      </c>
      <c r="O31" s="208">
        <v>227726</v>
      </c>
      <c r="P31" s="208">
        <v>126098</v>
      </c>
    </row>
    <row r="32" spans="1:16" s="160" customFormat="1" ht="15.75" customHeight="1">
      <c r="A32" s="209" t="s">
        <v>183</v>
      </c>
      <c r="B32" s="208">
        <v>30400</v>
      </c>
      <c r="C32" s="208">
        <v>26728</v>
      </c>
      <c r="D32" s="208">
        <v>42736</v>
      </c>
      <c r="E32" s="208">
        <v>42261</v>
      </c>
      <c r="F32" s="208">
        <v>51646</v>
      </c>
      <c r="G32" s="208">
        <v>31066</v>
      </c>
      <c r="H32" s="208">
        <v>41928</v>
      </c>
      <c r="I32" s="208">
        <v>52107</v>
      </c>
      <c r="J32" s="208">
        <v>29781</v>
      </c>
      <c r="K32" s="208">
        <v>19961</v>
      </c>
      <c r="L32" s="208">
        <v>23216</v>
      </c>
      <c r="M32" s="208">
        <v>12143</v>
      </c>
      <c r="N32" s="208">
        <v>19652</v>
      </c>
      <c r="O32" s="208">
        <v>21786</v>
      </c>
      <c r="P32" s="208">
        <v>13418</v>
      </c>
    </row>
    <row r="33" spans="1:13" s="160" customFormat="1" ht="15.75" customHeight="1">
      <c r="A33" s="211" t="s">
        <v>174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</row>
    <row r="34" spans="1:16" s="160" customFormat="1" ht="15.75" customHeight="1">
      <c r="A34" s="209" t="s">
        <v>182</v>
      </c>
      <c r="B34" s="208">
        <v>448772</v>
      </c>
      <c r="C34" s="208">
        <v>469266</v>
      </c>
      <c r="D34" s="208">
        <v>491836</v>
      </c>
      <c r="E34" s="208">
        <v>513865</v>
      </c>
      <c r="F34" s="208">
        <v>551155</v>
      </c>
      <c r="G34" s="208">
        <v>280568</v>
      </c>
      <c r="H34" s="208">
        <v>503374</v>
      </c>
      <c r="I34" s="208">
        <v>545904</v>
      </c>
      <c r="J34" s="208">
        <v>247685</v>
      </c>
      <c r="K34" s="208">
        <v>407532</v>
      </c>
      <c r="L34" s="208">
        <v>449517</v>
      </c>
      <c r="M34" s="208">
        <v>224745</v>
      </c>
      <c r="N34" s="208">
        <v>414602</v>
      </c>
      <c r="O34" s="208">
        <v>455968</v>
      </c>
      <c r="P34" s="208">
        <v>220012</v>
      </c>
    </row>
    <row r="35" spans="1:16" s="160" customFormat="1" ht="15.75" customHeight="1">
      <c r="A35" s="209" t="s">
        <v>226</v>
      </c>
      <c r="B35" s="208">
        <v>327679</v>
      </c>
      <c r="C35" s="208">
        <v>342770</v>
      </c>
      <c r="D35" s="208">
        <v>363526</v>
      </c>
      <c r="E35" s="208">
        <v>373036</v>
      </c>
      <c r="F35" s="208">
        <v>401249</v>
      </c>
      <c r="G35" s="208">
        <v>196529</v>
      </c>
      <c r="H35" s="208">
        <v>378842</v>
      </c>
      <c r="I35" s="208">
        <v>409080</v>
      </c>
      <c r="J35" s="208">
        <v>197052</v>
      </c>
      <c r="K35" s="208">
        <v>324117</v>
      </c>
      <c r="L35" s="208">
        <v>354636</v>
      </c>
      <c r="M35" s="208">
        <v>191248</v>
      </c>
      <c r="N35" s="208">
        <v>324222</v>
      </c>
      <c r="O35" s="208">
        <v>353932</v>
      </c>
      <c r="P35" s="208">
        <v>184467</v>
      </c>
    </row>
    <row r="36" spans="1:16" s="160" customFormat="1" ht="15.75" customHeight="1">
      <c r="A36" s="209" t="s">
        <v>183</v>
      </c>
      <c r="B36" s="208">
        <v>121093</v>
      </c>
      <c r="C36" s="208">
        <v>126496</v>
      </c>
      <c r="D36" s="208">
        <v>128310</v>
      </c>
      <c r="E36" s="208">
        <v>140829</v>
      </c>
      <c r="F36" s="208">
        <v>149906</v>
      </c>
      <c r="G36" s="208">
        <v>84039</v>
      </c>
      <c r="H36" s="208">
        <v>124532</v>
      </c>
      <c r="I36" s="208">
        <v>136824</v>
      </c>
      <c r="J36" s="208">
        <v>50633</v>
      </c>
      <c r="K36" s="208">
        <v>83415</v>
      </c>
      <c r="L36" s="208">
        <v>94881</v>
      </c>
      <c r="M36" s="208">
        <v>33497</v>
      </c>
      <c r="N36" s="208">
        <v>90380</v>
      </c>
      <c r="O36" s="208">
        <v>102036</v>
      </c>
      <c r="P36" s="208">
        <v>35545</v>
      </c>
    </row>
    <row r="37" spans="1:13" s="160" customFormat="1" ht="15.75" customHeight="1">
      <c r="A37" s="211" t="s">
        <v>244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16" s="160" customFormat="1" ht="15.75" customHeight="1">
      <c r="A38" s="209" t="s">
        <v>182</v>
      </c>
      <c r="B38" s="208">
        <v>437389</v>
      </c>
      <c r="C38" s="208">
        <v>453862</v>
      </c>
      <c r="D38" s="208">
        <v>495053</v>
      </c>
      <c r="E38" s="208">
        <v>501488</v>
      </c>
      <c r="F38" s="208">
        <v>529331</v>
      </c>
      <c r="G38" s="208">
        <v>331928</v>
      </c>
      <c r="H38" s="208">
        <v>488633</v>
      </c>
      <c r="I38" s="208">
        <v>514987</v>
      </c>
      <c r="J38" s="208">
        <v>327092</v>
      </c>
      <c r="K38" s="208">
        <v>504611</v>
      </c>
      <c r="L38" s="208">
        <v>537192</v>
      </c>
      <c r="M38" s="208">
        <v>326882</v>
      </c>
      <c r="N38" s="208">
        <v>500590</v>
      </c>
      <c r="O38" s="208">
        <v>533938</v>
      </c>
      <c r="P38" s="208">
        <v>325929</v>
      </c>
    </row>
    <row r="39" spans="1:16" s="160" customFormat="1" ht="15.75" customHeight="1">
      <c r="A39" s="209" t="s">
        <v>226</v>
      </c>
      <c r="B39" s="208">
        <v>320993</v>
      </c>
      <c r="C39" s="208">
        <v>331383</v>
      </c>
      <c r="D39" s="208">
        <v>365699</v>
      </c>
      <c r="E39" s="208">
        <v>374973</v>
      </c>
      <c r="F39" s="208">
        <v>394841</v>
      </c>
      <c r="G39" s="208">
        <v>253984</v>
      </c>
      <c r="H39" s="208">
        <v>374502</v>
      </c>
      <c r="I39" s="208">
        <v>393950</v>
      </c>
      <c r="J39" s="208">
        <v>255290</v>
      </c>
      <c r="K39" s="208">
        <v>374556</v>
      </c>
      <c r="L39" s="208">
        <v>399399</v>
      </c>
      <c r="M39" s="208">
        <v>239037</v>
      </c>
      <c r="N39" s="208">
        <v>379120</v>
      </c>
      <c r="O39" s="208">
        <v>405122</v>
      </c>
      <c r="P39" s="208">
        <v>242933</v>
      </c>
    </row>
    <row r="40" spans="1:16" s="160" customFormat="1" ht="15.75" customHeight="1">
      <c r="A40" s="209" t="s">
        <v>183</v>
      </c>
      <c r="B40" s="208">
        <v>116396</v>
      </c>
      <c r="C40" s="208">
        <v>122479</v>
      </c>
      <c r="D40" s="208">
        <v>129354</v>
      </c>
      <c r="E40" s="208">
        <v>126515</v>
      </c>
      <c r="F40" s="208">
        <v>134490</v>
      </c>
      <c r="G40" s="208">
        <v>77944</v>
      </c>
      <c r="H40" s="208">
        <v>114131</v>
      </c>
      <c r="I40" s="208">
        <v>121037</v>
      </c>
      <c r="J40" s="208">
        <v>71802</v>
      </c>
      <c r="K40" s="208">
        <v>130055</v>
      </c>
      <c r="L40" s="208">
        <v>137793</v>
      </c>
      <c r="M40" s="208">
        <v>87845</v>
      </c>
      <c r="N40" s="208">
        <v>121470</v>
      </c>
      <c r="O40" s="208">
        <v>128816</v>
      </c>
      <c r="P40" s="208">
        <v>82996</v>
      </c>
    </row>
    <row r="41" spans="1:13" s="160" customFormat="1" ht="15.75" customHeight="1">
      <c r="A41" s="211" t="s">
        <v>175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6" s="160" customFormat="1" ht="15.75" customHeight="1">
      <c r="A42" s="209" t="s">
        <v>182</v>
      </c>
      <c r="B42" s="208">
        <v>313353</v>
      </c>
      <c r="C42" s="208">
        <v>319349</v>
      </c>
      <c r="D42" s="208">
        <v>270321</v>
      </c>
      <c r="E42" s="208">
        <v>264269</v>
      </c>
      <c r="F42" s="208">
        <v>313164</v>
      </c>
      <c r="G42" s="208">
        <v>139662</v>
      </c>
      <c r="H42" s="208">
        <v>256628</v>
      </c>
      <c r="I42" s="208">
        <v>301601</v>
      </c>
      <c r="J42" s="208">
        <v>131491</v>
      </c>
      <c r="K42" s="208">
        <v>205946</v>
      </c>
      <c r="L42" s="208">
        <v>251301</v>
      </c>
      <c r="M42" s="208">
        <v>116324</v>
      </c>
      <c r="N42" s="208">
        <v>220395</v>
      </c>
      <c r="O42" s="208">
        <v>270625</v>
      </c>
      <c r="P42" s="208">
        <v>116676</v>
      </c>
    </row>
    <row r="43" spans="1:16" s="160" customFormat="1" ht="15.75" customHeight="1">
      <c r="A43" s="209" t="s">
        <v>226</v>
      </c>
      <c r="B43" s="208">
        <v>256402</v>
      </c>
      <c r="C43" s="208">
        <v>261011</v>
      </c>
      <c r="D43" s="208">
        <v>230112</v>
      </c>
      <c r="E43" s="208">
        <v>223248</v>
      </c>
      <c r="F43" s="208">
        <v>262152</v>
      </c>
      <c r="G43" s="208">
        <v>124105</v>
      </c>
      <c r="H43" s="208">
        <v>222288</v>
      </c>
      <c r="I43" s="208">
        <v>259292</v>
      </c>
      <c r="J43" s="208">
        <v>119325</v>
      </c>
      <c r="K43" s="208">
        <v>190214</v>
      </c>
      <c r="L43" s="208">
        <v>231694</v>
      </c>
      <c r="M43" s="208">
        <v>108249</v>
      </c>
      <c r="N43" s="208">
        <v>199696</v>
      </c>
      <c r="O43" s="208">
        <v>244615</v>
      </c>
      <c r="P43" s="208">
        <v>106945</v>
      </c>
    </row>
    <row r="44" spans="1:16" s="160" customFormat="1" ht="15.75" customHeight="1" thickBot="1">
      <c r="A44" s="209" t="s">
        <v>183</v>
      </c>
      <c r="B44" s="208">
        <v>56951</v>
      </c>
      <c r="C44" s="208">
        <v>58338</v>
      </c>
      <c r="D44" s="208">
        <v>40209</v>
      </c>
      <c r="E44" s="208">
        <v>41021</v>
      </c>
      <c r="F44" s="208">
        <v>51012</v>
      </c>
      <c r="G44" s="208">
        <v>15557</v>
      </c>
      <c r="H44" s="208">
        <v>34340</v>
      </c>
      <c r="I44" s="208">
        <v>42309</v>
      </c>
      <c r="J44" s="208">
        <v>12166</v>
      </c>
      <c r="K44" s="208">
        <v>15732</v>
      </c>
      <c r="L44" s="208">
        <v>19607</v>
      </c>
      <c r="M44" s="208">
        <v>8075</v>
      </c>
      <c r="N44" s="208">
        <v>20699</v>
      </c>
      <c r="O44" s="208">
        <v>26010</v>
      </c>
      <c r="P44" s="208">
        <v>9731</v>
      </c>
    </row>
    <row r="45" spans="1:16" s="160" customFormat="1" ht="15.75" customHeight="1" thickTop="1">
      <c r="A45" s="215" t="s">
        <v>176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7"/>
      <c r="O45" s="217"/>
      <c r="P45" s="217"/>
    </row>
    <row r="46" spans="1:16" s="160" customFormat="1" ht="15.75" customHeight="1">
      <c r="A46" s="209" t="s">
        <v>182</v>
      </c>
      <c r="B46" s="208">
        <v>352596</v>
      </c>
      <c r="C46" s="208">
        <v>353213</v>
      </c>
      <c r="D46" s="208">
        <v>286285</v>
      </c>
      <c r="E46" s="208">
        <v>285248</v>
      </c>
      <c r="F46" s="208">
        <v>314140</v>
      </c>
      <c r="G46" s="208">
        <v>161129</v>
      </c>
      <c r="H46" s="208">
        <v>262223</v>
      </c>
      <c r="I46" s="208">
        <v>293950</v>
      </c>
      <c r="J46" s="208">
        <v>144593</v>
      </c>
      <c r="K46" s="208">
        <v>316169</v>
      </c>
      <c r="L46" s="208">
        <v>337693</v>
      </c>
      <c r="M46" s="208">
        <v>180249</v>
      </c>
      <c r="N46" s="208">
        <v>314691</v>
      </c>
      <c r="O46" s="208">
        <v>341271</v>
      </c>
      <c r="P46" s="208">
        <v>169537</v>
      </c>
    </row>
    <row r="47" spans="1:16" s="160" customFormat="1" ht="15.75" customHeight="1">
      <c r="A47" s="209" t="s">
        <v>226</v>
      </c>
      <c r="B47" s="208">
        <v>281170</v>
      </c>
      <c r="C47" s="208">
        <v>283788</v>
      </c>
      <c r="D47" s="208">
        <v>240109</v>
      </c>
      <c r="E47" s="208">
        <v>244631</v>
      </c>
      <c r="F47" s="208">
        <v>268498</v>
      </c>
      <c r="G47" s="208">
        <v>142100</v>
      </c>
      <c r="H47" s="208">
        <v>231848</v>
      </c>
      <c r="I47" s="208">
        <v>258755</v>
      </c>
      <c r="J47" s="208">
        <v>132090</v>
      </c>
      <c r="K47" s="208">
        <v>267474</v>
      </c>
      <c r="L47" s="208">
        <v>284874</v>
      </c>
      <c r="M47" s="208">
        <v>157595</v>
      </c>
      <c r="N47" s="208">
        <v>265364</v>
      </c>
      <c r="O47" s="208">
        <v>286921</v>
      </c>
      <c r="P47" s="208">
        <v>147640</v>
      </c>
    </row>
    <row r="48" spans="1:16" s="160" customFormat="1" ht="15.75" customHeight="1">
      <c r="A48" s="209" t="s">
        <v>183</v>
      </c>
      <c r="B48" s="208">
        <v>71426</v>
      </c>
      <c r="C48" s="208">
        <v>69425</v>
      </c>
      <c r="D48" s="208">
        <v>46176</v>
      </c>
      <c r="E48" s="208">
        <v>40617</v>
      </c>
      <c r="F48" s="208">
        <v>45642</v>
      </c>
      <c r="G48" s="208">
        <v>19029</v>
      </c>
      <c r="H48" s="208">
        <v>30375</v>
      </c>
      <c r="I48" s="208">
        <v>35195</v>
      </c>
      <c r="J48" s="208">
        <v>12503</v>
      </c>
      <c r="K48" s="208">
        <v>48695</v>
      </c>
      <c r="L48" s="208">
        <v>52819</v>
      </c>
      <c r="M48" s="208">
        <v>22654</v>
      </c>
      <c r="N48" s="208">
        <v>49327</v>
      </c>
      <c r="O48" s="208">
        <v>54350</v>
      </c>
      <c r="P48" s="208">
        <v>21897</v>
      </c>
    </row>
    <row r="49" spans="1:13" s="160" customFormat="1" ht="15.75" customHeight="1">
      <c r="A49" s="211" t="s">
        <v>177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</row>
    <row r="50" spans="1:16" s="160" customFormat="1" ht="15.75" customHeight="1">
      <c r="A50" s="209" t="s">
        <v>182</v>
      </c>
      <c r="B50" s="208">
        <v>337355</v>
      </c>
      <c r="C50" s="208">
        <v>352335</v>
      </c>
      <c r="D50" s="208">
        <v>320986</v>
      </c>
      <c r="E50" s="208">
        <v>317134</v>
      </c>
      <c r="F50" s="208">
        <v>417163</v>
      </c>
      <c r="G50" s="208">
        <v>199035</v>
      </c>
      <c r="H50" s="208">
        <v>313981</v>
      </c>
      <c r="I50" s="208">
        <f>I51+I52</f>
        <v>419735</v>
      </c>
      <c r="J50" s="208">
        <f>J51+J52</f>
        <v>187115</v>
      </c>
      <c r="K50" s="208">
        <v>329565</v>
      </c>
      <c r="L50" s="208">
        <v>406891</v>
      </c>
      <c r="M50" s="208">
        <v>197374</v>
      </c>
      <c r="N50" s="208">
        <v>311525</v>
      </c>
      <c r="O50" s="208">
        <v>377796</v>
      </c>
      <c r="P50" s="208">
        <v>196765</v>
      </c>
    </row>
    <row r="51" spans="1:16" s="160" customFormat="1" ht="15.75" customHeight="1">
      <c r="A51" s="209" t="s">
        <v>226</v>
      </c>
      <c r="B51" s="208">
        <v>261182</v>
      </c>
      <c r="C51" s="208">
        <v>267478</v>
      </c>
      <c r="D51" s="208">
        <v>239073</v>
      </c>
      <c r="E51" s="208">
        <v>251121</v>
      </c>
      <c r="F51" s="208">
        <v>330456</v>
      </c>
      <c r="G51" s="208">
        <v>157455</v>
      </c>
      <c r="H51" s="208">
        <v>244866</v>
      </c>
      <c r="I51" s="208">
        <v>322148</v>
      </c>
      <c r="J51" s="208">
        <v>152156</v>
      </c>
      <c r="K51" s="208">
        <v>263599</v>
      </c>
      <c r="L51" s="208">
        <v>323630</v>
      </c>
      <c r="M51" s="208">
        <v>160976</v>
      </c>
      <c r="N51" s="208">
        <v>265888</v>
      </c>
      <c r="O51" s="208">
        <v>324341</v>
      </c>
      <c r="P51" s="208">
        <v>164666</v>
      </c>
    </row>
    <row r="52" spans="1:16" s="160" customFormat="1" ht="15.75" customHeight="1">
      <c r="A52" s="209" t="s">
        <v>183</v>
      </c>
      <c r="B52" s="208">
        <v>76173</v>
      </c>
      <c r="C52" s="208">
        <v>84857</v>
      </c>
      <c r="D52" s="208">
        <v>81913</v>
      </c>
      <c r="E52" s="208">
        <v>66013</v>
      </c>
      <c r="F52" s="208">
        <v>86707</v>
      </c>
      <c r="G52" s="208">
        <v>41580</v>
      </c>
      <c r="H52" s="208">
        <v>69115</v>
      </c>
      <c r="I52" s="208">
        <v>97587</v>
      </c>
      <c r="J52" s="208">
        <v>34959</v>
      </c>
      <c r="K52" s="208">
        <v>65996</v>
      </c>
      <c r="L52" s="208">
        <v>83261</v>
      </c>
      <c r="M52" s="208">
        <v>36398</v>
      </c>
      <c r="N52" s="208">
        <v>45637</v>
      </c>
      <c r="O52" s="208">
        <v>53455</v>
      </c>
      <c r="P52" s="208">
        <v>32099</v>
      </c>
    </row>
    <row r="53" spans="1:13" s="160" customFormat="1" ht="15.75" customHeight="1">
      <c r="A53" s="211" t="s">
        <v>178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</row>
    <row r="54" spans="1:16" s="160" customFormat="1" ht="15.75" customHeight="1">
      <c r="A54" s="209" t="s">
        <v>182</v>
      </c>
      <c r="B54" s="208">
        <v>288358</v>
      </c>
      <c r="C54" s="208">
        <v>294997</v>
      </c>
      <c r="D54" s="208">
        <v>322016</v>
      </c>
      <c r="E54" s="208">
        <v>341809</v>
      </c>
      <c r="F54" s="208">
        <v>407483</v>
      </c>
      <c r="G54" s="208">
        <v>192462</v>
      </c>
      <c r="H54" s="208">
        <v>347056</v>
      </c>
      <c r="I54" s="208">
        <v>410468</v>
      </c>
      <c r="J54" s="208">
        <v>197029</v>
      </c>
      <c r="K54" s="208">
        <v>285429</v>
      </c>
      <c r="L54" s="208">
        <v>352986</v>
      </c>
      <c r="M54" s="208">
        <v>163765</v>
      </c>
      <c r="N54" s="208">
        <v>0</v>
      </c>
      <c r="O54" s="208">
        <v>0</v>
      </c>
      <c r="P54" s="208">
        <v>0</v>
      </c>
    </row>
    <row r="55" spans="1:16" s="160" customFormat="1" ht="15.75" customHeight="1">
      <c r="A55" s="209" t="s">
        <v>226</v>
      </c>
      <c r="B55" s="208">
        <v>226034</v>
      </c>
      <c r="C55" s="208">
        <v>231692</v>
      </c>
      <c r="D55" s="208">
        <v>252299</v>
      </c>
      <c r="E55" s="208">
        <v>266293</v>
      </c>
      <c r="F55" s="208">
        <v>315465</v>
      </c>
      <c r="G55" s="208">
        <v>154471</v>
      </c>
      <c r="H55" s="208">
        <v>273650</v>
      </c>
      <c r="I55" s="208">
        <v>322569</v>
      </c>
      <c r="J55" s="208">
        <v>157914</v>
      </c>
      <c r="K55" s="208">
        <v>246748</v>
      </c>
      <c r="L55" s="208">
        <v>302520</v>
      </c>
      <c r="M55" s="208">
        <v>146307</v>
      </c>
      <c r="N55" s="208">
        <v>0</v>
      </c>
      <c r="O55" s="208">
        <v>0</v>
      </c>
      <c r="P55" s="208">
        <v>0</v>
      </c>
    </row>
    <row r="56" spans="1:16" s="160" customFormat="1" ht="15.75" customHeight="1">
      <c r="A56" s="209" t="s">
        <v>183</v>
      </c>
      <c r="B56" s="208">
        <v>62324</v>
      </c>
      <c r="C56" s="208">
        <v>63305</v>
      </c>
      <c r="D56" s="208">
        <v>69717</v>
      </c>
      <c r="E56" s="208">
        <v>75516</v>
      </c>
      <c r="F56" s="208">
        <v>92018</v>
      </c>
      <c r="G56" s="208">
        <v>37991</v>
      </c>
      <c r="H56" s="208">
        <v>73406</v>
      </c>
      <c r="I56" s="208">
        <v>87899</v>
      </c>
      <c r="J56" s="208">
        <v>39115</v>
      </c>
      <c r="K56" s="208">
        <v>38681</v>
      </c>
      <c r="L56" s="208">
        <v>50466</v>
      </c>
      <c r="M56" s="208">
        <v>17458</v>
      </c>
      <c r="N56" s="208">
        <v>0</v>
      </c>
      <c r="O56" s="208">
        <v>0</v>
      </c>
      <c r="P56" s="208">
        <v>0</v>
      </c>
    </row>
    <row r="57" spans="1:13" s="160" customFormat="1" ht="15.75" customHeight="1">
      <c r="A57" s="210" t="s">
        <v>195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</row>
    <row r="58" spans="1:16" s="160" customFormat="1" ht="15.75" customHeight="1">
      <c r="A58" s="209" t="s">
        <v>182</v>
      </c>
      <c r="B58" s="212" t="s">
        <v>274</v>
      </c>
      <c r="C58" s="212" t="s">
        <v>274</v>
      </c>
      <c r="D58" s="212" t="s">
        <v>274</v>
      </c>
      <c r="E58" s="208">
        <f>SUM(E59:E60)</f>
        <v>633304</v>
      </c>
      <c r="F58" s="208">
        <f>SUM(F59:F60)</f>
        <v>651328</v>
      </c>
      <c r="G58" s="208">
        <f>SUM(G59:G60)</f>
        <v>480016</v>
      </c>
      <c r="H58" s="208">
        <v>632437</v>
      </c>
      <c r="I58" s="208">
        <v>650076</v>
      </c>
      <c r="J58" s="208">
        <v>484104</v>
      </c>
      <c r="K58" s="212" t="s">
        <v>274</v>
      </c>
      <c r="L58" s="212" t="s">
        <v>274</v>
      </c>
      <c r="M58" s="212" t="s">
        <v>274</v>
      </c>
      <c r="N58" s="212" t="s">
        <v>274</v>
      </c>
      <c r="O58" s="212" t="s">
        <v>274</v>
      </c>
      <c r="P58" s="212" t="s">
        <v>274</v>
      </c>
    </row>
    <row r="59" spans="1:16" s="160" customFormat="1" ht="15.75" customHeight="1">
      <c r="A59" s="209" t="s">
        <v>226</v>
      </c>
      <c r="B59" s="212" t="s">
        <v>275</v>
      </c>
      <c r="C59" s="212" t="s">
        <v>275</v>
      </c>
      <c r="D59" s="212" t="s">
        <v>275</v>
      </c>
      <c r="E59" s="208">
        <v>470701</v>
      </c>
      <c r="F59" s="208">
        <v>485185</v>
      </c>
      <c r="G59" s="208">
        <v>347518</v>
      </c>
      <c r="H59" s="208">
        <v>470589</v>
      </c>
      <c r="I59" s="208">
        <v>484872</v>
      </c>
      <c r="J59" s="208">
        <v>350483</v>
      </c>
      <c r="K59" s="212" t="s">
        <v>275</v>
      </c>
      <c r="L59" s="212" t="s">
        <v>275</v>
      </c>
      <c r="M59" s="212" t="s">
        <v>275</v>
      </c>
      <c r="N59" s="212" t="s">
        <v>275</v>
      </c>
      <c r="O59" s="212" t="s">
        <v>275</v>
      </c>
      <c r="P59" s="212" t="s">
        <v>275</v>
      </c>
    </row>
    <row r="60" spans="1:16" s="160" customFormat="1" ht="15.75" customHeight="1">
      <c r="A60" s="209" t="s">
        <v>183</v>
      </c>
      <c r="B60" s="212" t="s">
        <v>276</v>
      </c>
      <c r="C60" s="212" t="s">
        <v>276</v>
      </c>
      <c r="D60" s="212" t="s">
        <v>276</v>
      </c>
      <c r="E60" s="208">
        <v>162603</v>
      </c>
      <c r="F60" s="208">
        <v>166143</v>
      </c>
      <c r="G60" s="208">
        <v>132498</v>
      </c>
      <c r="H60" s="208">
        <v>161848</v>
      </c>
      <c r="I60" s="208">
        <v>165204</v>
      </c>
      <c r="J60" s="208">
        <v>133621</v>
      </c>
      <c r="K60" s="212" t="s">
        <v>276</v>
      </c>
      <c r="L60" s="212" t="s">
        <v>276</v>
      </c>
      <c r="M60" s="212" t="s">
        <v>276</v>
      </c>
      <c r="N60" s="212" t="s">
        <v>276</v>
      </c>
      <c r="O60" s="212" t="s">
        <v>276</v>
      </c>
      <c r="P60" s="212" t="s">
        <v>276</v>
      </c>
    </row>
    <row r="61" spans="1:13" s="160" customFormat="1" ht="15.75" customHeight="1">
      <c r="A61" s="210" t="s">
        <v>184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6" s="160" customFormat="1" ht="15.75" customHeight="1">
      <c r="A62" s="209" t="s">
        <v>182</v>
      </c>
      <c r="B62" s="208">
        <v>419121</v>
      </c>
      <c r="C62" s="208">
        <v>427129</v>
      </c>
      <c r="D62" s="208">
        <v>323516</v>
      </c>
      <c r="E62" s="208">
        <v>317437</v>
      </c>
      <c r="F62" s="208">
        <v>329275</v>
      </c>
      <c r="G62" s="208">
        <v>255069</v>
      </c>
      <c r="H62" s="208">
        <v>318068</v>
      </c>
      <c r="I62" s="208">
        <v>331693</v>
      </c>
      <c r="J62" s="208">
        <v>247454</v>
      </c>
      <c r="K62" s="208">
        <v>319029</v>
      </c>
      <c r="L62" s="208">
        <v>352762</v>
      </c>
      <c r="M62" s="208">
        <v>213645</v>
      </c>
      <c r="N62" s="208">
        <v>288741</v>
      </c>
      <c r="O62" s="208">
        <v>346830</v>
      </c>
      <c r="P62" s="208">
        <v>156807</v>
      </c>
    </row>
    <row r="63" spans="1:16" s="160" customFormat="1" ht="15.75" customHeight="1">
      <c r="A63" s="209" t="s">
        <v>226</v>
      </c>
      <c r="B63" s="208">
        <v>316123</v>
      </c>
      <c r="C63" s="208">
        <v>325185</v>
      </c>
      <c r="D63" s="208">
        <v>260399</v>
      </c>
      <c r="E63" s="208">
        <v>258638</v>
      </c>
      <c r="F63" s="208">
        <v>269833</v>
      </c>
      <c r="G63" s="208">
        <v>199654</v>
      </c>
      <c r="H63" s="208">
        <v>260726</v>
      </c>
      <c r="I63" s="208">
        <v>272255</v>
      </c>
      <c r="J63" s="208">
        <v>200973</v>
      </c>
      <c r="K63" s="208">
        <v>268906</v>
      </c>
      <c r="L63" s="208">
        <v>301348</v>
      </c>
      <c r="M63" s="208">
        <v>167557</v>
      </c>
      <c r="N63" s="208">
        <v>236905</v>
      </c>
      <c r="O63" s="208">
        <v>286719</v>
      </c>
      <c r="P63" s="208">
        <v>123766</v>
      </c>
    </row>
    <row r="64" spans="1:16" s="160" customFormat="1" ht="15.75" customHeight="1">
      <c r="A64" s="209" t="s">
        <v>183</v>
      </c>
      <c r="B64" s="208">
        <v>102998</v>
      </c>
      <c r="C64" s="208">
        <v>101944</v>
      </c>
      <c r="D64" s="208">
        <v>63117</v>
      </c>
      <c r="E64" s="208">
        <v>58799</v>
      </c>
      <c r="F64" s="208">
        <v>59442</v>
      </c>
      <c r="G64" s="208">
        <v>55415</v>
      </c>
      <c r="H64" s="208">
        <v>57342</v>
      </c>
      <c r="I64" s="208">
        <v>59438</v>
      </c>
      <c r="J64" s="208">
        <v>46481</v>
      </c>
      <c r="K64" s="208">
        <v>50123</v>
      </c>
      <c r="L64" s="208">
        <v>51414</v>
      </c>
      <c r="M64" s="208">
        <v>46088</v>
      </c>
      <c r="N64" s="208">
        <v>51836</v>
      </c>
      <c r="O64" s="208">
        <v>60111</v>
      </c>
      <c r="P64" s="208">
        <v>33041</v>
      </c>
    </row>
    <row r="65" spans="1:13" s="160" customFormat="1" ht="15.75" customHeight="1">
      <c r="A65" s="210" t="s">
        <v>179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</row>
    <row r="66" spans="1:16" s="160" customFormat="1" ht="15.75" customHeight="1">
      <c r="A66" s="209" t="s">
        <v>182</v>
      </c>
      <c r="B66" s="208">
        <v>253611</v>
      </c>
      <c r="C66" s="208">
        <v>248773</v>
      </c>
      <c r="D66" s="208">
        <v>224845</v>
      </c>
      <c r="E66" s="208">
        <v>230515</v>
      </c>
      <c r="F66" s="208">
        <v>347870</v>
      </c>
      <c r="G66" s="208">
        <v>149976</v>
      </c>
      <c r="H66" s="208">
        <v>230144</v>
      </c>
      <c r="I66" s="208">
        <v>345924</v>
      </c>
      <c r="J66" s="208">
        <v>152101</v>
      </c>
      <c r="K66" s="208">
        <v>204365</v>
      </c>
      <c r="L66" s="208">
        <v>296418</v>
      </c>
      <c r="M66" s="208">
        <v>126841</v>
      </c>
      <c r="N66" s="208">
        <v>205171</v>
      </c>
      <c r="O66" s="208">
        <v>289784</v>
      </c>
      <c r="P66" s="208">
        <v>129946</v>
      </c>
    </row>
    <row r="67" spans="1:16" s="160" customFormat="1" ht="15.75" customHeight="1">
      <c r="A67" s="209" t="s">
        <v>226</v>
      </c>
      <c r="B67" s="208">
        <v>196606</v>
      </c>
      <c r="C67" s="208">
        <v>195103</v>
      </c>
      <c r="D67" s="208">
        <v>184236</v>
      </c>
      <c r="E67" s="208">
        <v>189636</v>
      </c>
      <c r="F67" s="208">
        <v>277787</v>
      </c>
      <c r="G67" s="208">
        <v>129139</v>
      </c>
      <c r="H67" s="208">
        <v>192046</v>
      </c>
      <c r="I67" s="208">
        <v>282873</v>
      </c>
      <c r="J67" s="208">
        <v>130823</v>
      </c>
      <c r="K67" s="208">
        <v>174301</v>
      </c>
      <c r="L67" s="208">
        <v>247182</v>
      </c>
      <c r="M67" s="208">
        <v>112924</v>
      </c>
      <c r="N67" s="208">
        <v>180154</v>
      </c>
      <c r="O67" s="208">
        <v>249063</v>
      </c>
      <c r="P67" s="208">
        <v>118891</v>
      </c>
    </row>
    <row r="68" spans="1:16" s="160" customFormat="1" ht="15.75" customHeight="1">
      <c r="A68" s="209" t="s">
        <v>183</v>
      </c>
      <c r="B68" s="208">
        <v>57005</v>
      </c>
      <c r="C68" s="208">
        <v>53670</v>
      </c>
      <c r="D68" s="208">
        <v>40609</v>
      </c>
      <c r="E68" s="208">
        <v>40879</v>
      </c>
      <c r="F68" s="208">
        <v>70083</v>
      </c>
      <c r="G68" s="208">
        <v>20837</v>
      </c>
      <c r="H68" s="208">
        <v>38098</v>
      </c>
      <c r="I68" s="208">
        <v>63051</v>
      </c>
      <c r="J68" s="208">
        <v>21278</v>
      </c>
      <c r="K68" s="208">
        <v>30064</v>
      </c>
      <c r="L68" s="208">
        <v>49236</v>
      </c>
      <c r="M68" s="208">
        <v>13917</v>
      </c>
      <c r="N68" s="208">
        <v>25017</v>
      </c>
      <c r="O68" s="208">
        <v>40721</v>
      </c>
      <c r="P68" s="208">
        <v>11055</v>
      </c>
    </row>
    <row r="69" spans="1:13" s="160" customFormat="1" ht="15.75" customHeight="1">
      <c r="A69" s="210" t="s">
        <v>180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6" s="160" customFormat="1" ht="15.75" customHeight="1">
      <c r="A70" s="209" t="s">
        <v>182</v>
      </c>
      <c r="B70" s="208">
        <v>367873</v>
      </c>
      <c r="C70" s="208">
        <v>374059</v>
      </c>
      <c r="D70" s="208">
        <v>377111</v>
      </c>
      <c r="E70" s="208">
        <v>362718</v>
      </c>
      <c r="F70" s="208">
        <v>530764</v>
      </c>
      <c r="G70" s="208">
        <v>236392</v>
      </c>
      <c r="H70" s="208">
        <v>336526</v>
      </c>
      <c r="I70" s="208">
        <v>479627</v>
      </c>
      <c r="J70" s="208">
        <v>227941</v>
      </c>
      <c r="K70" s="208">
        <v>424083</v>
      </c>
      <c r="L70" s="208">
        <v>583889</v>
      </c>
      <c r="M70" s="208">
        <v>271885</v>
      </c>
      <c r="N70" s="208">
        <v>429440</v>
      </c>
      <c r="O70" s="208">
        <v>587404</v>
      </c>
      <c r="P70" s="208">
        <v>278908</v>
      </c>
    </row>
    <row r="71" spans="1:16" s="160" customFormat="1" ht="15.75" customHeight="1">
      <c r="A71" s="209" t="s">
        <v>226</v>
      </c>
      <c r="B71" s="208">
        <v>259831</v>
      </c>
      <c r="C71" s="208">
        <v>263310</v>
      </c>
      <c r="D71" s="208">
        <v>280487</v>
      </c>
      <c r="E71" s="208">
        <v>279764</v>
      </c>
      <c r="F71" s="208">
        <v>388421</v>
      </c>
      <c r="G71" s="208">
        <v>198083</v>
      </c>
      <c r="H71" s="208">
        <v>270249</v>
      </c>
      <c r="I71" s="208">
        <v>372942</v>
      </c>
      <c r="J71" s="208">
        <v>192326</v>
      </c>
      <c r="K71" s="208">
        <v>312122</v>
      </c>
      <c r="L71" s="208">
        <v>412444</v>
      </c>
      <c r="M71" s="208">
        <v>216576</v>
      </c>
      <c r="N71" s="208">
        <v>307542</v>
      </c>
      <c r="O71" s="208">
        <v>410488</v>
      </c>
      <c r="P71" s="208">
        <v>209439</v>
      </c>
    </row>
    <row r="72" spans="1:16" s="160" customFormat="1" ht="15.75" customHeight="1">
      <c r="A72" s="209" t="s">
        <v>183</v>
      </c>
      <c r="B72" s="208">
        <v>108042</v>
      </c>
      <c r="C72" s="208">
        <v>110749</v>
      </c>
      <c r="D72" s="208">
        <v>96624</v>
      </c>
      <c r="E72" s="208">
        <v>82954</v>
      </c>
      <c r="F72" s="208">
        <v>142343</v>
      </c>
      <c r="G72" s="208">
        <v>38309</v>
      </c>
      <c r="H72" s="208">
        <v>66277</v>
      </c>
      <c r="I72" s="208">
        <v>106685</v>
      </c>
      <c r="J72" s="208">
        <v>35615</v>
      </c>
      <c r="K72" s="208">
        <v>111961</v>
      </c>
      <c r="L72" s="208">
        <v>171445</v>
      </c>
      <c r="M72" s="208">
        <v>55309</v>
      </c>
      <c r="N72" s="208">
        <v>121898</v>
      </c>
      <c r="O72" s="208">
        <v>176916</v>
      </c>
      <c r="P72" s="208">
        <v>69469</v>
      </c>
    </row>
    <row r="73" spans="1:13" s="160" customFormat="1" ht="15.75" customHeight="1">
      <c r="A73" s="210" t="s">
        <v>181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</row>
    <row r="74" spans="1:16" s="160" customFormat="1" ht="15.75" customHeight="1">
      <c r="A74" s="209" t="s">
        <v>182</v>
      </c>
      <c r="B74" s="208">
        <v>385722</v>
      </c>
      <c r="C74" s="208">
        <v>394919</v>
      </c>
      <c r="D74" s="208">
        <v>387803</v>
      </c>
      <c r="E74" s="208">
        <v>393640</v>
      </c>
      <c r="F74" s="208">
        <v>501238</v>
      </c>
      <c r="G74" s="208">
        <v>292835</v>
      </c>
      <c r="H74" s="208">
        <v>391450</v>
      </c>
      <c r="I74" s="208">
        <v>495144</v>
      </c>
      <c r="J74" s="208">
        <v>293750</v>
      </c>
      <c r="K74" s="208">
        <v>370795</v>
      </c>
      <c r="L74" s="208">
        <v>464685</v>
      </c>
      <c r="M74" s="208">
        <v>295557</v>
      </c>
      <c r="N74" s="208">
        <v>368106</v>
      </c>
      <c r="O74" s="208">
        <v>463005</v>
      </c>
      <c r="P74" s="208">
        <v>291657</v>
      </c>
    </row>
    <row r="75" spans="1:16" s="160" customFormat="1" ht="15.75" customHeight="1">
      <c r="A75" s="209" t="s">
        <v>226</v>
      </c>
      <c r="B75" s="208">
        <v>286798</v>
      </c>
      <c r="C75" s="208">
        <v>291976</v>
      </c>
      <c r="D75" s="208">
        <v>297715</v>
      </c>
      <c r="E75" s="208">
        <v>303053</v>
      </c>
      <c r="F75" s="208">
        <v>379547</v>
      </c>
      <c r="G75" s="208">
        <v>231389</v>
      </c>
      <c r="H75" s="208">
        <v>305775</v>
      </c>
      <c r="I75" s="208">
        <v>380277</v>
      </c>
      <c r="J75" s="208">
        <v>235580</v>
      </c>
      <c r="K75" s="208">
        <v>291893</v>
      </c>
      <c r="L75" s="208">
        <v>362916</v>
      </c>
      <c r="M75" s="208">
        <v>234979</v>
      </c>
      <c r="N75" s="208">
        <v>293202</v>
      </c>
      <c r="O75" s="208">
        <v>365753</v>
      </c>
      <c r="P75" s="208">
        <v>234757</v>
      </c>
    </row>
    <row r="76" spans="1:16" s="160" customFormat="1" ht="15.75" customHeight="1">
      <c r="A76" s="209" t="s">
        <v>183</v>
      </c>
      <c r="B76" s="208">
        <v>98924</v>
      </c>
      <c r="C76" s="208">
        <v>102943</v>
      </c>
      <c r="D76" s="208">
        <v>90088</v>
      </c>
      <c r="E76" s="208">
        <v>90587</v>
      </c>
      <c r="F76" s="208">
        <v>121691</v>
      </c>
      <c r="G76" s="208">
        <v>61446</v>
      </c>
      <c r="H76" s="208">
        <v>85675</v>
      </c>
      <c r="I76" s="208">
        <v>114867</v>
      </c>
      <c r="J76" s="208">
        <v>58170</v>
      </c>
      <c r="K76" s="208">
        <v>78902</v>
      </c>
      <c r="L76" s="208">
        <v>101769</v>
      </c>
      <c r="M76" s="208">
        <v>60578</v>
      </c>
      <c r="N76" s="225">
        <v>74904</v>
      </c>
      <c r="O76" s="225">
        <v>97252</v>
      </c>
      <c r="P76" s="225">
        <v>56900</v>
      </c>
    </row>
    <row r="77" spans="1:13" s="69" customFormat="1" ht="10.5">
      <c r="A77" s="152" t="s">
        <v>227</v>
      </c>
      <c r="B77" s="213"/>
      <c r="C77" s="213"/>
      <c r="D77" s="213"/>
      <c r="E77" s="214"/>
      <c r="F77" s="213"/>
      <c r="G77" s="213"/>
      <c r="H77" s="213"/>
      <c r="I77" s="213"/>
      <c r="J77" s="213"/>
      <c r="K77" s="213"/>
      <c r="L77" s="213"/>
      <c r="M77" s="213"/>
    </row>
    <row r="78" spans="1:5" s="69" customFormat="1" ht="10.5">
      <c r="A78" s="153" t="s">
        <v>228</v>
      </c>
      <c r="E78" s="201"/>
    </row>
    <row r="79" spans="1:11" s="202" customFormat="1" ht="10.5">
      <c r="A79" s="154" t="s">
        <v>197</v>
      </c>
      <c r="B79" s="69"/>
      <c r="C79" s="69"/>
      <c r="D79" s="69"/>
      <c r="E79" s="201"/>
      <c r="F79" s="69"/>
      <c r="G79" s="69"/>
      <c r="H79" s="69"/>
      <c r="I79" s="69"/>
      <c r="J79" s="69"/>
      <c r="K79" s="69"/>
    </row>
    <row r="80" spans="1:11" s="202" customFormat="1" ht="10.5">
      <c r="A80" s="155" t="s">
        <v>231</v>
      </c>
      <c r="B80" s="69"/>
      <c r="C80" s="69"/>
      <c r="D80" s="69"/>
      <c r="E80" s="201"/>
      <c r="F80" s="69"/>
      <c r="G80" s="69"/>
      <c r="H80" s="69"/>
      <c r="I80" s="69"/>
      <c r="J80" s="69"/>
      <c r="K80" s="69"/>
    </row>
    <row r="81" spans="1:11" s="202" customFormat="1" ht="10.5">
      <c r="A81" s="155" t="s">
        <v>229</v>
      </c>
      <c r="B81" s="69"/>
      <c r="C81" s="69"/>
      <c r="D81" s="69"/>
      <c r="E81" s="201"/>
      <c r="F81" s="69"/>
      <c r="G81" s="69"/>
      <c r="H81" s="69"/>
      <c r="I81" s="69"/>
      <c r="J81" s="69"/>
      <c r="K81" s="69"/>
    </row>
    <row r="82" spans="1:11" s="202" customFormat="1" ht="10.5">
      <c r="A82" s="155" t="s">
        <v>230</v>
      </c>
      <c r="B82" s="69"/>
      <c r="C82" s="69"/>
      <c r="D82" s="69"/>
      <c r="E82" s="201"/>
      <c r="F82" s="69"/>
      <c r="G82" s="69"/>
      <c r="H82" s="69"/>
      <c r="I82" s="69"/>
      <c r="J82" s="69"/>
      <c r="K82" s="69"/>
    </row>
    <row r="83" spans="1:11" s="202" customFormat="1" ht="10.5">
      <c r="A83" s="155" t="s">
        <v>232</v>
      </c>
      <c r="B83" s="69"/>
      <c r="C83" s="69"/>
      <c r="D83" s="69"/>
      <c r="E83" s="201"/>
      <c r="F83" s="69"/>
      <c r="G83" s="69"/>
      <c r="H83" s="69"/>
      <c r="I83" s="69"/>
      <c r="J83" s="69"/>
      <c r="K83" s="69"/>
    </row>
    <row r="84" spans="1:11" s="202" customFormat="1" ht="10.5">
      <c r="A84" s="156" t="s">
        <v>198</v>
      </c>
      <c r="B84" s="69"/>
      <c r="C84" s="69"/>
      <c r="D84" s="69"/>
      <c r="E84" s="201"/>
      <c r="F84" s="69"/>
      <c r="G84" s="69"/>
      <c r="H84" s="69"/>
      <c r="I84" s="69"/>
      <c r="J84" s="69"/>
      <c r="K84" s="69"/>
    </row>
    <row r="85" spans="1:11" s="202" customFormat="1" ht="10.5">
      <c r="A85" s="155" t="s">
        <v>277</v>
      </c>
      <c r="B85" s="69"/>
      <c r="C85" s="69"/>
      <c r="D85" s="69"/>
      <c r="E85" s="201"/>
      <c r="F85" s="69"/>
      <c r="G85" s="69"/>
      <c r="H85" s="69"/>
      <c r="I85" s="69"/>
      <c r="J85" s="69"/>
      <c r="K85" s="69"/>
    </row>
    <row r="86" spans="1:11" s="202" customFormat="1" ht="10.5">
      <c r="A86" s="157" t="s">
        <v>282</v>
      </c>
      <c r="B86" s="69"/>
      <c r="C86" s="69"/>
      <c r="D86" s="69"/>
      <c r="E86" s="201"/>
      <c r="F86" s="69"/>
      <c r="G86" s="69"/>
      <c r="H86" s="69"/>
      <c r="I86" s="69"/>
      <c r="J86" s="69"/>
      <c r="K86" s="69"/>
    </row>
    <row r="87" spans="1:11" s="202" customFormat="1" ht="10.5">
      <c r="A87" s="69" t="s">
        <v>278</v>
      </c>
      <c r="B87" s="69"/>
      <c r="C87" s="69"/>
      <c r="D87" s="69"/>
      <c r="E87" s="201"/>
      <c r="F87" s="69"/>
      <c r="G87" s="69"/>
      <c r="H87" s="69"/>
      <c r="I87" s="69"/>
      <c r="J87" s="69"/>
      <c r="K87" s="69"/>
    </row>
    <row r="88" spans="1:11" s="202" customFormat="1" ht="10.5">
      <c r="A88" s="69"/>
      <c r="B88" s="69"/>
      <c r="C88" s="69"/>
      <c r="D88" s="69"/>
      <c r="E88" s="201"/>
      <c r="F88" s="69"/>
      <c r="G88" s="69"/>
      <c r="H88" s="69"/>
      <c r="I88" s="69"/>
      <c r="J88" s="69"/>
      <c r="K88" s="69"/>
    </row>
    <row r="89" spans="1:11" ht="12">
      <c r="A89" s="69"/>
      <c r="B89" s="69"/>
      <c r="C89" s="69"/>
      <c r="D89" s="69"/>
      <c r="E89" s="201"/>
      <c r="F89" s="69"/>
      <c r="G89" s="69"/>
      <c r="H89" s="69"/>
      <c r="I89" s="69"/>
      <c r="J89" s="69"/>
      <c r="K89" s="69"/>
    </row>
  </sheetData>
  <mergeCells count="5">
    <mergeCell ref="N3:P3"/>
    <mergeCell ref="A3:A4"/>
    <mergeCell ref="E3:G3"/>
    <mergeCell ref="H3:J3"/>
    <mergeCell ref="K3:M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zoomScale="115" zoomScaleNormal="115" workbookViewId="0" topLeftCell="A1">
      <pane xSplit="1" ySplit="4" topLeftCell="D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85" sqref="O85"/>
    </sheetView>
  </sheetViews>
  <sheetFormatPr defaultColWidth="9.140625" defaultRowHeight="12"/>
  <cols>
    <col min="1" max="1" width="28.00390625" style="0" bestFit="1" customWidth="1"/>
    <col min="2" max="2" width="9.140625" style="0" hidden="1" customWidth="1"/>
    <col min="3" max="3" width="0" style="0" hidden="1" customWidth="1"/>
    <col min="5" max="5" width="9.140625" style="1" customWidth="1"/>
    <col min="6" max="6" width="9.28125" style="0" hidden="1" customWidth="1"/>
    <col min="7" max="7" width="9.140625" style="0" hidden="1" customWidth="1"/>
    <col min="9" max="10" width="0" style="0" hidden="1" customWidth="1"/>
    <col min="14" max="16" width="10.00390625" style="0" bestFit="1" customWidth="1"/>
  </cols>
  <sheetData>
    <row r="1" spans="1:15" s="18" customFormat="1" ht="17.25" customHeight="1">
      <c r="A1" s="185" t="s">
        <v>193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44"/>
      <c r="O1" s="144"/>
    </row>
    <row r="2" spans="1:16" s="69" customFormat="1" ht="11.25" thickBot="1">
      <c r="A2" s="69" t="s">
        <v>214</v>
      </c>
      <c r="E2" s="201"/>
      <c r="J2" s="22" t="s">
        <v>196</v>
      </c>
      <c r="M2" s="22"/>
      <c r="P2" s="22" t="s">
        <v>196</v>
      </c>
    </row>
    <row r="3" spans="1:16" s="161" customFormat="1" ht="16.5" customHeight="1" thickTop="1">
      <c r="A3" s="295" t="s">
        <v>194</v>
      </c>
      <c r="B3" s="203" t="s">
        <v>192</v>
      </c>
      <c r="C3" s="204" t="s">
        <v>185</v>
      </c>
      <c r="D3" s="204" t="s">
        <v>186</v>
      </c>
      <c r="E3" s="298" t="s">
        <v>187</v>
      </c>
      <c r="F3" s="298"/>
      <c r="G3" s="298"/>
      <c r="H3" s="298" t="s">
        <v>188</v>
      </c>
      <c r="I3" s="298"/>
      <c r="J3" s="293"/>
      <c r="K3" s="298" t="s">
        <v>243</v>
      </c>
      <c r="L3" s="298"/>
      <c r="M3" s="293"/>
      <c r="N3" s="298" t="s">
        <v>245</v>
      </c>
      <c r="O3" s="298"/>
      <c r="P3" s="293"/>
    </row>
    <row r="4" spans="1:16" s="161" customFormat="1" ht="16.5" customHeight="1">
      <c r="A4" s="296"/>
      <c r="B4" s="205" t="s">
        <v>189</v>
      </c>
      <c r="C4" s="150" t="s">
        <v>189</v>
      </c>
      <c r="D4" s="150" t="s">
        <v>189</v>
      </c>
      <c r="E4" s="150" t="s">
        <v>189</v>
      </c>
      <c r="F4" s="150" t="s">
        <v>190</v>
      </c>
      <c r="G4" s="150" t="s">
        <v>191</v>
      </c>
      <c r="H4" s="150" t="s">
        <v>189</v>
      </c>
      <c r="I4" s="150" t="s">
        <v>190</v>
      </c>
      <c r="J4" s="206" t="s">
        <v>191</v>
      </c>
      <c r="K4" s="150" t="s">
        <v>189</v>
      </c>
      <c r="L4" s="150" t="s">
        <v>190</v>
      </c>
      <c r="M4" s="206" t="s">
        <v>191</v>
      </c>
      <c r="N4" s="150" t="s">
        <v>189</v>
      </c>
      <c r="O4" s="150" t="s">
        <v>190</v>
      </c>
      <c r="P4" s="206" t="s">
        <v>191</v>
      </c>
    </row>
    <row r="5" spans="1:5" s="160" customFormat="1" ht="13.5" customHeight="1">
      <c r="A5" s="207" t="s">
        <v>167</v>
      </c>
      <c r="B5" s="161"/>
      <c r="C5" s="161"/>
      <c r="D5" s="161"/>
      <c r="E5" s="1"/>
    </row>
    <row r="6" spans="1:16" s="1" customFormat="1" ht="13.5" customHeight="1">
      <c r="A6" s="149" t="s">
        <v>182</v>
      </c>
      <c r="B6" s="208">
        <v>336865</v>
      </c>
      <c r="C6" s="208">
        <v>343130</v>
      </c>
      <c r="D6" s="208">
        <v>331294</v>
      </c>
      <c r="E6" s="208">
        <v>335240</v>
      </c>
      <c r="F6" s="208">
        <v>421929</v>
      </c>
      <c r="G6" s="208">
        <v>226369</v>
      </c>
      <c r="H6" s="208">
        <v>334106</v>
      </c>
      <c r="I6" s="208">
        <v>419500</v>
      </c>
      <c r="J6" s="208">
        <v>226928</v>
      </c>
      <c r="K6" s="208">
        <v>319973</v>
      </c>
      <c r="L6" s="208">
        <v>398628</v>
      </c>
      <c r="M6" s="208">
        <v>226228</v>
      </c>
      <c r="N6" s="224">
        <v>315789</v>
      </c>
      <c r="O6" s="224">
        <v>395546</v>
      </c>
      <c r="P6" s="224">
        <v>222695</v>
      </c>
    </row>
    <row r="7" spans="1:16" s="160" customFormat="1" ht="13.5" customHeight="1">
      <c r="A7" s="209" t="s">
        <v>226</v>
      </c>
      <c r="B7" s="208">
        <v>255957</v>
      </c>
      <c r="C7" s="208">
        <v>260867</v>
      </c>
      <c r="D7" s="208">
        <v>259493</v>
      </c>
      <c r="E7" s="208">
        <v>264332</v>
      </c>
      <c r="F7" s="208">
        <v>328545</v>
      </c>
      <c r="G7" s="208">
        <v>183688</v>
      </c>
      <c r="H7" s="208">
        <v>266943</v>
      </c>
      <c r="I7" s="208">
        <v>331079</v>
      </c>
      <c r="J7" s="208">
        <v>186445</v>
      </c>
      <c r="K7" s="208">
        <v>257734</v>
      </c>
      <c r="L7" s="208">
        <v>319037</v>
      </c>
      <c r="M7" s="208">
        <v>184669</v>
      </c>
      <c r="N7" s="208">
        <v>257058</v>
      </c>
      <c r="O7" s="208">
        <v>319961</v>
      </c>
      <c r="P7" s="208">
        <v>183636</v>
      </c>
    </row>
    <row r="8" spans="1:16" s="160" customFormat="1" ht="13.5" customHeight="1">
      <c r="A8" s="209" t="s">
        <v>183</v>
      </c>
      <c r="B8" s="208">
        <v>80908</v>
      </c>
      <c r="C8" s="208">
        <v>82263</v>
      </c>
      <c r="D8" s="208">
        <v>71801</v>
      </c>
      <c r="E8" s="208">
        <v>70908</v>
      </c>
      <c r="F8" s="208">
        <v>93384</v>
      </c>
      <c r="G8" s="208">
        <v>42681</v>
      </c>
      <c r="H8" s="208">
        <v>67163</v>
      </c>
      <c r="I8" s="208">
        <v>88421</v>
      </c>
      <c r="J8" s="208">
        <v>40483</v>
      </c>
      <c r="K8" s="208">
        <v>62239</v>
      </c>
      <c r="L8" s="208">
        <v>79591</v>
      </c>
      <c r="M8" s="208">
        <v>41559</v>
      </c>
      <c r="N8" s="208">
        <v>58731</v>
      </c>
      <c r="O8" s="208">
        <v>75585</v>
      </c>
      <c r="P8" s="208">
        <v>39059</v>
      </c>
    </row>
    <row r="9" spans="1:13" s="160" customFormat="1" ht="13.5" customHeight="1">
      <c r="A9" s="210" t="s">
        <v>168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16" s="160" customFormat="1" ht="13.5" customHeight="1">
      <c r="A10" s="209" t="s">
        <v>182</v>
      </c>
      <c r="B10" s="208">
        <v>312690</v>
      </c>
      <c r="C10" s="208">
        <v>316808</v>
      </c>
      <c r="D10" s="208">
        <v>300187</v>
      </c>
      <c r="E10" s="208">
        <v>302933</v>
      </c>
      <c r="F10" s="208">
        <v>386388</v>
      </c>
      <c r="G10" s="208">
        <v>179250</v>
      </c>
      <c r="H10" s="208">
        <v>301575</v>
      </c>
      <c r="I10" s="208">
        <v>384634</v>
      </c>
      <c r="J10" s="208">
        <v>178483</v>
      </c>
      <c r="K10" s="208">
        <v>290209</v>
      </c>
      <c r="L10" s="208">
        <v>370025</v>
      </c>
      <c r="M10" s="208">
        <v>169638</v>
      </c>
      <c r="N10" s="208">
        <v>284154</v>
      </c>
      <c r="O10" s="208">
        <v>364931</v>
      </c>
      <c r="P10" s="208">
        <v>165746</v>
      </c>
    </row>
    <row r="11" spans="1:16" s="160" customFormat="1" ht="13.5" customHeight="1">
      <c r="A11" s="209" t="s">
        <v>226</v>
      </c>
      <c r="B11" s="208">
        <v>240697</v>
      </c>
      <c r="C11" s="208">
        <v>245055</v>
      </c>
      <c r="D11" s="208">
        <v>238452</v>
      </c>
      <c r="E11" s="208">
        <v>242911</v>
      </c>
      <c r="F11" s="208">
        <v>305689</v>
      </c>
      <c r="G11" s="208">
        <v>149872</v>
      </c>
      <c r="H11" s="208">
        <v>244913</v>
      </c>
      <c r="I11" s="208">
        <v>308403</v>
      </c>
      <c r="J11" s="208">
        <v>150823</v>
      </c>
      <c r="K11" s="208">
        <v>237728</v>
      </c>
      <c r="L11" s="208">
        <v>300037</v>
      </c>
      <c r="M11" s="208">
        <v>143604</v>
      </c>
      <c r="N11" s="208">
        <v>235203</v>
      </c>
      <c r="O11" s="208">
        <v>299180</v>
      </c>
      <c r="P11" s="208">
        <v>141421</v>
      </c>
    </row>
    <row r="12" spans="1:16" s="160" customFormat="1" ht="13.5" customHeight="1">
      <c r="A12" s="209" t="s">
        <v>183</v>
      </c>
      <c r="B12" s="208">
        <v>71993</v>
      </c>
      <c r="C12" s="208">
        <v>71753</v>
      </c>
      <c r="D12" s="208">
        <v>61735</v>
      </c>
      <c r="E12" s="208">
        <v>60022</v>
      </c>
      <c r="F12" s="208">
        <v>80699</v>
      </c>
      <c r="G12" s="208">
        <v>29378</v>
      </c>
      <c r="H12" s="208">
        <v>56662</v>
      </c>
      <c r="I12" s="208">
        <v>76231</v>
      </c>
      <c r="J12" s="208">
        <v>27660</v>
      </c>
      <c r="K12" s="208">
        <v>52481</v>
      </c>
      <c r="L12" s="208">
        <v>69988</v>
      </c>
      <c r="M12" s="208">
        <v>26034</v>
      </c>
      <c r="N12" s="208">
        <v>48951</v>
      </c>
      <c r="O12" s="208">
        <v>65751</v>
      </c>
      <c r="P12" s="208">
        <v>24325</v>
      </c>
    </row>
    <row r="13" spans="1:13" s="160" customFormat="1" ht="13.5" customHeight="1">
      <c r="A13" s="210" t="s">
        <v>169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</row>
    <row r="14" spans="1:16" s="160" customFormat="1" ht="13.5" customHeight="1">
      <c r="A14" s="209" t="s">
        <v>182</v>
      </c>
      <c r="B14" s="208">
        <v>335403</v>
      </c>
      <c r="C14" s="208">
        <v>335108</v>
      </c>
      <c r="D14" s="208">
        <v>295939</v>
      </c>
      <c r="E14" s="208">
        <v>302538</v>
      </c>
      <c r="F14" s="208">
        <v>315272</v>
      </c>
      <c r="G14" s="208">
        <v>215942</v>
      </c>
      <c r="H14" s="208">
        <v>301103</v>
      </c>
      <c r="I14" s="208">
        <v>315279</v>
      </c>
      <c r="J14" s="208">
        <v>206676</v>
      </c>
      <c r="K14" s="208">
        <v>334505</v>
      </c>
      <c r="L14" s="208">
        <v>349242</v>
      </c>
      <c r="M14" s="208">
        <v>222911</v>
      </c>
      <c r="N14" s="208">
        <v>325854</v>
      </c>
      <c r="O14" s="208">
        <v>340174</v>
      </c>
      <c r="P14" s="208">
        <v>211290</v>
      </c>
    </row>
    <row r="15" spans="1:16" s="160" customFormat="1" ht="13.5" customHeight="1">
      <c r="A15" s="209" t="s">
        <v>226</v>
      </c>
      <c r="B15" s="208">
        <v>271953</v>
      </c>
      <c r="C15" s="208">
        <v>280064</v>
      </c>
      <c r="D15" s="208">
        <v>259168</v>
      </c>
      <c r="E15" s="208">
        <v>261682</v>
      </c>
      <c r="F15" s="208">
        <v>271957</v>
      </c>
      <c r="G15" s="208">
        <v>191806</v>
      </c>
      <c r="H15" s="208">
        <v>266477</v>
      </c>
      <c r="I15" s="208">
        <v>278049</v>
      </c>
      <c r="J15" s="208">
        <v>189393</v>
      </c>
      <c r="K15" s="208">
        <v>294304</v>
      </c>
      <c r="L15" s="208">
        <v>307519</v>
      </c>
      <c r="M15" s="208">
        <v>194232</v>
      </c>
      <c r="N15" s="208">
        <v>293436</v>
      </c>
      <c r="O15" s="208">
        <v>306537</v>
      </c>
      <c r="P15" s="208">
        <v>188625</v>
      </c>
    </row>
    <row r="16" spans="1:16" s="160" customFormat="1" ht="13.5" customHeight="1">
      <c r="A16" s="209" t="s">
        <v>183</v>
      </c>
      <c r="B16" s="208">
        <v>63450</v>
      </c>
      <c r="C16" s="208">
        <v>55044</v>
      </c>
      <c r="D16" s="208">
        <v>36771</v>
      </c>
      <c r="E16" s="208">
        <v>40856</v>
      </c>
      <c r="F16" s="208">
        <v>43315</v>
      </c>
      <c r="G16" s="208">
        <v>24136</v>
      </c>
      <c r="H16" s="208">
        <v>34626</v>
      </c>
      <c r="I16" s="208">
        <v>37230</v>
      </c>
      <c r="J16" s="208">
        <v>17283</v>
      </c>
      <c r="K16" s="208">
        <v>40201</v>
      </c>
      <c r="L16" s="208">
        <v>41723</v>
      </c>
      <c r="M16" s="208">
        <v>28679</v>
      </c>
      <c r="N16" s="208">
        <v>32418</v>
      </c>
      <c r="O16" s="208">
        <v>33637</v>
      </c>
      <c r="P16" s="208">
        <v>22665</v>
      </c>
    </row>
    <row r="17" spans="1:13" s="160" customFormat="1" ht="13.5" customHeight="1">
      <c r="A17" s="210" t="s">
        <v>170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6" s="160" customFormat="1" ht="13.5" customHeight="1">
      <c r="A18" s="209" t="s">
        <v>182</v>
      </c>
      <c r="B18" s="208">
        <v>290661</v>
      </c>
      <c r="C18" s="208">
        <v>297159</v>
      </c>
      <c r="D18" s="208">
        <v>312320</v>
      </c>
      <c r="E18" s="208">
        <v>318443</v>
      </c>
      <c r="F18" s="208">
        <v>422653</v>
      </c>
      <c r="G18" s="208">
        <v>178297</v>
      </c>
      <c r="H18" s="208">
        <v>319234</v>
      </c>
      <c r="I18" s="208">
        <v>422904</v>
      </c>
      <c r="J18" s="208">
        <v>178112</v>
      </c>
      <c r="K18" s="208">
        <v>291640</v>
      </c>
      <c r="L18" s="208">
        <v>378402</v>
      </c>
      <c r="M18" s="208">
        <v>173552</v>
      </c>
      <c r="N18" s="208">
        <v>288280</v>
      </c>
      <c r="O18" s="208">
        <v>374572</v>
      </c>
      <c r="P18" s="208">
        <v>172777</v>
      </c>
    </row>
    <row r="19" spans="1:16" s="160" customFormat="1" ht="13.5" customHeight="1">
      <c r="A19" s="209" t="s">
        <v>226</v>
      </c>
      <c r="B19" s="208">
        <v>226351</v>
      </c>
      <c r="C19" s="208">
        <v>230883</v>
      </c>
      <c r="D19" s="208">
        <v>242337</v>
      </c>
      <c r="E19" s="208">
        <v>249871</v>
      </c>
      <c r="F19" s="208">
        <v>326074</v>
      </c>
      <c r="G19" s="208">
        <v>147390</v>
      </c>
      <c r="H19" s="208">
        <v>252783</v>
      </c>
      <c r="I19" s="208">
        <v>328829</v>
      </c>
      <c r="J19" s="208">
        <v>149264</v>
      </c>
      <c r="K19" s="208">
        <v>234445</v>
      </c>
      <c r="L19" s="208">
        <v>298533</v>
      </c>
      <c r="M19" s="208">
        <v>147217</v>
      </c>
      <c r="N19" s="208">
        <v>236496</v>
      </c>
      <c r="O19" s="208">
        <v>302447</v>
      </c>
      <c r="P19" s="208">
        <v>148189</v>
      </c>
    </row>
    <row r="20" spans="1:16" s="160" customFormat="1" ht="13.5" customHeight="1">
      <c r="A20" s="209" t="s">
        <v>183</v>
      </c>
      <c r="B20" s="208">
        <v>64310</v>
      </c>
      <c r="C20" s="208">
        <v>66276</v>
      </c>
      <c r="D20" s="208">
        <v>69983</v>
      </c>
      <c r="E20" s="208">
        <v>68572</v>
      </c>
      <c r="F20" s="208">
        <v>96579</v>
      </c>
      <c r="G20" s="208">
        <v>30907</v>
      </c>
      <c r="H20" s="208">
        <v>66451</v>
      </c>
      <c r="I20" s="208">
        <v>94075</v>
      </c>
      <c r="J20" s="208">
        <v>28848</v>
      </c>
      <c r="K20" s="208">
        <v>57195</v>
      </c>
      <c r="L20" s="208">
        <v>79869</v>
      </c>
      <c r="M20" s="208">
        <v>26335</v>
      </c>
      <c r="N20" s="208">
        <v>51784</v>
      </c>
      <c r="O20" s="208">
        <v>72095</v>
      </c>
      <c r="P20" s="208">
        <v>24588</v>
      </c>
    </row>
    <row r="21" spans="1:13" s="160" customFormat="1" ht="13.5" customHeight="1">
      <c r="A21" s="211" t="s">
        <v>171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</row>
    <row r="22" spans="1:16" s="160" customFormat="1" ht="13.5" customHeight="1">
      <c r="A22" s="209" t="s">
        <v>182</v>
      </c>
      <c r="B22" s="208">
        <v>262727</v>
      </c>
      <c r="C22" s="208">
        <v>268650</v>
      </c>
      <c r="D22" s="208">
        <v>301378</v>
      </c>
      <c r="E22" s="208">
        <v>300522</v>
      </c>
      <c r="F22" s="208">
        <v>435288</v>
      </c>
      <c r="G22" s="208">
        <v>162055</v>
      </c>
      <c r="H22" s="208">
        <v>309011</v>
      </c>
      <c r="I22" s="208">
        <v>447368</v>
      </c>
      <c r="J22" s="208">
        <v>168020</v>
      </c>
      <c r="K22" s="208">
        <v>224095</v>
      </c>
      <c r="L22" s="208">
        <v>290955</v>
      </c>
      <c r="M22" s="208">
        <v>159965</v>
      </c>
      <c r="N22" s="208">
        <v>219582</v>
      </c>
      <c r="O22" s="208">
        <v>285242</v>
      </c>
      <c r="P22" s="208">
        <v>158581</v>
      </c>
    </row>
    <row r="23" spans="1:16" s="160" customFormat="1" ht="13.5" customHeight="1">
      <c r="A23" s="209" t="s">
        <v>226</v>
      </c>
      <c r="B23" s="208">
        <v>203331</v>
      </c>
      <c r="C23" s="208">
        <v>207120</v>
      </c>
      <c r="D23" s="208">
        <v>233138</v>
      </c>
      <c r="E23" s="208">
        <v>231474</v>
      </c>
      <c r="F23" s="208">
        <v>323106</v>
      </c>
      <c r="G23" s="208">
        <v>137327</v>
      </c>
      <c r="H23" s="208">
        <v>240271</v>
      </c>
      <c r="I23" s="208">
        <v>336200</v>
      </c>
      <c r="J23" s="208">
        <v>142516</v>
      </c>
      <c r="K23" s="208">
        <v>179237</v>
      </c>
      <c r="L23" s="208">
        <v>224331</v>
      </c>
      <c r="M23" s="208">
        <v>135984</v>
      </c>
      <c r="N23" s="208">
        <v>180747</v>
      </c>
      <c r="O23" s="208">
        <v>225657</v>
      </c>
      <c r="P23" s="208">
        <v>139023</v>
      </c>
    </row>
    <row r="24" spans="1:16" s="160" customFormat="1" ht="13.5" customHeight="1">
      <c r="A24" s="209" t="s">
        <v>183</v>
      </c>
      <c r="B24" s="208">
        <v>59396</v>
      </c>
      <c r="C24" s="208">
        <v>61530</v>
      </c>
      <c r="D24" s="208">
        <v>68240</v>
      </c>
      <c r="E24" s="208">
        <v>69048</v>
      </c>
      <c r="F24" s="208">
        <v>112182</v>
      </c>
      <c r="G24" s="208">
        <v>24728</v>
      </c>
      <c r="H24" s="208">
        <v>68740</v>
      </c>
      <c r="I24" s="208">
        <v>111168</v>
      </c>
      <c r="J24" s="208">
        <v>25504</v>
      </c>
      <c r="K24" s="208">
        <v>44858</v>
      </c>
      <c r="L24" s="208">
        <v>66624</v>
      </c>
      <c r="M24" s="208">
        <v>23981</v>
      </c>
      <c r="N24" s="208">
        <v>38835</v>
      </c>
      <c r="O24" s="208">
        <v>59585</v>
      </c>
      <c r="P24" s="208">
        <v>19558</v>
      </c>
    </row>
    <row r="25" spans="1:13" s="160" customFormat="1" ht="13.5" customHeight="1">
      <c r="A25" s="211" t="s">
        <v>172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</row>
    <row r="26" spans="1:16" s="160" customFormat="1" ht="13.5" customHeight="1">
      <c r="A26" s="209" t="s">
        <v>182</v>
      </c>
      <c r="B26" s="208">
        <v>183070</v>
      </c>
      <c r="C26" s="208">
        <v>181180</v>
      </c>
      <c r="D26" s="208">
        <v>171893</v>
      </c>
      <c r="E26" s="208">
        <v>179326</v>
      </c>
      <c r="F26" s="208">
        <v>366825</v>
      </c>
      <c r="G26" s="208">
        <v>149105</v>
      </c>
      <c r="H26" s="208">
        <v>180828</v>
      </c>
      <c r="I26" s="208">
        <v>358790</v>
      </c>
      <c r="J26" s="208">
        <v>152273</v>
      </c>
      <c r="K26" s="208">
        <v>185443</v>
      </c>
      <c r="L26" s="208">
        <v>355245</v>
      </c>
      <c r="M26" s="208">
        <v>154980</v>
      </c>
      <c r="N26" s="208">
        <v>177982</v>
      </c>
      <c r="O26" s="208">
        <v>327595</v>
      </c>
      <c r="P26" s="208">
        <v>151444</v>
      </c>
    </row>
    <row r="27" spans="1:16" s="160" customFormat="1" ht="13.5" customHeight="1">
      <c r="A27" s="209" t="s">
        <v>226</v>
      </c>
      <c r="B27" s="208">
        <v>147520</v>
      </c>
      <c r="C27" s="208">
        <v>149639</v>
      </c>
      <c r="D27" s="208">
        <v>150011</v>
      </c>
      <c r="E27" s="208">
        <v>155728</v>
      </c>
      <c r="F27" s="208">
        <v>301758</v>
      </c>
      <c r="G27" s="208">
        <v>132191</v>
      </c>
      <c r="H27" s="208">
        <v>158785</v>
      </c>
      <c r="I27" s="208">
        <v>297817</v>
      </c>
      <c r="J27" s="208">
        <v>136477</v>
      </c>
      <c r="K27" s="208">
        <v>160794</v>
      </c>
      <c r="L27" s="208">
        <v>271638</v>
      </c>
      <c r="M27" s="208">
        <v>140908</v>
      </c>
      <c r="N27" s="208">
        <v>159049</v>
      </c>
      <c r="O27" s="208">
        <v>278658</v>
      </c>
      <c r="P27" s="208">
        <v>137833</v>
      </c>
    </row>
    <row r="28" spans="1:16" s="160" customFormat="1" ht="13.5" customHeight="1">
      <c r="A28" s="209" t="s">
        <v>183</v>
      </c>
      <c r="B28" s="208">
        <v>35550</v>
      </c>
      <c r="C28" s="208">
        <v>31541</v>
      </c>
      <c r="D28" s="208">
        <v>21882</v>
      </c>
      <c r="E28" s="208">
        <v>23598</v>
      </c>
      <c r="F28" s="208">
        <v>65067</v>
      </c>
      <c r="G28" s="208">
        <v>16914</v>
      </c>
      <c r="H28" s="208">
        <v>22043</v>
      </c>
      <c r="I28" s="208">
        <v>60973</v>
      </c>
      <c r="J28" s="208">
        <v>15796</v>
      </c>
      <c r="K28" s="208">
        <v>24649</v>
      </c>
      <c r="L28" s="208">
        <v>83607</v>
      </c>
      <c r="M28" s="208">
        <v>14072</v>
      </c>
      <c r="N28" s="208">
        <v>18933</v>
      </c>
      <c r="O28" s="208">
        <v>48937</v>
      </c>
      <c r="P28" s="208">
        <v>13611</v>
      </c>
    </row>
    <row r="29" spans="1:13" s="160" customFormat="1" ht="13.5" customHeight="1">
      <c r="A29" s="211" t="s">
        <v>173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6" s="160" customFormat="1" ht="13.5" customHeight="1">
      <c r="A30" s="209" t="s">
        <v>182</v>
      </c>
      <c r="B30" s="208">
        <v>213296</v>
      </c>
      <c r="C30" s="208">
        <v>209939</v>
      </c>
      <c r="D30" s="208">
        <v>244197</v>
      </c>
      <c r="E30" s="208">
        <v>246095</v>
      </c>
      <c r="F30" s="208">
        <v>303307</v>
      </c>
      <c r="G30" s="208">
        <v>177853</v>
      </c>
      <c r="H30" s="208">
        <v>251740</v>
      </c>
      <c r="I30" s="208">
        <v>306175</v>
      </c>
      <c r="J30" s="208">
        <v>186780</v>
      </c>
      <c r="K30" s="208">
        <v>218982</v>
      </c>
      <c r="L30" s="208">
        <v>250352</v>
      </c>
      <c r="M30" s="208">
        <v>143649</v>
      </c>
      <c r="N30" s="208">
        <v>221455</v>
      </c>
      <c r="O30" s="208">
        <v>249512</v>
      </c>
      <c r="P30" s="208">
        <v>139516</v>
      </c>
    </row>
    <row r="31" spans="1:16" s="160" customFormat="1" ht="13.5" customHeight="1">
      <c r="A31" s="209" t="s">
        <v>226</v>
      </c>
      <c r="B31" s="208">
        <v>182896</v>
      </c>
      <c r="C31" s="208">
        <v>183211</v>
      </c>
      <c r="D31" s="208">
        <v>201461</v>
      </c>
      <c r="E31" s="208">
        <v>203834</v>
      </c>
      <c r="F31" s="208">
        <v>251661</v>
      </c>
      <c r="G31" s="208">
        <v>146787</v>
      </c>
      <c r="H31" s="208">
        <v>209812</v>
      </c>
      <c r="I31" s="208">
        <v>254068</v>
      </c>
      <c r="J31" s="208">
        <v>156999</v>
      </c>
      <c r="K31" s="208">
        <v>199021</v>
      </c>
      <c r="L31" s="208">
        <v>227136</v>
      </c>
      <c r="M31" s="208">
        <v>131506</v>
      </c>
      <c r="N31" s="208">
        <v>201803</v>
      </c>
      <c r="O31" s="208">
        <v>227726</v>
      </c>
      <c r="P31" s="208">
        <v>126098</v>
      </c>
    </row>
    <row r="32" spans="1:16" s="160" customFormat="1" ht="13.5" customHeight="1">
      <c r="A32" s="209" t="s">
        <v>183</v>
      </c>
      <c r="B32" s="208">
        <v>30400</v>
      </c>
      <c r="C32" s="208">
        <v>26728</v>
      </c>
      <c r="D32" s="208">
        <v>42736</v>
      </c>
      <c r="E32" s="208">
        <v>42261</v>
      </c>
      <c r="F32" s="208">
        <v>51646</v>
      </c>
      <c r="G32" s="208">
        <v>31066</v>
      </c>
      <c r="H32" s="208">
        <v>41928</v>
      </c>
      <c r="I32" s="208">
        <v>52107</v>
      </c>
      <c r="J32" s="208">
        <v>29781</v>
      </c>
      <c r="K32" s="208">
        <v>19961</v>
      </c>
      <c r="L32" s="208">
        <v>23216</v>
      </c>
      <c r="M32" s="208">
        <v>12143</v>
      </c>
      <c r="N32" s="208">
        <v>19652</v>
      </c>
      <c r="O32" s="208">
        <v>21786</v>
      </c>
      <c r="P32" s="208">
        <v>13418</v>
      </c>
    </row>
    <row r="33" spans="1:13" s="160" customFormat="1" ht="13.5" customHeight="1">
      <c r="A33" s="211" t="s">
        <v>174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</row>
    <row r="34" spans="1:16" s="160" customFormat="1" ht="13.5" customHeight="1">
      <c r="A34" s="209" t="s">
        <v>182</v>
      </c>
      <c r="B34" s="208">
        <v>448772</v>
      </c>
      <c r="C34" s="208">
        <v>469266</v>
      </c>
      <c r="D34" s="208">
        <v>491836</v>
      </c>
      <c r="E34" s="208">
        <v>513865</v>
      </c>
      <c r="F34" s="208">
        <v>551155</v>
      </c>
      <c r="G34" s="208">
        <v>280568</v>
      </c>
      <c r="H34" s="208">
        <v>503374</v>
      </c>
      <c r="I34" s="208">
        <v>545904</v>
      </c>
      <c r="J34" s="208">
        <v>247685</v>
      </c>
      <c r="K34" s="208">
        <v>407532</v>
      </c>
      <c r="L34" s="208">
        <v>449517</v>
      </c>
      <c r="M34" s="208">
        <v>224745</v>
      </c>
      <c r="N34" s="208">
        <v>414602</v>
      </c>
      <c r="O34" s="208">
        <v>455968</v>
      </c>
      <c r="P34" s="208">
        <v>220012</v>
      </c>
    </row>
    <row r="35" spans="1:16" s="160" customFormat="1" ht="13.5" customHeight="1">
      <c r="A35" s="209" t="s">
        <v>226</v>
      </c>
      <c r="B35" s="208">
        <v>327679</v>
      </c>
      <c r="C35" s="208">
        <v>342770</v>
      </c>
      <c r="D35" s="208">
        <v>363526</v>
      </c>
      <c r="E35" s="208">
        <v>373036</v>
      </c>
      <c r="F35" s="208">
        <v>401249</v>
      </c>
      <c r="G35" s="208">
        <v>196529</v>
      </c>
      <c r="H35" s="208">
        <v>378842</v>
      </c>
      <c r="I35" s="208">
        <v>409080</v>
      </c>
      <c r="J35" s="208">
        <v>197052</v>
      </c>
      <c r="K35" s="208">
        <v>324117</v>
      </c>
      <c r="L35" s="208">
        <v>354636</v>
      </c>
      <c r="M35" s="208">
        <v>191248</v>
      </c>
      <c r="N35" s="208">
        <v>324222</v>
      </c>
      <c r="O35" s="208">
        <v>353932</v>
      </c>
      <c r="P35" s="208">
        <v>184467</v>
      </c>
    </row>
    <row r="36" spans="1:16" s="160" customFormat="1" ht="13.5" customHeight="1">
      <c r="A36" s="209" t="s">
        <v>183</v>
      </c>
      <c r="B36" s="208">
        <v>121093</v>
      </c>
      <c r="C36" s="208">
        <v>126496</v>
      </c>
      <c r="D36" s="208">
        <v>128310</v>
      </c>
      <c r="E36" s="208">
        <v>140829</v>
      </c>
      <c r="F36" s="208">
        <v>149906</v>
      </c>
      <c r="G36" s="208">
        <v>84039</v>
      </c>
      <c r="H36" s="208">
        <v>124532</v>
      </c>
      <c r="I36" s="208">
        <v>136824</v>
      </c>
      <c r="J36" s="208">
        <v>50633</v>
      </c>
      <c r="K36" s="208">
        <v>83415</v>
      </c>
      <c r="L36" s="208">
        <v>94881</v>
      </c>
      <c r="M36" s="208">
        <v>33497</v>
      </c>
      <c r="N36" s="208">
        <v>90380</v>
      </c>
      <c r="O36" s="208">
        <v>102036</v>
      </c>
      <c r="P36" s="208">
        <v>35545</v>
      </c>
    </row>
    <row r="37" spans="1:13" s="160" customFormat="1" ht="13.5" customHeight="1">
      <c r="A37" s="211" t="s">
        <v>244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16" s="160" customFormat="1" ht="13.5" customHeight="1">
      <c r="A38" s="209" t="s">
        <v>182</v>
      </c>
      <c r="B38" s="208">
        <v>437389</v>
      </c>
      <c r="C38" s="208">
        <v>453862</v>
      </c>
      <c r="D38" s="208">
        <v>495053</v>
      </c>
      <c r="E38" s="208">
        <v>501488</v>
      </c>
      <c r="F38" s="208">
        <v>529331</v>
      </c>
      <c r="G38" s="208">
        <v>331928</v>
      </c>
      <c r="H38" s="208">
        <v>488633</v>
      </c>
      <c r="I38" s="208">
        <v>514987</v>
      </c>
      <c r="J38" s="208">
        <v>327092</v>
      </c>
      <c r="K38" s="208">
        <v>504611</v>
      </c>
      <c r="L38" s="208">
        <v>537192</v>
      </c>
      <c r="M38" s="208">
        <v>326882</v>
      </c>
      <c r="N38" s="208">
        <v>500590</v>
      </c>
      <c r="O38" s="208">
        <v>533938</v>
      </c>
      <c r="P38" s="208">
        <v>325929</v>
      </c>
    </row>
    <row r="39" spans="1:16" s="160" customFormat="1" ht="13.5" customHeight="1">
      <c r="A39" s="209" t="s">
        <v>226</v>
      </c>
      <c r="B39" s="208">
        <v>320993</v>
      </c>
      <c r="C39" s="208">
        <v>331383</v>
      </c>
      <c r="D39" s="208">
        <v>365699</v>
      </c>
      <c r="E39" s="208">
        <v>374973</v>
      </c>
      <c r="F39" s="208">
        <v>394841</v>
      </c>
      <c r="G39" s="208">
        <v>253984</v>
      </c>
      <c r="H39" s="208">
        <v>374502</v>
      </c>
      <c r="I39" s="208">
        <v>393950</v>
      </c>
      <c r="J39" s="208">
        <v>255290</v>
      </c>
      <c r="K39" s="208">
        <v>374556</v>
      </c>
      <c r="L39" s="208">
        <v>399399</v>
      </c>
      <c r="M39" s="208">
        <v>239037</v>
      </c>
      <c r="N39" s="208">
        <v>379120</v>
      </c>
      <c r="O39" s="208">
        <v>405122</v>
      </c>
      <c r="P39" s="208">
        <v>242933</v>
      </c>
    </row>
    <row r="40" spans="1:16" s="160" customFormat="1" ht="13.5" customHeight="1">
      <c r="A40" s="209" t="s">
        <v>183</v>
      </c>
      <c r="B40" s="208">
        <v>116396</v>
      </c>
      <c r="C40" s="208">
        <v>122479</v>
      </c>
      <c r="D40" s="208">
        <v>129354</v>
      </c>
      <c r="E40" s="208">
        <v>126515</v>
      </c>
      <c r="F40" s="208">
        <v>134490</v>
      </c>
      <c r="G40" s="208">
        <v>77944</v>
      </c>
      <c r="H40" s="208">
        <v>114131</v>
      </c>
      <c r="I40" s="208">
        <v>121037</v>
      </c>
      <c r="J40" s="208">
        <v>71802</v>
      </c>
      <c r="K40" s="208">
        <v>130055</v>
      </c>
      <c r="L40" s="208">
        <v>137793</v>
      </c>
      <c r="M40" s="208">
        <v>87845</v>
      </c>
      <c r="N40" s="208">
        <v>121470</v>
      </c>
      <c r="O40" s="208">
        <v>128816</v>
      </c>
      <c r="P40" s="208">
        <v>82996</v>
      </c>
    </row>
    <row r="41" spans="1:13" s="160" customFormat="1" ht="13.5" customHeight="1">
      <c r="A41" s="211" t="s">
        <v>175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6" s="160" customFormat="1" ht="13.5" customHeight="1">
      <c r="A42" s="209" t="s">
        <v>182</v>
      </c>
      <c r="B42" s="208">
        <v>313353</v>
      </c>
      <c r="C42" s="208">
        <v>319349</v>
      </c>
      <c r="D42" s="208">
        <v>270321</v>
      </c>
      <c r="E42" s="208">
        <v>264269</v>
      </c>
      <c r="F42" s="208">
        <v>313164</v>
      </c>
      <c r="G42" s="208">
        <v>139662</v>
      </c>
      <c r="H42" s="208">
        <v>256628</v>
      </c>
      <c r="I42" s="208">
        <v>301601</v>
      </c>
      <c r="J42" s="208">
        <v>131491</v>
      </c>
      <c r="K42" s="208">
        <v>205946</v>
      </c>
      <c r="L42" s="208">
        <v>251301</v>
      </c>
      <c r="M42" s="208">
        <v>116324</v>
      </c>
      <c r="N42" s="208">
        <v>220395</v>
      </c>
      <c r="O42" s="208">
        <v>270625</v>
      </c>
      <c r="P42" s="208">
        <v>116676</v>
      </c>
    </row>
    <row r="43" spans="1:16" s="160" customFormat="1" ht="13.5" customHeight="1">
      <c r="A43" s="209" t="s">
        <v>226</v>
      </c>
      <c r="B43" s="208">
        <v>256402</v>
      </c>
      <c r="C43" s="208">
        <v>261011</v>
      </c>
      <c r="D43" s="208">
        <v>230112</v>
      </c>
      <c r="E43" s="208">
        <v>223248</v>
      </c>
      <c r="F43" s="208">
        <v>262152</v>
      </c>
      <c r="G43" s="208">
        <v>124105</v>
      </c>
      <c r="H43" s="208">
        <v>222288</v>
      </c>
      <c r="I43" s="208">
        <v>259292</v>
      </c>
      <c r="J43" s="208">
        <v>119325</v>
      </c>
      <c r="K43" s="208">
        <v>190214</v>
      </c>
      <c r="L43" s="208">
        <v>231694</v>
      </c>
      <c r="M43" s="208">
        <v>108249</v>
      </c>
      <c r="N43" s="208">
        <v>199696</v>
      </c>
      <c r="O43" s="208">
        <v>244615</v>
      </c>
      <c r="P43" s="208">
        <v>106945</v>
      </c>
    </row>
    <row r="44" spans="1:16" s="160" customFormat="1" ht="13.5" customHeight="1">
      <c r="A44" s="209" t="s">
        <v>183</v>
      </c>
      <c r="B44" s="208">
        <v>56951</v>
      </c>
      <c r="C44" s="208">
        <v>58338</v>
      </c>
      <c r="D44" s="208">
        <v>40209</v>
      </c>
      <c r="E44" s="208">
        <v>41021</v>
      </c>
      <c r="F44" s="208">
        <v>51012</v>
      </c>
      <c r="G44" s="208">
        <v>15557</v>
      </c>
      <c r="H44" s="208">
        <v>34340</v>
      </c>
      <c r="I44" s="208">
        <v>42309</v>
      </c>
      <c r="J44" s="208">
        <v>12166</v>
      </c>
      <c r="K44" s="208">
        <v>15732</v>
      </c>
      <c r="L44" s="208">
        <v>19607</v>
      </c>
      <c r="M44" s="208">
        <v>8075</v>
      </c>
      <c r="N44" s="208">
        <v>20699</v>
      </c>
      <c r="O44" s="208">
        <v>26010</v>
      </c>
      <c r="P44" s="208">
        <v>9731</v>
      </c>
    </row>
    <row r="45" spans="1:13" s="160" customFormat="1" ht="13.5" customHeight="1">
      <c r="A45" s="211" t="s">
        <v>176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6" s="160" customFormat="1" ht="13.5" customHeight="1">
      <c r="A46" s="209" t="s">
        <v>182</v>
      </c>
      <c r="B46" s="208">
        <v>352596</v>
      </c>
      <c r="C46" s="208">
        <v>353213</v>
      </c>
      <c r="D46" s="208">
        <v>286285</v>
      </c>
      <c r="E46" s="208">
        <v>285248</v>
      </c>
      <c r="F46" s="208">
        <v>314140</v>
      </c>
      <c r="G46" s="208">
        <v>161129</v>
      </c>
      <c r="H46" s="208">
        <v>262223</v>
      </c>
      <c r="I46" s="208">
        <v>293950</v>
      </c>
      <c r="J46" s="208">
        <v>144593</v>
      </c>
      <c r="K46" s="208">
        <v>316169</v>
      </c>
      <c r="L46" s="208">
        <v>337693</v>
      </c>
      <c r="M46" s="208">
        <v>180249</v>
      </c>
      <c r="N46" s="208">
        <v>314691</v>
      </c>
      <c r="O46" s="208">
        <v>341271</v>
      </c>
      <c r="P46" s="208">
        <v>169537</v>
      </c>
    </row>
    <row r="47" spans="1:16" s="160" customFormat="1" ht="13.5" customHeight="1">
      <c r="A47" s="209" t="s">
        <v>226</v>
      </c>
      <c r="B47" s="208">
        <v>281170</v>
      </c>
      <c r="C47" s="208">
        <v>283788</v>
      </c>
      <c r="D47" s="208">
        <v>240109</v>
      </c>
      <c r="E47" s="208">
        <v>244631</v>
      </c>
      <c r="F47" s="208">
        <v>268498</v>
      </c>
      <c r="G47" s="208">
        <v>142100</v>
      </c>
      <c r="H47" s="208">
        <v>231848</v>
      </c>
      <c r="I47" s="208">
        <v>258755</v>
      </c>
      <c r="J47" s="208">
        <v>132090</v>
      </c>
      <c r="K47" s="208">
        <v>267474</v>
      </c>
      <c r="L47" s="208">
        <v>284874</v>
      </c>
      <c r="M47" s="208">
        <v>157595</v>
      </c>
      <c r="N47" s="208">
        <v>265364</v>
      </c>
      <c r="O47" s="208">
        <v>286921</v>
      </c>
      <c r="P47" s="208">
        <v>147640</v>
      </c>
    </row>
    <row r="48" spans="1:16" s="160" customFormat="1" ht="13.5" customHeight="1">
      <c r="A48" s="209" t="s">
        <v>183</v>
      </c>
      <c r="B48" s="208">
        <v>71426</v>
      </c>
      <c r="C48" s="208">
        <v>69425</v>
      </c>
      <c r="D48" s="208">
        <v>46176</v>
      </c>
      <c r="E48" s="208">
        <v>40617</v>
      </c>
      <c r="F48" s="208">
        <v>45642</v>
      </c>
      <c r="G48" s="208">
        <v>19029</v>
      </c>
      <c r="H48" s="208">
        <v>30375</v>
      </c>
      <c r="I48" s="208">
        <v>35195</v>
      </c>
      <c r="J48" s="208">
        <v>12503</v>
      </c>
      <c r="K48" s="208">
        <v>48695</v>
      </c>
      <c r="L48" s="208">
        <v>52819</v>
      </c>
      <c r="M48" s="208">
        <v>22654</v>
      </c>
      <c r="N48" s="208">
        <v>49327</v>
      </c>
      <c r="O48" s="208">
        <v>54350</v>
      </c>
      <c r="P48" s="208">
        <v>21897</v>
      </c>
    </row>
    <row r="49" spans="1:13" s="160" customFormat="1" ht="13.5" customHeight="1">
      <c r="A49" s="211" t="s">
        <v>177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</row>
    <row r="50" spans="1:16" s="160" customFormat="1" ht="13.5" customHeight="1">
      <c r="A50" s="209" t="s">
        <v>182</v>
      </c>
      <c r="B50" s="208">
        <v>337355</v>
      </c>
      <c r="C50" s="208">
        <v>352335</v>
      </c>
      <c r="D50" s="208">
        <v>320986</v>
      </c>
      <c r="E50" s="208">
        <v>317134</v>
      </c>
      <c r="F50" s="208">
        <v>417163</v>
      </c>
      <c r="G50" s="208">
        <v>199035</v>
      </c>
      <c r="H50" s="208">
        <v>313981</v>
      </c>
      <c r="I50" s="208">
        <f>I51+I52</f>
        <v>419735</v>
      </c>
      <c r="J50" s="208">
        <f>J51+J52</f>
        <v>187115</v>
      </c>
      <c r="K50" s="208">
        <v>329565</v>
      </c>
      <c r="L50" s="208">
        <v>406891</v>
      </c>
      <c r="M50" s="208">
        <v>197374</v>
      </c>
      <c r="N50" s="208">
        <v>311525</v>
      </c>
      <c r="O50" s="208">
        <v>377796</v>
      </c>
      <c r="P50" s="208">
        <v>196765</v>
      </c>
    </row>
    <row r="51" spans="1:16" s="160" customFormat="1" ht="13.5" customHeight="1">
      <c r="A51" s="209" t="s">
        <v>226</v>
      </c>
      <c r="B51" s="208">
        <v>261182</v>
      </c>
      <c r="C51" s="208">
        <v>267478</v>
      </c>
      <c r="D51" s="208">
        <v>239073</v>
      </c>
      <c r="E51" s="208">
        <v>251121</v>
      </c>
      <c r="F51" s="208">
        <v>330456</v>
      </c>
      <c r="G51" s="208">
        <v>157455</v>
      </c>
      <c r="H51" s="208">
        <v>244866</v>
      </c>
      <c r="I51" s="208">
        <v>322148</v>
      </c>
      <c r="J51" s="208">
        <v>152156</v>
      </c>
      <c r="K51" s="208">
        <v>263599</v>
      </c>
      <c r="L51" s="208">
        <v>323630</v>
      </c>
      <c r="M51" s="208">
        <v>160976</v>
      </c>
      <c r="N51" s="208">
        <v>265888</v>
      </c>
      <c r="O51" s="208">
        <v>324341</v>
      </c>
      <c r="P51" s="208">
        <v>164666</v>
      </c>
    </row>
    <row r="52" spans="1:16" s="160" customFormat="1" ht="13.5" customHeight="1">
      <c r="A52" s="209" t="s">
        <v>183</v>
      </c>
      <c r="B52" s="208">
        <v>76173</v>
      </c>
      <c r="C52" s="208">
        <v>84857</v>
      </c>
      <c r="D52" s="208">
        <v>81913</v>
      </c>
      <c r="E52" s="208">
        <v>66013</v>
      </c>
      <c r="F52" s="208">
        <v>86707</v>
      </c>
      <c r="G52" s="208">
        <v>41580</v>
      </c>
      <c r="H52" s="208">
        <v>69115</v>
      </c>
      <c r="I52" s="208">
        <v>97587</v>
      </c>
      <c r="J52" s="208">
        <v>34959</v>
      </c>
      <c r="K52" s="208">
        <v>65996</v>
      </c>
      <c r="L52" s="208">
        <v>83261</v>
      </c>
      <c r="M52" s="208">
        <v>36398</v>
      </c>
      <c r="N52" s="208">
        <v>45637</v>
      </c>
      <c r="O52" s="208">
        <v>53455</v>
      </c>
      <c r="P52" s="208">
        <v>32099</v>
      </c>
    </row>
    <row r="53" spans="1:13" s="160" customFormat="1" ht="13.5" customHeight="1">
      <c r="A53" s="211" t="s">
        <v>178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</row>
    <row r="54" spans="1:16" s="160" customFormat="1" ht="13.5" customHeight="1">
      <c r="A54" s="209" t="s">
        <v>182</v>
      </c>
      <c r="B54" s="208">
        <v>288358</v>
      </c>
      <c r="C54" s="208">
        <v>294997</v>
      </c>
      <c r="D54" s="208">
        <v>322016</v>
      </c>
      <c r="E54" s="208">
        <v>341809</v>
      </c>
      <c r="F54" s="208">
        <v>407483</v>
      </c>
      <c r="G54" s="208">
        <v>192462</v>
      </c>
      <c r="H54" s="208">
        <v>347056</v>
      </c>
      <c r="I54" s="208">
        <v>410468</v>
      </c>
      <c r="J54" s="208">
        <v>197029</v>
      </c>
      <c r="K54" s="208">
        <v>285429</v>
      </c>
      <c r="L54" s="208">
        <v>352986</v>
      </c>
      <c r="M54" s="208">
        <v>163765</v>
      </c>
      <c r="N54" s="208">
        <v>0</v>
      </c>
      <c r="O54" s="208">
        <v>0</v>
      </c>
      <c r="P54" s="208">
        <v>0</v>
      </c>
    </row>
    <row r="55" spans="1:16" s="160" customFormat="1" ht="13.5" customHeight="1">
      <c r="A55" s="209" t="s">
        <v>226</v>
      </c>
      <c r="B55" s="208">
        <v>226034</v>
      </c>
      <c r="C55" s="208">
        <v>231692</v>
      </c>
      <c r="D55" s="208">
        <v>252299</v>
      </c>
      <c r="E55" s="208">
        <v>266293</v>
      </c>
      <c r="F55" s="208">
        <v>315465</v>
      </c>
      <c r="G55" s="208">
        <v>154471</v>
      </c>
      <c r="H55" s="208">
        <v>273650</v>
      </c>
      <c r="I55" s="208">
        <v>322569</v>
      </c>
      <c r="J55" s="208">
        <v>157914</v>
      </c>
      <c r="K55" s="208">
        <v>246748</v>
      </c>
      <c r="L55" s="208">
        <v>302520</v>
      </c>
      <c r="M55" s="208">
        <v>146307</v>
      </c>
      <c r="N55" s="208">
        <v>0</v>
      </c>
      <c r="O55" s="208">
        <v>0</v>
      </c>
      <c r="P55" s="208">
        <v>0</v>
      </c>
    </row>
    <row r="56" spans="1:16" s="160" customFormat="1" ht="13.5" customHeight="1">
      <c r="A56" s="209" t="s">
        <v>183</v>
      </c>
      <c r="B56" s="208">
        <v>62324</v>
      </c>
      <c r="C56" s="208">
        <v>63305</v>
      </c>
      <c r="D56" s="208">
        <v>69717</v>
      </c>
      <c r="E56" s="208">
        <v>75516</v>
      </c>
      <c r="F56" s="208">
        <v>92018</v>
      </c>
      <c r="G56" s="208">
        <v>37991</v>
      </c>
      <c r="H56" s="208">
        <v>73406</v>
      </c>
      <c r="I56" s="208">
        <v>87899</v>
      </c>
      <c r="J56" s="208">
        <v>39115</v>
      </c>
      <c r="K56" s="208">
        <v>38681</v>
      </c>
      <c r="L56" s="208">
        <v>50466</v>
      </c>
      <c r="M56" s="208">
        <v>17458</v>
      </c>
      <c r="N56" s="208">
        <v>0</v>
      </c>
      <c r="O56" s="208">
        <v>0</v>
      </c>
      <c r="P56" s="208">
        <v>0</v>
      </c>
    </row>
    <row r="57" spans="1:13" s="160" customFormat="1" ht="13.5" customHeight="1">
      <c r="A57" s="210" t="s">
        <v>195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</row>
    <row r="58" spans="1:16" s="160" customFormat="1" ht="13.5" customHeight="1">
      <c r="A58" s="209" t="s">
        <v>182</v>
      </c>
      <c r="B58" s="212" t="s">
        <v>274</v>
      </c>
      <c r="C58" s="212" t="s">
        <v>274</v>
      </c>
      <c r="D58" s="212" t="s">
        <v>274</v>
      </c>
      <c r="E58" s="208">
        <f>SUM(E59:E60)</f>
        <v>633304</v>
      </c>
      <c r="F58" s="208">
        <f>SUM(F59:F60)</f>
        <v>651328</v>
      </c>
      <c r="G58" s="208">
        <f>SUM(G59:G60)</f>
        <v>480016</v>
      </c>
      <c r="H58" s="208">
        <v>632437</v>
      </c>
      <c r="I58" s="208">
        <v>650076</v>
      </c>
      <c r="J58" s="208">
        <v>484104</v>
      </c>
      <c r="K58" s="212" t="s">
        <v>274</v>
      </c>
      <c r="L58" s="212" t="s">
        <v>274</v>
      </c>
      <c r="M58" s="212" t="s">
        <v>274</v>
      </c>
      <c r="N58" s="212" t="s">
        <v>274</v>
      </c>
      <c r="O58" s="212" t="s">
        <v>274</v>
      </c>
      <c r="P58" s="212" t="s">
        <v>274</v>
      </c>
    </row>
    <row r="59" spans="1:16" s="160" customFormat="1" ht="13.5" customHeight="1">
      <c r="A59" s="209" t="s">
        <v>226</v>
      </c>
      <c r="B59" s="212" t="s">
        <v>275</v>
      </c>
      <c r="C59" s="212" t="s">
        <v>275</v>
      </c>
      <c r="D59" s="212" t="s">
        <v>275</v>
      </c>
      <c r="E59" s="208">
        <v>470701</v>
      </c>
      <c r="F59" s="208">
        <v>485185</v>
      </c>
      <c r="G59" s="208">
        <v>347518</v>
      </c>
      <c r="H59" s="208">
        <v>470589</v>
      </c>
      <c r="I59" s="208">
        <v>484872</v>
      </c>
      <c r="J59" s="208">
        <v>350483</v>
      </c>
      <c r="K59" s="212" t="s">
        <v>275</v>
      </c>
      <c r="L59" s="212" t="s">
        <v>275</v>
      </c>
      <c r="M59" s="212" t="s">
        <v>275</v>
      </c>
      <c r="N59" s="212" t="s">
        <v>275</v>
      </c>
      <c r="O59" s="212" t="s">
        <v>275</v>
      </c>
      <c r="P59" s="212" t="s">
        <v>275</v>
      </c>
    </row>
    <row r="60" spans="1:16" s="160" customFormat="1" ht="13.5" customHeight="1">
      <c r="A60" s="209" t="s">
        <v>183</v>
      </c>
      <c r="B60" s="212" t="s">
        <v>276</v>
      </c>
      <c r="C60" s="212" t="s">
        <v>276</v>
      </c>
      <c r="D60" s="212" t="s">
        <v>276</v>
      </c>
      <c r="E60" s="208">
        <v>162603</v>
      </c>
      <c r="F60" s="208">
        <v>166143</v>
      </c>
      <c r="G60" s="208">
        <v>132498</v>
      </c>
      <c r="H60" s="208">
        <v>161848</v>
      </c>
      <c r="I60" s="208">
        <v>165204</v>
      </c>
      <c r="J60" s="208">
        <v>133621</v>
      </c>
      <c r="K60" s="212" t="s">
        <v>276</v>
      </c>
      <c r="L60" s="212" t="s">
        <v>276</v>
      </c>
      <c r="M60" s="212" t="s">
        <v>276</v>
      </c>
      <c r="N60" s="212" t="s">
        <v>276</v>
      </c>
      <c r="O60" s="212" t="s">
        <v>276</v>
      </c>
      <c r="P60" s="212" t="s">
        <v>276</v>
      </c>
    </row>
    <row r="61" spans="1:13" s="160" customFormat="1" ht="13.5" customHeight="1">
      <c r="A61" s="210" t="s">
        <v>184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6" s="160" customFormat="1" ht="13.5" customHeight="1">
      <c r="A62" s="209" t="s">
        <v>182</v>
      </c>
      <c r="B62" s="208">
        <v>419121</v>
      </c>
      <c r="C62" s="208">
        <v>427129</v>
      </c>
      <c r="D62" s="208">
        <v>323516</v>
      </c>
      <c r="E62" s="208">
        <v>317437</v>
      </c>
      <c r="F62" s="208">
        <v>329275</v>
      </c>
      <c r="G62" s="208">
        <v>255069</v>
      </c>
      <c r="H62" s="208">
        <v>318068</v>
      </c>
      <c r="I62" s="208">
        <v>331693</v>
      </c>
      <c r="J62" s="208">
        <v>247454</v>
      </c>
      <c r="K62" s="208">
        <v>319029</v>
      </c>
      <c r="L62" s="208">
        <v>352762</v>
      </c>
      <c r="M62" s="208">
        <v>213645</v>
      </c>
      <c r="N62" s="208">
        <v>288741</v>
      </c>
      <c r="O62" s="208">
        <v>346830</v>
      </c>
      <c r="P62" s="208">
        <v>156807</v>
      </c>
    </row>
    <row r="63" spans="1:16" s="160" customFormat="1" ht="13.5" customHeight="1">
      <c r="A63" s="209" t="s">
        <v>226</v>
      </c>
      <c r="B63" s="208">
        <v>316123</v>
      </c>
      <c r="C63" s="208">
        <v>325185</v>
      </c>
      <c r="D63" s="208">
        <v>260399</v>
      </c>
      <c r="E63" s="208">
        <v>258638</v>
      </c>
      <c r="F63" s="208">
        <v>269833</v>
      </c>
      <c r="G63" s="208">
        <v>199654</v>
      </c>
      <c r="H63" s="208">
        <v>260726</v>
      </c>
      <c r="I63" s="208">
        <v>272255</v>
      </c>
      <c r="J63" s="208">
        <v>200973</v>
      </c>
      <c r="K63" s="208">
        <v>268906</v>
      </c>
      <c r="L63" s="208">
        <v>301348</v>
      </c>
      <c r="M63" s="208">
        <v>167557</v>
      </c>
      <c r="N63" s="208">
        <v>236905</v>
      </c>
      <c r="O63" s="208">
        <v>286719</v>
      </c>
      <c r="P63" s="208">
        <v>123766</v>
      </c>
    </row>
    <row r="64" spans="1:16" s="160" customFormat="1" ht="13.5" customHeight="1">
      <c r="A64" s="209" t="s">
        <v>183</v>
      </c>
      <c r="B64" s="208">
        <v>102998</v>
      </c>
      <c r="C64" s="208">
        <v>101944</v>
      </c>
      <c r="D64" s="208">
        <v>63117</v>
      </c>
      <c r="E64" s="208">
        <v>58799</v>
      </c>
      <c r="F64" s="208">
        <v>59442</v>
      </c>
      <c r="G64" s="208">
        <v>55415</v>
      </c>
      <c r="H64" s="208">
        <v>57342</v>
      </c>
      <c r="I64" s="208">
        <v>59438</v>
      </c>
      <c r="J64" s="208">
        <v>46481</v>
      </c>
      <c r="K64" s="208">
        <v>50123</v>
      </c>
      <c r="L64" s="208">
        <v>51414</v>
      </c>
      <c r="M64" s="208">
        <v>46088</v>
      </c>
      <c r="N64" s="208">
        <v>51836</v>
      </c>
      <c r="O64" s="208">
        <v>60111</v>
      </c>
      <c r="P64" s="208">
        <v>33041</v>
      </c>
    </row>
    <row r="65" spans="1:13" s="160" customFormat="1" ht="13.5" customHeight="1">
      <c r="A65" s="210" t="s">
        <v>179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</row>
    <row r="66" spans="1:16" s="160" customFormat="1" ht="13.5" customHeight="1">
      <c r="A66" s="209" t="s">
        <v>182</v>
      </c>
      <c r="B66" s="208">
        <v>253611</v>
      </c>
      <c r="C66" s="208">
        <v>248773</v>
      </c>
      <c r="D66" s="208">
        <v>224845</v>
      </c>
      <c r="E66" s="208">
        <v>230515</v>
      </c>
      <c r="F66" s="208">
        <v>347870</v>
      </c>
      <c r="G66" s="208">
        <v>149976</v>
      </c>
      <c r="H66" s="208">
        <v>230144</v>
      </c>
      <c r="I66" s="208">
        <v>345924</v>
      </c>
      <c r="J66" s="208">
        <v>152101</v>
      </c>
      <c r="K66" s="208">
        <v>204365</v>
      </c>
      <c r="L66" s="208">
        <v>296418</v>
      </c>
      <c r="M66" s="208">
        <v>126841</v>
      </c>
      <c r="N66" s="208">
        <v>205171</v>
      </c>
      <c r="O66" s="208">
        <v>289784</v>
      </c>
      <c r="P66" s="208">
        <v>129946</v>
      </c>
    </row>
    <row r="67" spans="1:16" s="160" customFormat="1" ht="13.5" customHeight="1">
      <c r="A67" s="209" t="s">
        <v>226</v>
      </c>
      <c r="B67" s="208">
        <v>196606</v>
      </c>
      <c r="C67" s="208">
        <v>195103</v>
      </c>
      <c r="D67" s="208">
        <v>184236</v>
      </c>
      <c r="E67" s="208">
        <v>189636</v>
      </c>
      <c r="F67" s="208">
        <v>277787</v>
      </c>
      <c r="G67" s="208">
        <v>129139</v>
      </c>
      <c r="H67" s="208">
        <v>192046</v>
      </c>
      <c r="I67" s="208">
        <v>282873</v>
      </c>
      <c r="J67" s="208">
        <v>130823</v>
      </c>
      <c r="K67" s="208">
        <v>174301</v>
      </c>
      <c r="L67" s="208">
        <v>247182</v>
      </c>
      <c r="M67" s="208">
        <v>112924</v>
      </c>
      <c r="N67" s="208">
        <v>180154</v>
      </c>
      <c r="O67" s="208">
        <v>249063</v>
      </c>
      <c r="P67" s="208">
        <v>118891</v>
      </c>
    </row>
    <row r="68" spans="1:16" s="160" customFormat="1" ht="13.5" customHeight="1">
      <c r="A68" s="209" t="s">
        <v>183</v>
      </c>
      <c r="B68" s="208">
        <v>57005</v>
      </c>
      <c r="C68" s="208">
        <v>53670</v>
      </c>
      <c r="D68" s="208">
        <v>40609</v>
      </c>
      <c r="E68" s="208">
        <v>40879</v>
      </c>
      <c r="F68" s="208">
        <v>70083</v>
      </c>
      <c r="G68" s="208">
        <v>20837</v>
      </c>
      <c r="H68" s="208">
        <v>38098</v>
      </c>
      <c r="I68" s="208">
        <v>63051</v>
      </c>
      <c r="J68" s="208">
        <v>21278</v>
      </c>
      <c r="K68" s="208">
        <v>30064</v>
      </c>
      <c r="L68" s="208">
        <v>49236</v>
      </c>
      <c r="M68" s="208">
        <v>13917</v>
      </c>
      <c r="N68" s="208">
        <v>25017</v>
      </c>
      <c r="O68" s="208">
        <v>40721</v>
      </c>
      <c r="P68" s="208">
        <v>11055</v>
      </c>
    </row>
    <row r="69" spans="1:13" s="160" customFormat="1" ht="13.5" customHeight="1">
      <c r="A69" s="210" t="s">
        <v>180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6" s="160" customFormat="1" ht="13.5" customHeight="1">
      <c r="A70" s="209" t="s">
        <v>182</v>
      </c>
      <c r="B70" s="208">
        <v>367873</v>
      </c>
      <c r="C70" s="208">
        <v>374059</v>
      </c>
      <c r="D70" s="208">
        <v>377111</v>
      </c>
      <c r="E70" s="208">
        <v>362718</v>
      </c>
      <c r="F70" s="208">
        <v>530764</v>
      </c>
      <c r="G70" s="208">
        <v>236392</v>
      </c>
      <c r="H70" s="208">
        <v>336526</v>
      </c>
      <c r="I70" s="208">
        <v>479627</v>
      </c>
      <c r="J70" s="208">
        <v>227941</v>
      </c>
      <c r="K70" s="208">
        <v>424083</v>
      </c>
      <c r="L70" s="208">
        <v>583889</v>
      </c>
      <c r="M70" s="208">
        <v>271885</v>
      </c>
      <c r="N70" s="208">
        <v>429440</v>
      </c>
      <c r="O70" s="208">
        <v>587404</v>
      </c>
      <c r="P70" s="208">
        <v>278908</v>
      </c>
    </row>
    <row r="71" spans="1:16" s="160" customFormat="1" ht="13.5" customHeight="1">
      <c r="A71" s="209" t="s">
        <v>226</v>
      </c>
      <c r="B71" s="208">
        <v>259831</v>
      </c>
      <c r="C71" s="208">
        <v>263310</v>
      </c>
      <c r="D71" s="208">
        <v>280487</v>
      </c>
      <c r="E71" s="208">
        <v>279764</v>
      </c>
      <c r="F71" s="208">
        <v>388421</v>
      </c>
      <c r="G71" s="208">
        <v>198083</v>
      </c>
      <c r="H71" s="208">
        <v>270249</v>
      </c>
      <c r="I71" s="208">
        <v>372942</v>
      </c>
      <c r="J71" s="208">
        <v>192326</v>
      </c>
      <c r="K71" s="208">
        <v>312122</v>
      </c>
      <c r="L71" s="208">
        <v>412444</v>
      </c>
      <c r="M71" s="208">
        <v>216576</v>
      </c>
      <c r="N71" s="208">
        <v>307542</v>
      </c>
      <c r="O71" s="208">
        <v>410488</v>
      </c>
      <c r="P71" s="208">
        <v>209439</v>
      </c>
    </row>
    <row r="72" spans="1:16" s="160" customFormat="1" ht="13.5" customHeight="1">
      <c r="A72" s="209" t="s">
        <v>183</v>
      </c>
      <c r="B72" s="208">
        <v>108042</v>
      </c>
      <c r="C72" s="208">
        <v>110749</v>
      </c>
      <c r="D72" s="208">
        <v>96624</v>
      </c>
      <c r="E72" s="208">
        <v>82954</v>
      </c>
      <c r="F72" s="208">
        <v>142343</v>
      </c>
      <c r="G72" s="208">
        <v>38309</v>
      </c>
      <c r="H72" s="208">
        <v>66277</v>
      </c>
      <c r="I72" s="208">
        <v>106685</v>
      </c>
      <c r="J72" s="208">
        <v>35615</v>
      </c>
      <c r="K72" s="208">
        <v>111961</v>
      </c>
      <c r="L72" s="208">
        <v>171445</v>
      </c>
      <c r="M72" s="208">
        <v>55309</v>
      </c>
      <c r="N72" s="208">
        <v>121898</v>
      </c>
      <c r="O72" s="208">
        <v>176916</v>
      </c>
      <c r="P72" s="208">
        <v>69469</v>
      </c>
    </row>
    <row r="73" spans="1:13" s="160" customFormat="1" ht="13.5" customHeight="1">
      <c r="A73" s="210" t="s">
        <v>181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</row>
    <row r="74" spans="1:16" s="160" customFormat="1" ht="13.5" customHeight="1">
      <c r="A74" s="209" t="s">
        <v>182</v>
      </c>
      <c r="B74" s="208">
        <v>385722</v>
      </c>
      <c r="C74" s="208">
        <v>394919</v>
      </c>
      <c r="D74" s="208">
        <v>387803</v>
      </c>
      <c r="E74" s="208">
        <v>393640</v>
      </c>
      <c r="F74" s="208">
        <v>501238</v>
      </c>
      <c r="G74" s="208">
        <v>292835</v>
      </c>
      <c r="H74" s="208">
        <v>391450</v>
      </c>
      <c r="I74" s="208">
        <v>495144</v>
      </c>
      <c r="J74" s="208">
        <v>293750</v>
      </c>
      <c r="K74" s="208">
        <v>370795</v>
      </c>
      <c r="L74" s="208">
        <v>464685</v>
      </c>
      <c r="M74" s="208">
        <v>295557</v>
      </c>
      <c r="N74" s="208">
        <v>368106</v>
      </c>
      <c r="O74" s="208">
        <v>463005</v>
      </c>
      <c r="P74" s="208">
        <v>291657</v>
      </c>
    </row>
    <row r="75" spans="1:16" s="160" customFormat="1" ht="13.5" customHeight="1">
      <c r="A75" s="209" t="s">
        <v>226</v>
      </c>
      <c r="B75" s="208">
        <v>286798</v>
      </c>
      <c r="C75" s="208">
        <v>291976</v>
      </c>
      <c r="D75" s="208">
        <v>297715</v>
      </c>
      <c r="E75" s="208">
        <v>303053</v>
      </c>
      <c r="F75" s="208">
        <v>379547</v>
      </c>
      <c r="G75" s="208">
        <v>231389</v>
      </c>
      <c r="H75" s="208">
        <v>305775</v>
      </c>
      <c r="I75" s="208">
        <v>380277</v>
      </c>
      <c r="J75" s="208">
        <v>235580</v>
      </c>
      <c r="K75" s="208">
        <v>291893</v>
      </c>
      <c r="L75" s="208">
        <v>362916</v>
      </c>
      <c r="M75" s="208">
        <v>234979</v>
      </c>
      <c r="N75" s="208">
        <v>293202</v>
      </c>
      <c r="O75" s="208">
        <v>365753</v>
      </c>
      <c r="P75" s="208">
        <v>234757</v>
      </c>
    </row>
    <row r="76" spans="1:16" s="160" customFormat="1" ht="13.5" customHeight="1">
      <c r="A76" s="209" t="s">
        <v>183</v>
      </c>
      <c r="B76" s="208">
        <v>98924</v>
      </c>
      <c r="C76" s="208">
        <v>102943</v>
      </c>
      <c r="D76" s="208">
        <v>90088</v>
      </c>
      <c r="E76" s="208">
        <v>90587</v>
      </c>
      <c r="F76" s="208">
        <v>121691</v>
      </c>
      <c r="G76" s="208">
        <v>61446</v>
      </c>
      <c r="H76" s="208">
        <v>85675</v>
      </c>
      <c r="I76" s="208">
        <v>114867</v>
      </c>
      <c r="J76" s="208">
        <v>58170</v>
      </c>
      <c r="K76" s="208">
        <v>78902</v>
      </c>
      <c r="L76" s="208">
        <v>101769</v>
      </c>
      <c r="M76" s="208">
        <v>60578</v>
      </c>
      <c r="N76" s="225">
        <v>74904</v>
      </c>
      <c r="O76" s="225">
        <v>97252</v>
      </c>
      <c r="P76" s="225">
        <v>56900</v>
      </c>
    </row>
    <row r="77" spans="1:13" s="69" customFormat="1" ht="10.5">
      <c r="A77" s="152" t="s">
        <v>227</v>
      </c>
      <c r="B77" s="213"/>
      <c r="C77" s="213"/>
      <c r="D77" s="213"/>
      <c r="E77" s="214"/>
      <c r="F77" s="213"/>
      <c r="G77" s="213"/>
      <c r="H77" s="213"/>
      <c r="I77" s="213"/>
      <c r="J77" s="213"/>
      <c r="K77" s="213"/>
      <c r="L77" s="213"/>
      <c r="M77" s="213"/>
    </row>
    <row r="78" spans="1:5" s="69" customFormat="1" ht="10.5">
      <c r="A78" s="153" t="s">
        <v>228</v>
      </c>
      <c r="E78" s="201"/>
    </row>
    <row r="79" spans="1:11" s="202" customFormat="1" ht="10.5">
      <c r="A79" s="154" t="s">
        <v>197</v>
      </c>
      <c r="B79" s="69"/>
      <c r="C79" s="69"/>
      <c r="D79" s="69"/>
      <c r="E79" s="201"/>
      <c r="F79" s="69"/>
      <c r="G79" s="69"/>
      <c r="H79" s="69"/>
      <c r="I79" s="69"/>
      <c r="J79" s="69"/>
      <c r="K79" s="69"/>
    </row>
    <row r="80" spans="1:11" s="202" customFormat="1" ht="10.5">
      <c r="A80" s="155" t="s">
        <v>231</v>
      </c>
      <c r="B80" s="69"/>
      <c r="C80" s="69"/>
      <c r="D80" s="69"/>
      <c r="E80" s="201"/>
      <c r="F80" s="69"/>
      <c r="G80" s="69"/>
      <c r="H80" s="69"/>
      <c r="I80" s="69"/>
      <c r="J80" s="69"/>
      <c r="K80" s="69"/>
    </row>
    <row r="81" spans="1:11" s="202" customFormat="1" ht="10.5">
      <c r="A81" s="155" t="s">
        <v>229</v>
      </c>
      <c r="B81" s="69"/>
      <c r="C81" s="69"/>
      <c r="D81" s="69"/>
      <c r="E81" s="201"/>
      <c r="F81" s="69"/>
      <c r="G81" s="69"/>
      <c r="H81" s="69"/>
      <c r="I81" s="69"/>
      <c r="J81" s="69"/>
      <c r="K81" s="69"/>
    </row>
    <row r="82" spans="1:11" s="202" customFormat="1" ht="10.5">
      <c r="A82" s="155" t="s">
        <v>230</v>
      </c>
      <c r="B82" s="69"/>
      <c r="C82" s="69"/>
      <c r="D82" s="69"/>
      <c r="E82" s="201"/>
      <c r="F82" s="69"/>
      <c r="G82" s="69"/>
      <c r="H82" s="69"/>
      <c r="I82" s="69"/>
      <c r="J82" s="69"/>
      <c r="K82" s="69"/>
    </row>
    <row r="83" spans="1:11" s="202" customFormat="1" ht="10.5">
      <c r="A83" s="155" t="s">
        <v>232</v>
      </c>
      <c r="B83" s="69"/>
      <c r="C83" s="69"/>
      <c r="D83" s="69"/>
      <c r="E83" s="201"/>
      <c r="F83" s="69"/>
      <c r="G83" s="69"/>
      <c r="H83" s="69"/>
      <c r="I83" s="69"/>
      <c r="J83" s="69"/>
      <c r="K83" s="69"/>
    </row>
    <row r="84" spans="1:11" s="202" customFormat="1" ht="10.5">
      <c r="A84" s="156" t="s">
        <v>198</v>
      </c>
      <c r="B84" s="69"/>
      <c r="C84" s="69"/>
      <c r="D84" s="69"/>
      <c r="E84" s="201"/>
      <c r="F84" s="69"/>
      <c r="G84" s="69"/>
      <c r="H84" s="69"/>
      <c r="I84" s="69"/>
      <c r="J84" s="69"/>
      <c r="K84" s="69"/>
    </row>
    <row r="85" spans="1:11" s="202" customFormat="1" ht="10.5">
      <c r="A85" s="155" t="s">
        <v>277</v>
      </c>
      <c r="B85" s="69"/>
      <c r="C85" s="69"/>
      <c r="D85" s="69"/>
      <c r="E85" s="201"/>
      <c r="F85" s="69"/>
      <c r="G85" s="69"/>
      <c r="H85" s="69"/>
      <c r="I85" s="69"/>
      <c r="J85" s="69"/>
      <c r="K85" s="69"/>
    </row>
    <row r="86" spans="1:11" s="202" customFormat="1" ht="10.5">
      <c r="A86" s="157" t="s">
        <v>282</v>
      </c>
      <c r="B86" s="69"/>
      <c r="C86" s="69"/>
      <c r="D86" s="69"/>
      <c r="E86" s="201"/>
      <c r="F86" s="69"/>
      <c r="G86" s="69"/>
      <c r="H86" s="69"/>
      <c r="I86" s="69"/>
      <c r="J86" s="69"/>
      <c r="K86" s="69"/>
    </row>
    <row r="87" spans="1:11" s="202" customFormat="1" ht="10.5">
      <c r="A87" s="69" t="s">
        <v>278</v>
      </c>
      <c r="B87" s="69"/>
      <c r="C87" s="69"/>
      <c r="D87" s="69"/>
      <c r="E87" s="201"/>
      <c r="F87" s="69"/>
      <c r="G87" s="69"/>
      <c r="H87" s="69"/>
      <c r="I87" s="69"/>
      <c r="J87" s="69"/>
      <c r="K87" s="69"/>
    </row>
    <row r="88" spans="1:11" s="202" customFormat="1" ht="10.5">
      <c r="A88" s="69"/>
      <c r="B88" s="69"/>
      <c r="C88" s="69"/>
      <c r="D88" s="69"/>
      <c r="E88" s="201"/>
      <c r="F88" s="69"/>
      <c r="G88" s="69"/>
      <c r="H88" s="69"/>
      <c r="I88" s="69"/>
      <c r="J88" s="69"/>
      <c r="K88" s="69"/>
    </row>
    <row r="89" spans="1:11" ht="12">
      <c r="A89" s="69"/>
      <c r="B89" s="69"/>
      <c r="C89" s="69"/>
      <c r="D89" s="69"/>
      <c r="E89" s="201"/>
      <c r="F89" s="69"/>
      <c r="G89" s="69"/>
      <c r="H89" s="69"/>
      <c r="I89" s="69"/>
      <c r="J89" s="69"/>
      <c r="K89" s="69"/>
    </row>
  </sheetData>
  <mergeCells count="5">
    <mergeCell ref="A3:A4"/>
    <mergeCell ref="N3:P3"/>
    <mergeCell ref="K3:M3"/>
    <mergeCell ref="H3:J3"/>
    <mergeCell ref="E3:G3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AD14"/>
  <sheetViews>
    <sheetView workbookViewId="0" topLeftCell="L1">
      <selection activeCell="M22" sqref="M22"/>
    </sheetView>
  </sheetViews>
  <sheetFormatPr defaultColWidth="9.140625" defaultRowHeight="12"/>
  <cols>
    <col min="1" max="1" width="10.00390625" style="0" bestFit="1" customWidth="1"/>
    <col min="2" max="3" width="9.00390625" style="0" bestFit="1" customWidth="1"/>
    <col min="4" max="4" width="7.7109375" style="0" customWidth="1"/>
    <col min="5" max="6" width="9.00390625" style="0" bestFit="1" customWidth="1"/>
    <col min="7" max="7" width="7.7109375" style="0" customWidth="1"/>
    <col min="8" max="9" width="9.00390625" style="0" bestFit="1" customWidth="1"/>
    <col min="10" max="10" width="7.7109375" style="0" customWidth="1"/>
    <col min="11" max="12" width="9.00390625" style="0" bestFit="1" customWidth="1"/>
    <col min="13" max="13" width="7.7109375" style="0" customWidth="1"/>
    <col min="14" max="15" width="7.8515625" style="0" customWidth="1"/>
    <col min="16" max="16" width="5.8515625" style="0" customWidth="1"/>
    <col min="17" max="18" width="7.8515625" style="0" customWidth="1"/>
    <col min="19" max="19" width="5.8515625" style="0" customWidth="1"/>
    <col min="20" max="21" width="7.8515625" style="0" customWidth="1"/>
    <col min="22" max="22" width="5.8515625" style="0" customWidth="1"/>
    <col min="23" max="24" width="7.8515625" style="0" customWidth="1"/>
    <col min="25" max="25" width="5.8515625" style="0" customWidth="1"/>
    <col min="26" max="27" width="7.8515625" style="0" customWidth="1"/>
    <col min="28" max="28" width="5.8515625" style="0" customWidth="1"/>
  </cols>
  <sheetData>
    <row r="1" spans="1:28" ht="15.75" customHeight="1">
      <c r="A1" s="312" t="s">
        <v>163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44" t="s">
        <v>207</v>
      </c>
      <c r="O1" s="151"/>
      <c r="P1" s="151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s="1" customFormat="1" ht="12" customHeight="1" thickBot="1">
      <c r="A2" s="69" t="s">
        <v>213</v>
      </c>
      <c r="B2" s="41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0"/>
      <c r="AA2" s="35"/>
      <c r="AB2" s="22" t="s">
        <v>196</v>
      </c>
    </row>
    <row r="3" spans="1:29" s="1" customFormat="1" ht="18.75" customHeight="1" thickTop="1">
      <c r="A3" s="308" t="s">
        <v>39</v>
      </c>
      <c r="B3" s="306" t="s">
        <v>40</v>
      </c>
      <c r="C3" s="307"/>
      <c r="D3" s="307"/>
      <c r="E3" s="314" t="s">
        <v>40</v>
      </c>
      <c r="F3" s="315"/>
      <c r="G3" s="316"/>
      <c r="H3" s="306" t="s">
        <v>41</v>
      </c>
      <c r="I3" s="307"/>
      <c r="J3" s="307"/>
      <c r="K3" s="306" t="s">
        <v>42</v>
      </c>
      <c r="L3" s="307"/>
      <c r="M3" s="308"/>
      <c r="N3" s="299" t="s">
        <v>216</v>
      </c>
      <c r="O3" s="300"/>
      <c r="P3" s="301"/>
      <c r="Q3" s="318" t="s">
        <v>218</v>
      </c>
      <c r="R3" s="319"/>
      <c r="S3" s="320"/>
      <c r="T3" s="306" t="s">
        <v>219</v>
      </c>
      <c r="U3" s="307"/>
      <c r="V3" s="308"/>
      <c r="W3" s="318" t="s">
        <v>220</v>
      </c>
      <c r="X3" s="319"/>
      <c r="Y3" s="320"/>
      <c r="Z3" s="318" t="s">
        <v>181</v>
      </c>
      <c r="AA3" s="319"/>
      <c r="AB3" s="319"/>
      <c r="AC3" s="35"/>
    </row>
    <row r="4" spans="1:30" ht="19.5" customHeight="1">
      <c r="A4" s="317"/>
      <c r="B4" s="309"/>
      <c r="C4" s="310"/>
      <c r="D4" s="310"/>
      <c r="E4" s="228" t="s">
        <v>37</v>
      </c>
      <c r="F4" s="228"/>
      <c r="G4" s="228"/>
      <c r="H4" s="309"/>
      <c r="I4" s="310"/>
      <c r="J4" s="310"/>
      <c r="K4" s="309"/>
      <c r="L4" s="310"/>
      <c r="M4" s="311"/>
      <c r="N4" s="302"/>
      <c r="O4" s="303"/>
      <c r="P4" s="304"/>
      <c r="Q4" s="321"/>
      <c r="R4" s="322"/>
      <c r="S4" s="323"/>
      <c r="T4" s="309"/>
      <c r="U4" s="310"/>
      <c r="V4" s="311"/>
      <c r="W4" s="321"/>
      <c r="X4" s="322"/>
      <c r="Y4" s="323"/>
      <c r="Z4" s="321"/>
      <c r="AA4" s="322"/>
      <c r="AB4" s="322"/>
      <c r="AC4" s="62"/>
      <c r="AD4" s="65"/>
    </row>
    <row r="5" spans="1:30" ht="15.75" customHeight="1">
      <c r="A5" s="317"/>
      <c r="B5" s="313" t="s">
        <v>43</v>
      </c>
      <c r="C5" s="313" t="s">
        <v>44</v>
      </c>
      <c r="D5" s="66" t="s">
        <v>45</v>
      </c>
      <c r="E5" s="313" t="s">
        <v>38</v>
      </c>
      <c r="F5" s="313" t="s">
        <v>11</v>
      </c>
      <c r="G5" s="66" t="s">
        <v>45</v>
      </c>
      <c r="H5" s="313" t="s">
        <v>38</v>
      </c>
      <c r="I5" s="313" t="s">
        <v>11</v>
      </c>
      <c r="J5" s="66" t="s">
        <v>45</v>
      </c>
      <c r="K5" s="313" t="s">
        <v>38</v>
      </c>
      <c r="L5" s="313" t="s">
        <v>11</v>
      </c>
      <c r="M5" s="66" t="s">
        <v>45</v>
      </c>
      <c r="N5" s="305" t="s">
        <v>38</v>
      </c>
      <c r="O5" s="305" t="s">
        <v>11</v>
      </c>
      <c r="P5" s="66" t="s">
        <v>49</v>
      </c>
      <c r="Q5" s="305" t="s">
        <v>38</v>
      </c>
      <c r="R5" s="305" t="s">
        <v>11</v>
      </c>
      <c r="S5" s="66" t="s">
        <v>49</v>
      </c>
      <c r="T5" s="305" t="s">
        <v>38</v>
      </c>
      <c r="U5" s="305" t="s">
        <v>11</v>
      </c>
      <c r="V5" s="66" t="s">
        <v>49</v>
      </c>
      <c r="W5" s="305" t="s">
        <v>38</v>
      </c>
      <c r="X5" s="305" t="s">
        <v>11</v>
      </c>
      <c r="Y5" s="66" t="s">
        <v>49</v>
      </c>
      <c r="Z5" s="305" t="s">
        <v>38</v>
      </c>
      <c r="AA5" s="305" t="s">
        <v>11</v>
      </c>
      <c r="AB5" s="67" t="s">
        <v>49</v>
      </c>
      <c r="AC5" s="62"/>
      <c r="AD5" s="65"/>
    </row>
    <row r="6" spans="1:30" ht="15.75" customHeight="1">
      <c r="A6" s="311"/>
      <c r="B6" s="313"/>
      <c r="C6" s="313"/>
      <c r="D6" s="63" t="s">
        <v>38</v>
      </c>
      <c r="E6" s="313"/>
      <c r="F6" s="313"/>
      <c r="G6" s="63" t="s">
        <v>38</v>
      </c>
      <c r="H6" s="313"/>
      <c r="I6" s="313"/>
      <c r="J6" s="63" t="s">
        <v>38</v>
      </c>
      <c r="K6" s="313"/>
      <c r="L6" s="313"/>
      <c r="M6" s="63" t="s">
        <v>38</v>
      </c>
      <c r="N6" s="228"/>
      <c r="O6" s="228"/>
      <c r="P6" s="63" t="s">
        <v>38</v>
      </c>
      <c r="Q6" s="228"/>
      <c r="R6" s="228"/>
      <c r="S6" s="63" t="s">
        <v>38</v>
      </c>
      <c r="T6" s="228"/>
      <c r="U6" s="228"/>
      <c r="V6" s="63" t="s">
        <v>38</v>
      </c>
      <c r="W6" s="228"/>
      <c r="X6" s="228"/>
      <c r="Y6" s="63" t="s">
        <v>38</v>
      </c>
      <c r="Z6" s="228"/>
      <c r="AA6" s="228"/>
      <c r="AB6" s="64" t="s">
        <v>38</v>
      </c>
      <c r="AC6" s="62"/>
      <c r="AD6" s="65"/>
    </row>
    <row r="7" spans="1:29" ht="15.75" customHeight="1" hidden="1">
      <c r="A7" s="131" t="s">
        <v>56</v>
      </c>
      <c r="B7" s="128">
        <v>426993</v>
      </c>
      <c r="C7" s="128">
        <v>226817</v>
      </c>
      <c r="D7" s="129">
        <v>53.1</v>
      </c>
      <c r="E7" s="128">
        <v>405000</v>
      </c>
      <c r="F7" s="128">
        <v>175834</v>
      </c>
      <c r="G7" s="129">
        <v>43.4</v>
      </c>
      <c r="H7" s="128">
        <v>366321</v>
      </c>
      <c r="I7" s="128">
        <v>179362</v>
      </c>
      <c r="J7" s="129">
        <v>49</v>
      </c>
      <c r="K7" s="128">
        <v>385718</v>
      </c>
      <c r="L7" s="128">
        <v>171834</v>
      </c>
      <c r="M7" s="129">
        <v>44.5</v>
      </c>
      <c r="N7" s="80" t="s">
        <v>199</v>
      </c>
      <c r="O7" s="80" t="s">
        <v>199</v>
      </c>
      <c r="P7" s="130" t="s">
        <v>200</v>
      </c>
      <c r="Q7" s="80">
        <v>453511</v>
      </c>
      <c r="R7" s="80">
        <v>203229</v>
      </c>
      <c r="S7" s="130">
        <v>44.8</v>
      </c>
      <c r="T7" s="80">
        <v>370084</v>
      </c>
      <c r="U7" s="80">
        <v>153786</v>
      </c>
      <c r="V7" s="130">
        <v>41.6</v>
      </c>
      <c r="W7" s="80">
        <v>548287</v>
      </c>
      <c r="X7" s="80">
        <v>243620</v>
      </c>
      <c r="Y7" s="130">
        <v>44.4</v>
      </c>
      <c r="Z7" s="80">
        <v>485478</v>
      </c>
      <c r="AA7" s="80">
        <v>302817</v>
      </c>
      <c r="AB7" s="130">
        <v>62.4</v>
      </c>
      <c r="AC7" s="61"/>
    </row>
    <row r="8" spans="1:29" ht="15.75" customHeight="1" hidden="1">
      <c r="A8" s="46">
        <v>9</v>
      </c>
      <c r="B8" s="128">
        <v>445048</v>
      </c>
      <c r="C8" s="128">
        <v>219124</v>
      </c>
      <c r="D8" s="129">
        <v>49.23603746112779</v>
      </c>
      <c r="E8" s="128">
        <v>414476</v>
      </c>
      <c r="F8" s="128">
        <v>175091</v>
      </c>
      <c r="G8" s="129">
        <v>42.24394174813499</v>
      </c>
      <c r="H8" s="128">
        <v>361781</v>
      </c>
      <c r="I8" s="128">
        <v>188825</v>
      </c>
      <c r="J8" s="129">
        <v>52.19317764061684</v>
      </c>
      <c r="K8" s="128">
        <v>395137</v>
      </c>
      <c r="L8" s="128">
        <v>175724</v>
      </c>
      <c r="M8" s="129">
        <v>44.4716642582193</v>
      </c>
      <c r="N8" s="80" t="s">
        <v>199</v>
      </c>
      <c r="O8" s="80" t="s">
        <v>199</v>
      </c>
      <c r="P8" s="130" t="s">
        <v>201</v>
      </c>
      <c r="Q8" s="80">
        <v>456383</v>
      </c>
      <c r="R8" s="80">
        <v>225854</v>
      </c>
      <c r="S8" s="130">
        <v>49.487820536698344</v>
      </c>
      <c r="T8" s="80">
        <v>384682</v>
      </c>
      <c r="U8" s="80">
        <v>148679</v>
      </c>
      <c r="V8" s="130">
        <v>38.64984584669936</v>
      </c>
      <c r="W8" s="80">
        <v>568192</v>
      </c>
      <c r="X8" s="80">
        <v>240662</v>
      </c>
      <c r="Y8" s="130">
        <v>42.35575298490651</v>
      </c>
      <c r="Z8" s="80">
        <v>521785</v>
      </c>
      <c r="AA8" s="80">
        <v>285075</v>
      </c>
      <c r="AB8" s="130">
        <v>54.63457171057045</v>
      </c>
      <c r="AC8" s="61"/>
    </row>
    <row r="9" spans="1:28" ht="15.75" customHeight="1">
      <c r="A9" s="186" t="s">
        <v>246</v>
      </c>
      <c r="B9" s="80">
        <v>417854</v>
      </c>
      <c r="C9" s="80">
        <v>222044</v>
      </c>
      <c r="D9" s="130">
        <f>(C9/B9)*100</f>
        <v>53.139134721697054</v>
      </c>
      <c r="E9" s="80">
        <v>383170</v>
      </c>
      <c r="F9" s="80">
        <v>176203</v>
      </c>
      <c r="G9" s="130">
        <f>(F9/E9)*100</f>
        <v>45.98559386173239</v>
      </c>
      <c r="H9" s="80">
        <v>306461</v>
      </c>
      <c r="I9" s="80">
        <v>217589</v>
      </c>
      <c r="J9" s="130">
        <f>(I9/H9)*100</f>
        <v>71.00055145679221</v>
      </c>
      <c r="K9" s="80">
        <v>418884</v>
      </c>
      <c r="L9" s="80">
        <v>171478</v>
      </c>
      <c r="M9" s="130">
        <f>(L9/K9)*100</f>
        <v>40.93687035074149</v>
      </c>
      <c r="N9" s="80" t="s">
        <v>199</v>
      </c>
      <c r="O9" s="80" t="s">
        <v>199</v>
      </c>
      <c r="P9" s="130" t="s">
        <v>201</v>
      </c>
      <c r="Q9" s="80">
        <v>337044</v>
      </c>
      <c r="R9" s="80">
        <v>257192</v>
      </c>
      <c r="S9" s="130">
        <f>(R9/Q9)*100</f>
        <v>76.30813780990019</v>
      </c>
      <c r="T9" s="80">
        <v>336674</v>
      </c>
      <c r="U9" s="80">
        <v>145676</v>
      </c>
      <c r="V9" s="130">
        <f>(U9/T9)*100</f>
        <v>43.26915651342248</v>
      </c>
      <c r="W9" s="80">
        <v>548797</v>
      </c>
      <c r="X9" s="80">
        <v>249272</v>
      </c>
      <c r="Y9" s="130">
        <f>(X9/W9)*100</f>
        <v>45.42153109437552</v>
      </c>
      <c r="Z9" s="80">
        <v>495962</v>
      </c>
      <c r="AA9" s="80">
        <v>286657</v>
      </c>
      <c r="AB9" s="130">
        <f>(AA9/Z9)*100</f>
        <v>57.79817808622435</v>
      </c>
    </row>
    <row r="10" spans="1:28" s="160" customFormat="1" ht="15.75" customHeight="1">
      <c r="A10" s="46">
        <v>12</v>
      </c>
      <c r="B10" s="145">
        <v>421929</v>
      </c>
      <c r="C10" s="80">
        <v>226369</v>
      </c>
      <c r="D10" s="130">
        <f>(C10/B10)*100</f>
        <v>53.650969712913785</v>
      </c>
      <c r="E10" s="80">
        <v>386388</v>
      </c>
      <c r="F10" s="80">
        <v>179250</v>
      </c>
      <c r="G10" s="130">
        <f>(F10/E10)*100</f>
        <v>46.391192273051956</v>
      </c>
      <c r="H10" s="80">
        <v>315272</v>
      </c>
      <c r="I10" s="80">
        <v>215942</v>
      </c>
      <c r="J10" s="130">
        <f>(I10/H10)*100</f>
        <v>68.49387195818214</v>
      </c>
      <c r="K10" s="80">
        <v>422653</v>
      </c>
      <c r="L10" s="80">
        <v>178297</v>
      </c>
      <c r="M10" s="130">
        <f>(L10/K10)*100</f>
        <v>42.185196839960916</v>
      </c>
      <c r="N10" s="80">
        <f>'15-20'!F58</f>
        <v>651328</v>
      </c>
      <c r="O10" s="80">
        <f>'15-20'!G58</f>
        <v>480016</v>
      </c>
      <c r="P10" s="130">
        <f>(O10/N10)*100</f>
        <v>73.698044610396</v>
      </c>
      <c r="Q10" s="80">
        <v>329275</v>
      </c>
      <c r="R10" s="80">
        <v>255069</v>
      </c>
      <c r="S10" s="130">
        <f>(R10/Q10)*100</f>
        <v>77.46382203325489</v>
      </c>
      <c r="T10" s="80">
        <v>347870</v>
      </c>
      <c r="U10" s="80">
        <v>149976</v>
      </c>
      <c r="V10" s="130">
        <f>(U10/T10)*100</f>
        <v>43.11265702705033</v>
      </c>
      <c r="W10" s="80">
        <v>530764</v>
      </c>
      <c r="X10" s="80">
        <v>236392</v>
      </c>
      <c r="Y10" s="130">
        <f>(X10/W10)*100</f>
        <v>44.53806211423533</v>
      </c>
      <c r="Z10" s="80">
        <v>501238</v>
      </c>
      <c r="AA10" s="80">
        <v>292835</v>
      </c>
      <c r="AB10" s="130">
        <f>(AA10/Z10)*100</f>
        <v>58.42234627063391</v>
      </c>
    </row>
    <row r="11" spans="1:28" s="160" customFormat="1" ht="15.75" customHeight="1">
      <c r="A11" s="46">
        <v>13</v>
      </c>
      <c r="B11" s="80">
        <v>419500</v>
      </c>
      <c r="C11" s="80">
        <v>226928</v>
      </c>
      <c r="D11" s="130">
        <v>54.09487485101311</v>
      </c>
      <c r="E11" s="80">
        <v>384634</v>
      </c>
      <c r="F11" s="80">
        <v>178483</v>
      </c>
      <c r="G11" s="130">
        <v>46.40333407863059</v>
      </c>
      <c r="H11" s="80">
        <v>315279</v>
      </c>
      <c r="I11" s="80">
        <v>206676</v>
      </c>
      <c r="J11" s="130">
        <v>65.55336701778425</v>
      </c>
      <c r="K11" s="80">
        <v>422904</v>
      </c>
      <c r="L11" s="80">
        <v>178112</v>
      </c>
      <c r="M11" s="130">
        <v>42.11641412708321</v>
      </c>
      <c r="N11" s="80">
        <v>650076</v>
      </c>
      <c r="O11" s="80">
        <v>484104</v>
      </c>
      <c r="P11" s="130">
        <v>74.46883133664372</v>
      </c>
      <c r="Q11" s="80">
        <v>331693</v>
      </c>
      <c r="R11" s="80">
        <v>247454</v>
      </c>
      <c r="S11" s="130">
        <v>74.603322952248</v>
      </c>
      <c r="T11" s="80">
        <v>345924</v>
      </c>
      <c r="U11" s="80">
        <v>152101</v>
      </c>
      <c r="V11" s="130">
        <v>43.969484626681</v>
      </c>
      <c r="W11" s="80">
        <v>479627</v>
      </c>
      <c r="X11" s="80">
        <v>227941</v>
      </c>
      <c r="Y11" s="130">
        <v>47.524638938174874</v>
      </c>
      <c r="Z11" s="80">
        <v>495144</v>
      </c>
      <c r="AA11" s="80">
        <v>293750</v>
      </c>
      <c r="AB11" s="130">
        <v>59.326175819559566</v>
      </c>
    </row>
    <row r="12" spans="1:28" s="160" customFormat="1" ht="15.75" customHeight="1">
      <c r="A12" s="46">
        <v>14</v>
      </c>
      <c r="B12" s="80">
        <v>398628</v>
      </c>
      <c r="C12" s="80">
        <v>226228</v>
      </c>
      <c r="D12" s="130">
        <v>56.8</v>
      </c>
      <c r="E12" s="80">
        <v>370025</v>
      </c>
      <c r="F12" s="80">
        <v>169638</v>
      </c>
      <c r="G12" s="130">
        <v>45.8</v>
      </c>
      <c r="H12" s="80">
        <v>349242</v>
      </c>
      <c r="I12" s="80">
        <v>222911</v>
      </c>
      <c r="J12" s="130">
        <v>63.8</v>
      </c>
      <c r="K12" s="80">
        <v>378402</v>
      </c>
      <c r="L12" s="80">
        <v>173552</v>
      </c>
      <c r="M12" s="130">
        <v>45.9</v>
      </c>
      <c r="N12" s="80" t="s">
        <v>199</v>
      </c>
      <c r="O12" s="80" t="s">
        <v>199</v>
      </c>
      <c r="P12" s="130" t="s">
        <v>201</v>
      </c>
      <c r="Q12" s="80">
        <v>352762</v>
      </c>
      <c r="R12" s="80">
        <v>213645</v>
      </c>
      <c r="S12" s="130">
        <v>60.6</v>
      </c>
      <c r="T12" s="80">
        <v>296418</v>
      </c>
      <c r="U12" s="80">
        <v>126841</v>
      </c>
      <c r="V12" s="130">
        <v>42.8</v>
      </c>
      <c r="W12" s="80">
        <v>583889</v>
      </c>
      <c r="X12" s="80">
        <v>271885</v>
      </c>
      <c r="Y12" s="130">
        <v>46.6</v>
      </c>
      <c r="Z12" s="80">
        <v>464685</v>
      </c>
      <c r="AA12" s="80">
        <v>295557</v>
      </c>
      <c r="AB12" s="130">
        <v>63.6</v>
      </c>
    </row>
    <row r="13" spans="1:28" s="2" customFormat="1" ht="15.75" customHeight="1">
      <c r="A13" s="158">
        <v>15</v>
      </c>
      <c r="B13" s="159">
        <v>395546</v>
      </c>
      <c r="C13" s="159">
        <v>222695</v>
      </c>
      <c r="D13" s="166">
        <v>56.3</v>
      </c>
      <c r="E13" s="159">
        <v>364931</v>
      </c>
      <c r="F13" s="159">
        <v>165746</v>
      </c>
      <c r="G13" s="166">
        <v>45.4</v>
      </c>
      <c r="H13" s="159">
        <v>340174</v>
      </c>
      <c r="I13" s="159">
        <v>211290</v>
      </c>
      <c r="J13" s="166">
        <v>62.1</v>
      </c>
      <c r="K13" s="159">
        <v>374572</v>
      </c>
      <c r="L13" s="159">
        <v>172777</v>
      </c>
      <c r="M13" s="166">
        <v>46.1</v>
      </c>
      <c r="N13" s="80" t="s">
        <v>199</v>
      </c>
      <c r="O13" s="80" t="s">
        <v>199</v>
      </c>
      <c r="P13" s="130" t="s">
        <v>201</v>
      </c>
      <c r="Q13" s="159">
        <v>346830</v>
      </c>
      <c r="R13" s="159">
        <v>156807</v>
      </c>
      <c r="S13" s="166">
        <v>45.2</v>
      </c>
      <c r="T13" s="159">
        <v>289784</v>
      </c>
      <c r="U13" s="159">
        <v>129946</v>
      </c>
      <c r="V13" s="166">
        <v>44.8</v>
      </c>
      <c r="W13" s="159">
        <v>587404</v>
      </c>
      <c r="X13" s="159">
        <v>278908</v>
      </c>
      <c r="Y13" s="166">
        <v>47.5</v>
      </c>
      <c r="Z13" s="159">
        <v>463005</v>
      </c>
      <c r="AA13" s="159">
        <v>291657</v>
      </c>
      <c r="AB13" s="166">
        <v>63</v>
      </c>
    </row>
    <row r="14" spans="1:28" ht="1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</row>
  </sheetData>
  <mergeCells count="30">
    <mergeCell ref="W5:W6"/>
    <mergeCell ref="X5:X6"/>
    <mergeCell ref="Z5:Z6"/>
    <mergeCell ref="AA5:AA6"/>
    <mergeCell ref="Q5:Q6"/>
    <mergeCell ref="R5:R6"/>
    <mergeCell ref="T5:T6"/>
    <mergeCell ref="U5:U6"/>
    <mergeCell ref="Q3:S4"/>
    <mergeCell ref="T3:V4"/>
    <mergeCell ref="W3:Y4"/>
    <mergeCell ref="Z3:AB4"/>
    <mergeCell ref="A3:A6"/>
    <mergeCell ref="C5:C6"/>
    <mergeCell ref="B3:D4"/>
    <mergeCell ref="B5:B6"/>
    <mergeCell ref="A1:M1"/>
    <mergeCell ref="E4:G4"/>
    <mergeCell ref="E5:E6"/>
    <mergeCell ref="F5:F6"/>
    <mergeCell ref="H5:H6"/>
    <mergeCell ref="I5:I6"/>
    <mergeCell ref="K5:K6"/>
    <mergeCell ref="L5:L6"/>
    <mergeCell ref="H3:J4"/>
    <mergeCell ref="E3:G3"/>
    <mergeCell ref="N3:P4"/>
    <mergeCell ref="N5:N6"/>
    <mergeCell ref="O5:O6"/>
    <mergeCell ref="K3:M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2005-03-25T03:09:09Z</cp:lastPrinted>
  <dcterms:created xsi:type="dcterms:W3CDTF">1998-05-20T01:57:49Z</dcterms:created>
  <dcterms:modified xsi:type="dcterms:W3CDTF">2005-04-06T05:09:20Z</dcterms:modified>
  <cp:category/>
  <cp:version/>
  <cp:contentType/>
  <cp:contentStatus/>
</cp:coreProperties>
</file>