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" yWindow="2805" windowWidth="11400" windowHeight="6960" tabRatio="789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-1" sheetId="11" r:id="rId11"/>
    <sheet name="15-11-2" sheetId="12" r:id="rId12"/>
    <sheet name="15-12" sheetId="13" r:id="rId13"/>
    <sheet name="15-13" sheetId="14" r:id="rId14"/>
  </sheets>
  <definedNames>
    <definedName name="_xlnm.Print_Area" localSheetId="0">'15-1'!$A$1:$E$11</definedName>
    <definedName name="_xlnm.Print_Area" localSheetId="9">'15-10'!$A$1:$K$12</definedName>
    <definedName name="_xlnm.Print_Area" localSheetId="10">'15-11-1'!$A$1:$G$12</definedName>
    <definedName name="_xlnm.Print_Area" localSheetId="11">'15-11-2'!$A$1:$G$12</definedName>
    <definedName name="_xlnm.Print_Area" localSheetId="12">'15-12'!$A$1:$G$40</definedName>
    <definedName name="_xlnm.Print_Area" localSheetId="1">'15-2'!$A$1:$F$25</definedName>
    <definedName name="_xlnm.Print_Area" localSheetId="2">'15-3'!$A$1:$H$15</definedName>
    <definedName name="_xlnm.Print_Area" localSheetId="3">'15-4'!$A$1:$J$12</definedName>
    <definedName name="_xlnm.Print_Area" localSheetId="4">'15-5'!$A$1:$J$12</definedName>
    <definedName name="_xlnm.Print_Area" localSheetId="5">'15-6'!$A$1:$I$13</definedName>
    <definedName name="_xlnm.Print_Area" localSheetId="6">'15-7'!$A$1:$G$12</definedName>
    <definedName name="_xlnm.Print_Area" localSheetId="7">'15-8'!$A$1:$E$10</definedName>
    <definedName name="_xlnm.Print_Area" localSheetId="8">'15-9'!$A$1:$M$12</definedName>
  </definedNames>
  <calcPr fullCalcOnLoad="1"/>
</workbook>
</file>

<file path=xl/sharedStrings.xml><?xml version="1.0" encoding="utf-8"?>
<sst xmlns="http://schemas.openxmlformats.org/spreadsheetml/2006/main" count="522" uniqueCount="372">
  <si>
    <t>年             次</t>
  </si>
  <si>
    <t>自 治 会 数</t>
  </si>
  <si>
    <t>班           数</t>
  </si>
  <si>
    <t>世      帯      数</t>
  </si>
  <si>
    <t>理      事       数</t>
  </si>
  <si>
    <t>生活課</t>
  </si>
  <si>
    <t>計</t>
  </si>
  <si>
    <t>男</t>
  </si>
  <si>
    <t>女</t>
  </si>
  <si>
    <r>
      <t xml:space="preserve">年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度</t>
    </r>
  </si>
  <si>
    <t>北部老人福祉ｾﾝﾀｰ</t>
  </si>
  <si>
    <t>南部老人福祉ｾﾝﾀｰ</t>
  </si>
  <si>
    <t>赤江老人福祉ｾﾝﾀｰ</t>
  </si>
  <si>
    <t>社会福祉課</t>
  </si>
  <si>
    <t>年              次</t>
  </si>
  <si>
    <r>
      <t xml:space="preserve">世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帯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数</t>
    </r>
  </si>
  <si>
    <t>実   人   員</t>
  </si>
  <si>
    <t>保    護    率</t>
  </si>
  <si>
    <t>世帯当たり人員</t>
  </si>
  <si>
    <t>総       数</t>
  </si>
  <si>
    <t>各年 ６月３０日現在</t>
  </si>
  <si>
    <t>組                                合                               数</t>
  </si>
  <si>
    <t>組                   合                   員                      数</t>
  </si>
  <si>
    <r>
      <t>労</t>
    </r>
    <r>
      <rPr>
        <sz val="10"/>
        <rFont val="ＭＳ Ｐ明朝"/>
        <family val="1"/>
      </rPr>
      <t>働</t>
    </r>
    <r>
      <rPr>
        <sz val="10"/>
        <rFont val="ＭＳ Ｐ明朝"/>
        <family val="1"/>
      </rPr>
      <t>関</t>
    </r>
    <r>
      <rPr>
        <sz val="10"/>
        <rFont val="ＭＳ Ｐ明朝"/>
        <family val="1"/>
      </rPr>
      <t>係</t>
    </r>
    <r>
      <rPr>
        <sz val="10"/>
        <rFont val="ＭＳ Ｐ明朝"/>
        <family val="1"/>
      </rPr>
      <t>法</t>
    </r>
  </si>
  <si>
    <r>
      <t>地方</t>
    </r>
    <r>
      <rPr>
        <sz val="10"/>
        <rFont val="ＭＳ Ｐ明朝"/>
        <family val="1"/>
      </rPr>
      <t>公</t>
    </r>
    <r>
      <rPr>
        <sz val="10"/>
        <rFont val="ＭＳ Ｐ明朝"/>
        <family val="1"/>
      </rPr>
      <t>営</t>
    </r>
    <r>
      <rPr>
        <sz val="10"/>
        <rFont val="ＭＳ Ｐ明朝"/>
        <family val="1"/>
      </rPr>
      <t>企</t>
    </r>
    <r>
      <rPr>
        <sz val="10"/>
        <rFont val="ＭＳ Ｐ明朝"/>
        <family val="1"/>
      </rPr>
      <t>業</t>
    </r>
  </si>
  <si>
    <r>
      <t>労働</t>
    </r>
    <r>
      <rPr>
        <sz val="10"/>
        <rFont val="ＭＳ Ｐ明朝"/>
        <family val="1"/>
      </rPr>
      <t>組</t>
    </r>
    <r>
      <rPr>
        <sz val="10"/>
        <rFont val="ＭＳ Ｐ明朝"/>
        <family val="1"/>
      </rPr>
      <t>合</t>
    </r>
    <r>
      <rPr>
        <sz val="10"/>
        <rFont val="ＭＳ Ｐ明朝"/>
        <family val="1"/>
      </rPr>
      <t>法</t>
    </r>
  </si>
  <si>
    <r>
      <t>利     用     者     総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数</t>
    </r>
  </si>
  <si>
    <t>国家公務員法</t>
  </si>
  <si>
    <t>地方公務員法</t>
  </si>
  <si>
    <t>15(8)</t>
  </si>
  <si>
    <t>介護長寿課</t>
  </si>
  <si>
    <t>県労働政策課</t>
  </si>
  <si>
    <t xml:space="preserve"> 平成 8年度</t>
  </si>
  <si>
    <r>
      <t xml:space="preserve">  </t>
    </r>
    <r>
      <rPr>
        <sz val="10"/>
        <rFont val="ＭＳ Ｐ明朝"/>
        <family val="1"/>
      </rPr>
      <t xml:space="preserve">平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9     </t>
    </r>
    <r>
      <rPr>
        <sz val="10"/>
        <rFont val="ＭＳ Ｐ明朝"/>
        <family val="1"/>
      </rPr>
      <t>年</t>
    </r>
  </si>
  <si>
    <t>介   護</t>
  </si>
  <si>
    <t>注）  管内は宮崎市、西都市、宮崎郡、東諸県郡及び児湯郡。うち、（　　）は宮崎市。</t>
  </si>
  <si>
    <t>障害福祉課 ・ 介護長寿課 ・ 児童福祉課 ・ 社会福祉課</t>
  </si>
  <si>
    <r>
      <t xml:space="preserve">施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設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種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別</t>
    </r>
  </si>
  <si>
    <r>
      <t>施 設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</si>
  <si>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r>
      <t xml:space="preserve">定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員</t>
    </r>
  </si>
  <si>
    <t>各年 ５月１日現在</t>
  </si>
  <si>
    <t>児童福祉課</t>
  </si>
  <si>
    <t>年      次</t>
  </si>
  <si>
    <t>保           育          所            数</t>
  </si>
  <si>
    <t>児              童              数</t>
  </si>
  <si>
    <t>総   数</t>
  </si>
  <si>
    <t>公   立</t>
  </si>
  <si>
    <t>私   立</t>
  </si>
  <si>
    <r>
      <t xml:space="preserve">公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立</t>
    </r>
  </si>
  <si>
    <r>
      <t xml:space="preserve">私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立</t>
    </r>
  </si>
  <si>
    <r>
      <t>現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員</t>
    </r>
  </si>
  <si>
    <t xml:space="preserve">     平  成    9    年</t>
  </si>
  <si>
    <t>注） （  ）内は委託保育所の数で、児童数は私立に含めた。</t>
  </si>
  <si>
    <r>
      <t xml:space="preserve">年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度</t>
    </r>
  </si>
  <si>
    <r>
      <t>利     用     者     総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数</t>
    </r>
  </si>
  <si>
    <t>計</t>
  </si>
  <si>
    <t>男</t>
  </si>
  <si>
    <t>女</t>
  </si>
  <si>
    <t xml:space="preserve"> 平成 8年度</t>
  </si>
  <si>
    <t>介護長寿課</t>
  </si>
  <si>
    <t>跡          江</t>
  </si>
  <si>
    <t>住           吉</t>
  </si>
  <si>
    <t>古            城</t>
  </si>
  <si>
    <t>社 会 福 祉 セ ン タ ー</t>
  </si>
  <si>
    <r>
      <t xml:space="preserve">勤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労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青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少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ホ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ー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ム</t>
    </r>
  </si>
  <si>
    <r>
      <t xml:space="preserve">働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く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婦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家</t>
    </r>
  </si>
  <si>
    <t>件    数</t>
  </si>
  <si>
    <t>利用者数</t>
  </si>
  <si>
    <t>単位 ： 円、％</t>
  </si>
  <si>
    <t>障害福祉課</t>
  </si>
  <si>
    <t>日        赤        社         資        募         金</t>
  </si>
  <si>
    <r>
      <t xml:space="preserve">共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同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募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金</t>
    </r>
  </si>
  <si>
    <t>目標額</t>
  </si>
  <si>
    <r>
      <t>募</t>
    </r>
    <r>
      <rPr>
        <sz val="10"/>
        <rFont val="ＭＳ Ｐ明朝"/>
        <family val="1"/>
      </rPr>
      <t>金</t>
    </r>
    <r>
      <rPr>
        <sz val="10"/>
        <rFont val="ＭＳ Ｐ明朝"/>
        <family val="1"/>
      </rPr>
      <t>額</t>
    </r>
  </si>
  <si>
    <r>
      <t>募</t>
    </r>
    <r>
      <rPr>
        <sz val="10"/>
        <rFont val="ＭＳ Ｐ明朝"/>
        <family val="1"/>
      </rPr>
      <t>金</t>
    </r>
    <r>
      <rPr>
        <sz val="10"/>
        <rFont val="ＭＳ Ｐ明朝"/>
        <family val="1"/>
      </rPr>
      <t>率</t>
    </r>
  </si>
  <si>
    <r>
      <t>募</t>
    </r>
    <r>
      <rPr>
        <sz val="10"/>
        <rFont val="ＭＳ Ｐ明朝"/>
        <family val="1"/>
      </rPr>
      <t>金</t>
    </r>
    <r>
      <rPr>
        <sz val="10"/>
        <rFont val="ＭＳ Ｐ明朝"/>
        <family val="1"/>
      </rPr>
      <t>額</t>
    </r>
  </si>
  <si>
    <t>社会福祉課</t>
  </si>
  <si>
    <t>月平均</t>
  </si>
  <si>
    <t>年      度</t>
  </si>
  <si>
    <t>被保護実数</t>
  </si>
  <si>
    <r>
      <t>生 活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扶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助</t>
    </r>
  </si>
  <si>
    <r>
      <t>住 宅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扶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助</t>
    </r>
  </si>
  <si>
    <t>教 育 扶 助</t>
  </si>
  <si>
    <t>医 療 扶 助</t>
  </si>
  <si>
    <t>世   帯</t>
  </si>
  <si>
    <t xml:space="preserve">人   員 </t>
  </si>
  <si>
    <t>単位 ： 千円</t>
  </si>
  <si>
    <r>
      <t xml:space="preserve">総 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額</t>
    </r>
  </si>
  <si>
    <r>
      <t xml:space="preserve">生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活</t>
    </r>
  </si>
  <si>
    <t>住   宅</t>
  </si>
  <si>
    <t>教   育</t>
  </si>
  <si>
    <t>医   療</t>
  </si>
  <si>
    <t>出   産</t>
  </si>
  <si>
    <t>生   業</t>
  </si>
  <si>
    <t>葬   祭</t>
  </si>
  <si>
    <t>施   設</t>
  </si>
  <si>
    <t>扶助費</t>
  </si>
  <si>
    <t>事務費</t>
  </si>
  <si>
    <t>その １．組         合            数</t>
  </si>
  <si>
    <t>年      次</t>
  </si>
  <si>
    <t>総       数</t>
  </si>
  <si>
    <t>連         合</t>
  </si>
  <si>
    <t>全     労     連</t>
  </si>
  <si>
    <t>全     労     協</t>
  </si>
  <si>
    <t>その ２．組         合          員         数</t>
  </si>
  <si>
    <t>平成 9 年</t>
  </si>
  <si>
    <t>平成　8年度</t>
  </si>
  <si>
    <t>県労働政策課</t>
  </si>
  <si>
    <t>平成 9 年</t>
  </si>
  <si>
    <t>製造業</t>
  </si>
  <si>
    <t>年            次</t>
  </si>
  <si>
    <r>
      <t>平成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年度</t>
    </r>
  </si>
  <si>
    <t>１５-１．自      治       会       数</t>
  </si>
  <si>
    <t xml:space="preserve">１５-２．社     会     福     祉     施     設 </t>
  </si>
  <si>
    <t>１５-３．保   育   所   の   状   況</t>
  </si>
  <si>
    <t>１５-５．老 人 い こ い の 家 利 用 状 況</t>
  </si>
  <si>
    <t>１５-６．社会福祉センター ・ 勤労青少年ホーム</t>
  </si>
  <si>
    <t>１５-７．日  赤  社  資  ・  共  同  募  金</t>
  </si>
  <si>
    <t>１５-８．被 保 護 世 帯 、実 人 員 及 び 保 護 率</t>
  </si>
  <si>
    <t>１５-９．生活保護の種類別被保護世帯及び人員</t>
  </si>
  <si>
    <t>１５-１０．生 活 保 護 の 種 類 別 保 護 費</t>
  </si>
  <si>
    <t>１５-１１．全国主要団体加入別労働組合組織状況</t>
  </si>
  <si>
    <t>１５-１２．適用法規別組合数及び組合員数 （管内）</t>
  </si>
  <si>
    <t>生活支援ハウス</t>
  </si>
  <si>
    <r>
      <t>救</t>
    </r>
    <r>
      <rPr>
        <sz val="10"/>
        <rFont val="ＭＳ Ｐ明朝"/>
        <family val="1"/>
      </rPr>
      <t>護</t>
    </r>
    <r>
      <rPr>
        <sz val="10"/>
        <rFont val="ＭＳ Ｐ明朝"/>
        <family val="1"/>
      </rPr>
      <t>施</t>
    </r>
    <r>
      <rPr>
        <sz val="10"/>
        <rFont val="ＭＳ Ｐ明朝"/>
        <family val="1"/>
      </rPr>
      <t>設</t>
    </r>
  </si>
  <si>
    <r>
      <t>保</t>
    </r>
    <r>
      <rPr>
        <sz val="10"/>
        <rFont val="ＭＳ Ｐ明朝"/>
        <family val="1"/>
      </rPr>
      <t>護</t>
    </r>
    <r>
      <rPr>
        <sz val="10"/>
        <rFont val="ＭＳ Ｐ明朝"/>
        <family val="1"/>
      </rPr>
      <t>授</t>
    </r>
    <r>
      <rPr>
        <sz val="10"/>
        <rFont val="ＭＳ Ｐ明朝"/>
        <family val="1"/>
      </rPr>
      <t>産</t>
    </r>
    <r>
      <rPr>
        <sz val="10"/>
        <rFont val="ＭＳ Ｐ明朝"/>
        <family val="1"/>
      </rPr>
      <t>施</t>
    </r>
    <r>
      <rPr>
        <sz val="10"/>
        <rFont val="ＭＳ Ｐ明朝"/>
        <family val="1"/>
      </rPr>
      <t>設</t>
    </r>
  </si>
  <si>
    <r>
      <t>身</t>
    </r>
    <r>
      <rPr>
        <sz val="10"/>
        <rFont val="ＭＳ Ｐ明朝"/>
        <family val="1"/>
      </rPr>
      <t>体</t>
    </r>
    <r>
      <rPr>
        <sz val="10"/>
        <rFont val="ＭＳ Ｐ明朝"/>
        <family val="1"/>
      </rPr>
      <t>障</t>
    </r>
    <r>
      <rPr>
        <sz val="10"/>
        <rFont val="ＭＳ Ｐ明朝"/>
        <family val="1"/>
      </rPr>
      <t>害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>授</t>
    </r>
    <r>
      <rPr>
        <sz val="10"/>
        <rFont val="ＭＳ Ｐ明朝"/>
        <family val="1"/>
      </rPr>
      <t>産</t>
    </r>
    <r>
      <rPr>
        <sz val="10"/>
        <rFont val="ＭＳ Ｐ明朝"/>
        <family val="1"/>
      </rPr>
      <t>施</t>
    </r>
    <r>
      <rPr>
        <sz val="10"/>
        <rFont val="ＭＳ Ｐ明朝"/>
        <family val="1"/>
      </rPr>
      <t>設</t>
    </r>
  </si>
  <si>
    <r>
      <t>身</t>
    </r>
    <r>
      <rPr>
        <sz val="10"/>
        <rFont val="ＭＳ Ｐ明朝"/>
        <family val="1"/>
      </rPr>
      <t>体</t>
    </r>
    <r>
      <rPr>
        <sz val="10"/>
        <rFont val="ＭＳ Ｐ明朝"/>
        <family val="1"/>
      </rPr>
      <t>障</t>
    </r>
    <r>
      <rPr>
        <sz val="10"/>
        <rFont val="ＭＳ Ｐ明朝"/>
        <family val="1"/>
      </rPr>
      <t>害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>通</t>
    </r>
    <r>
      <rPr>
        <sz val="10"/>
        <rFont val="ＭＳ Ｐ明朝"/>
        <family val="1"/>
      </rPr>
      <t>所</t>
    </r>
    <r>
      <rPr>
        <sz val="10"/>
        <rFont val="ＭＳ Ｐ明朝"/>
        <family val="1"/>
      </rPr>
      <t>授</t>
    </r>
    <r>
      <rPr>
        <sz val="10"/>
        <rFont val="ＭＳ Ｐ明朝"/>
        <family val="1"/>
      </rPr>
      <t>産</t>
    </r>
    <r>
      <rPr>
        <sz val="10"/>
        <rFont val="ＭＳ Ｐ明朝"/>
        <family val="1"/>
      </rPr>
      <t>施</t>
    </r>
    <r>
      <rPr>
        <sz val="10"/>
        <rFont val="ＭＳ Ｐ明朝"/>
        <family val="1"/>
      </rPr>
      <t>設</t>
    </r>
  </si>
  <si>
    <t>身体障害者福祉ホーム</t>
  </si>
  <si>
    <r>
      <t>身</t>
    </r>
    <r>
      <rPr>
        <sz val="10"/>
        <rFont val="ＭＳ Ｐ明朝"/>
        <family val="1"/>
      </rPr>
      <t>体</t>
    </r>
    <r>
      <rPr>
        <sz val="10"/>
        <rFont val="ＭＳ Ｐ明朝"/>
        <family val="1"/>
      </rPr>
      <t>障</t>
    </r>
    <r>
      <rPr>
        <sz val="10"/>
        <rFont val="ＭＳ Ｐ明朝"/>
        <family val="1"/>
      </rPr>
      <t>害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>療</t>
    </r>
    <r>
      <rPr>
        <sz val="10"/>
        <rFont val="ＭＳ Ｐ明朝"/>
        <family val="1"/>
      </rPr>
      <t>護</t>
    </r>
    <r>
      <rPr>
        <sz val="10"/>
        <rFont val="ＭＳ Ｐ明朝"/>
        <family val="1"/>
      </rPr>
      <t>施</t>
    </r>
    <r>
      <rPr>
        <sz val="10"/>
        <rFont val="ＭＳ Ｐ明朝"/>
        <family val="1"/>
      </rPr>
      <t>設</t>
    </r>
  </si>
  <si>
    <r>
      <t>知</t>
    </r>
    <r>
      <rPr>
        <sz val="10"/>
        <rFont val="ＭＳ Ｐ明朝"/>
        <family val="1"/>
      </rPr>
      <t>的</t>
    </r>
    <r>
      <rPr>
        <sz val="10"/>
        <rFont val="ＭＳ Ｐ明朝"/>
        <family val="1"/>
      </rPr>
      <t>障</t>
    </r>
    <r>
      <rPr>
        <sz val="10"/>
        <rFont val="ＭＳ Ｐ明朝"/>
        <family val="1"/>
      </rPr>
      <t>害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>更</t>
    </r>
    <r>
      <rPr>
        <sz val="10"/>
        <rFont val="ＭＳ Ｐ明朝"/>
        <family val="1"/>
      </rPr>
      <t>生</t>
    </r>
    <r>
      <rPr>
        <sz val="10"/>
        <rFont val="ＭＳ Ｐ明朝"/>
        <family val="1"/>
      </rPr>
      <t>施</t>
    </r>
    <r>
      <rPr>
        <sz val="10"/>
        <rFont val="ＭＳ Ｐ明朝"/>
        <family val="1"/>
      </rPr>
      <t>設</t>
    </r>
  </si>
  <si>
    <r>
      <t>知</t>
    </r>
    <r>
      <rPr>
        <sz val="10"/>
        <rFont val="ＭＳ Ｐ明朝"/>
        <family val="1"/>
      </rPr>
      <t>的</t>
    </r>
    <r>
      <rPr>
        <sz val="10"/>
        <rFont val="ＭＳ Ｐ明朝"/>
        <family val="1"/>
      </rPr>
      <t>障</t>
    </r>
    <r>
      <rPr>
        <sz val="10"/>
        <rFont val="ＭＳ Ｐ明朝"/>
        <family val="1"/>
      </rPr>
      <t>害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>授</t>
    </r>
    <r>
      <rPr>
        <sz val="10"/>
        <rFont val="ＭＳ Ｐ明朝"/>
        <family val="1"/>
      </rPr>
      <t>産</t>
    </r>
    <r>
      <rPr>
        <sz val="10"/>
        <rFont val="ＭＳ Ｐ明朝"/>
        <family val="1"/>
      </rPr>
      <t>施</t>
    </r>
    <r>
      <rPr>
        <sz val="10"/>
        <rFont val="ＭＳ Ｐ明朝"/>
        <family val="1"/>
      </rPr>
      <t>設</t>
    </r>
  </si>
  <si>
    <r>
      <t>養</t>
    </r>
    <r>
      <rPr>
        <sz val="10"/>
        <rFont val="ＭＳ Ｐ明朝"/>
        <family val="1"/>
      </rPr>
      <t>護</t>
    </r>
    <r>
      <rPr>
        <sz val="10"/>
        <rFont val="ＭＳ Ｐ明朝"/>
        <family val="1"/>
      </rPr>
      <t>老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>ホ</t>
    </r>
    <r>
      <rPr>
        <sz val="10"/>
        <rFont val="ＭＳ Ｐ明朝"/>
        <family val="1"/>
      </rPr>
      <t>ー</t>
    </r>
    <r>
      <rPr>
        <sz val="10"/>
        <rFont val="ＭＳ Ｐ明朝"/>
        <family val="1"/>
      </rPr>
      <t>ム</t>
    </r>
  </si>
  <si>
    <r>
      <t>特</t>
    </r>
    <r>
      <rPr>
        <sz val="10"/>
        <rFont val="ＭＳ Ｐ明朝"/>
        <family val="1"/>
      </rPr>
      <t>別</t>
    </r>
    <r>
      <rPr>
        <sz val="10"/>
        <rFont val="ＭＳ Ｐ明朝"/>
        <family val="1"/>
      </rPr>
      <t>養</t>
    </r>
    <r>
      <rPr>
        <sz val="10"/>
        <rFont val="ＭＳ Ｐ明朝"/>
        <family val="1"/>
      </rPr>
      <t>護</t>
    </r>
    <r>
      <rPr>
        <sz val="10"/>
        <rFont val="ＭＳ Ｐ明朝"/>
        <family val="1"/>
      </rPr>
      <t>老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>ホ</t>
    </r>
    <r>
      <rPr>
        <sz val="10"/>
        <rFont val="ＭＳ Ｐ明朝"/>
        <family val="1"/>
      </rPr>
      <t>ー</t>
    </r>
    <r>
      <rPr>
        <sz val="10"/>
        <rFont val="ＭＳ Ｐ明朝"/>
        <family val="1"/>
      </rPr>
      <t>ム</t>
    </r>
  </si>
  <si>
    <r>
      <t>軽</t>
    </r>
    <r>
      <rPr>
        <sz val="10"/>
        <rFont val="ＭＳ Ｐ明朝"/>
        <family val="1"/>
      </rPr>
      <t>費</t>
    </r>
    <r>
      <rPr>
        <sz val="10"/>
        <rFont val="ＭＳ Ｐ明朝"/>
        <family val="1"/>
      </rPr>
      <t>老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>ホ</t>
    </r>
    <r>
      <rPr>
        <sz val="10"/>
        <rFont val="ＭＳ Ｐ明朝"/>
        <family val="1"/>
      </rPr>
      <t>ー</t>
    </r>
    <r>
      <rPr>
        <sz val="10"/>
        <rFont val="ＭＳ Ｐ明朝"/>
        <family val="1"/>
      </rPr>
      <t>ム</t>
    </r>
  </si>
  <si>
    <r>
      <t>在宅</t>
    </r>
    <r>
      <rPr>
        <sz val="10"/>
        <rFont val="ＭＳ Ｐ明朝"/>
        <family val="1"/>
      </rPr>
      <t>介</t>
    </r>
    <r>
      <rPr>
        <sz val="10"/>
        <rFont val="ＭＳ Ｐ明朝"/>
        <family val="1"/>
      </rPr>
      <t>護</t>
    </r>
    <r>
      <rPr>
        <sz val="10"/>
        <rFont val="ＭＳ Ｐ明朝"/>
        <family val="1"/>
      </rPr>
      <t>支</t>
    </r>
    <r>
      <rPr>
        <sz val="10"/>
        <rFont val="ＭＳ Ｐ明朝"/>
        <family val="1"/>
      </rPr>
      <t>援</t>
    </r>
    <r>
      <rPr>
        <sz val="10"/>
        <rFont val="ＭＳ Ｐ明朝"/>
        <family val="1"/>
      </rPr>
      <t>セ</t>
    </r>
    <r>
      <rPr>
        <sz val="10"/>
        <rFont val="ＭＳ Ｐ明朝"/>
        <family val="1"/>
      </rPr>
      <t>ン</t>
    </r>
    <r>
      <rPr>
        <sz val="10"/>
        <rFont val="ＭＳ Ｐ明朝"/>
        <family val="1"/>
      </rPr>
      <t>タ</t>
    </r>
    <r>
      <rPr>
        <sz val="10"/>
        <rFont val="ＭＳ Ｐ明朝"/>
        <family val="1"/>
      </rPr>
      <t>ー</t>
    </r>
  </si>
  <si>
    <t>介護ヘルパー派遣センター</t>
  </si>
  <si>
    <t>老人福祉センター</t>
  </si>
  <si>
    <r>
      <t>老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>い</t>
    </r>
    <r>
      <rPr>
        <sz val="10"/>
        <rFont val="ＭＳ Ｐ明朝"/>
        <family val="1"/>
      </rPr>
      <t>こ</t>
    </r>
    <r>
      <rPr>
        <sz val="10"/>
        <rFont val="ＭＳ Ｐ明朝"/>
        <family val="1"/>
      </rPr>
      <t>い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家</t>
    </r>
  </si>
  <si>
    <t>母子生活支援施設</t>
  </si>
  <si>
    <r>
      <t>乳</t>
    </r>
    <r>
      <rPr>
        <sz val="10"/>
        <rFont val="ＭＳ Ｐ明朝"/>
        <family val="1"/>
      </rPr>
      <t>児</t>
    </r>
    <r>
      <rPr>
        <sz val="10"/>
        <rFont val="ＭＳ Ｐ明朝"/>
        <family val="1"/>
      </rPr>
      <t>院</t>
    </r>
  </si>
  <si>
    <r>
      <t>養</t>
    </r>
    <r>
      <rPr>
        <sz val="10"/>
        <rFont val="ＭＳ Ｐ明朝"/>
        <family val="1"/>
      </rPr>
      <t>護</t>
    </r>
    <r>
      <rPr>
        <sz val="10"/>
        <rFont val="ＭＳ Ｐ明朝"/>
        <family val="1"/>
      </rPr>
      <t>施</t>
    </r>
    <r>
      <rPr>
        <sz val="10"/>
        <rFont val="ＭＳ Ｐ明朝"/>
        <family val="1"/>
      </rPr>
      <t>設</t>
    </r>
  </si>
  <si>
    <r>
      <t>肢</t>
    </r>
    <r>
      <rPr>
        <sz val="10"/>
        <rFont val="ＭＳ Ｐ明朝"/>
        <family val="1"/>
      </rPr>
      <t>体</t>
    </r>
    <r>
      <rPr>
        <sz val="10"/>
        <rFont val="ＭＳ Ｐ明朝"/>
        <family val="1"/>
      </rPr>
      <t>不</t>
    </r>
    <r>
      <rPr>
        <sz val="10"/>
        <rFont val="ＭＳ Ｐ明朝"/>
        <family val="1"/>
      </rPr>
      <t>自</t>
    </r>
    <r>
      <rPr>
        <sz val="10"/>
        <rFont val="ＭＳ Ｐ明朝"/>
        <family val="1"/>
      </rPr>
      <t>由</t>
    </r>
    <r>
      <rPr>
        <sz val="10"/>
        <rFont val="ＭＳ Ｐ明朝"/>
        <family val="1"/>
      </rPr>
      <t>児</t>
    </r>
    <r>
      <rPr>
        <sz val="10"/>
        <rFont val="ＭＳ Ｐ明朝"/>
        <family val="1"/>
      </rPr>
      <t>施</t>
    </r>
    <r>
      <rPr>
        <sz val="10"/>
        <rFont val="ＭＳ Ｐ明朝"/>
        <family val="1"/>
      </rPr>
      <t>設</t>
    </r>
  </si>
  <si>
    <r>
      <t>知</t>
    </r>
    <r>
      <rPr>
        <sz val="10"/>
        <rFont val="ＭＳ Ｐ明朝"/>
        <family val="1"/>
      </rPr>
      <t>的</t>
    </r>
    <r>
      <rPr>
        <sz val="10"/>
        <rFont val="ＭＳ Ｐ明朝"/>
        <family val="1"/>
      </rPr>
      <t>障</t>
    </r>
    <r>
      <rPr>
        <sz val="10"/>
        <rFont val="ＭＳ Ｐ明朝"/>
        <family val="1"/>
      </rPr>
      <t>害</t>
    </r>
    <r>
      <rPr>
        <sz val="10"/>
        <rFont val="ＭＳ Ｐ明朝"/>
        <family val="1"/>
      </rPr>
      <t>児</t>
    </r>
    <r>
      <rPr>
        <sz val="10"/>
        <rFont val="ＭＳ Ｐ明朝"/>
        <family val="1"/>
      </rPr>
      <t>通</t>
    </r>
    <r>
      <rPr>
        <sz val="10"/>
        <rFont val="ＭＳ Ｐ明朝"/>
        <family val="1"/>
      </rPr>
      <t>園</t>
    </r>
    <r>
      <rPr>
        <sz val="10"/>
        <rFont val="ＭＳ Ｐ明朝"/>
        <family val="1"/>
      </rPr>
      <t>施</t>
    </r>
    <r>
      <rPr>
        <sz val="10"/>
        <rFont val="ＭＳ Ｐ明朝"/>
        <family val="1"/>
      </rPr>
      <t>設</t>
    </r>
  </si>
  <si>
    <t>障害児通園事業実施施設</t>
  </si>
  <si>
    <r>
      <t>児</t>
    </r>
    <r>
      <rPr>
        <sz val="10"/>
        <rFont val="ＭＳ Ｐ明朝"/>
        <family val="1"/>
      </rPr>
      <t>童</t>
    </r>
    <r>
      <rPr>
        <sz val="10"/>
        <rFont val="ＭＳ Ｐ明朝"/>
        <family val="1"/>
      </rPr>
      <t>相</t>
    </r>
    <r>
      <rPr>
        <sz val="10"/>
        <rFont val="ＭＳ Ｐ明朝"/>
        <family val="1"/>
      </rPr>
      <t>談</t>
    </r>
    <r>
      <rPr>
        <sz val="10"/>
        <rFont val="ＭＳ Ｐ明朝"/>
        <family val="1"/>
      </rPr>
      <t>所</t>
    </r>
    <r>
      <rPr>
        <sz val="10"/>
        <rFont val="ＭＳ Ｐ明朝"/>
        <family val="1"/>
      </rPr>
      <t>一</t>
    </r>
    <r>
      <rPr>
        <sz val="10"/>
        <rFont val="ＭＳ Ｐ明朝"/>
        <family val="1"/>
      </rPr>
      <t>時</t>
    </r>
    <r>
      <rPr>
        <sz val="10"/>
        <rFont val="ＭＳ Ｐ明朝"/>
        <family val="1"/>
      </rPr>
      <t>保</t>
    </r>
    <r>
      <rPr>
        <sz val="10"/>
        <rFont val="ＭＳ Ｐ明朝"/>
        <family val="1"/>
      </rPr>
      <t>護</t>
    </r>
    <r>
      <rPr>
        <sz val="10"/>
        <rFont val="ＭＳ Ｐ明朝"/>
        <family val="1"/>
      </rPr>
      <t>所</t>
    </r>
  </si>
  <si>
    <t>保育所</t>
  </si>
  <si>
    <r>
      <t>児</t>
    </r>
    <r>
      <rPr>
        <sz val="10"/>
        <rFont val="ＭＳ Ｐ明朝"/>
        <family val="1"/>
      </rPr>
      <t>童</t>
    </r>
    <r>
      <rPr>
        <sz val="10"/>
        <rFont val="ＭＳ Ｐ明朝"/>
        <family val="1"/>
      </rPr>
      <t>プ</t>
    </r>
    <r>
      <rPr>
        <sz val="10"/>
        <rFont val="ＭＳ Ｐ明朝"/>
        <family val="1"/>
      </rPr>
      <t>ー</t>
    </r>
    <r>
      <rPr>
        <sz val="10"/>
        <rFont val="ＭＳ Ｐ明朝"/>
        <family val="1"/>
      </rPr>
      <t>ル</t>
    </r>
  </si>
  <si>
    <t>児童遊園</t>
  </si>
  <si>
    <t>及び働く婦人の家利用状況</t>
  </si>
  <si>
    <t>平成10年</t>
  </si>
  <si>
    <t>平成 9年度</t>
  </si>
  <si>
    <t>平成10年　</t>
  </si>
  <si>
    <t xml:space="preserve">平成10年 </t>
  </si>
  <si>
    <t>児童館・児童センター・交流センター</t>
  </si>
  <si>
    <t>重症心身障害児通園事業実施施設</t>
  </si>
  <si>
    <t>ケアハウス</t>
  </si>
  <si>
    <t>平成11年</t>
  </si>
  <si>
    <t>平成12年</t>
  </si>
  <si>
    <r>
      <t xml:space="preserve">総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 数</t>
    </r>
  </si>
  <si>
    <t>B</t>
  </si>
  <si>
    <t>E</t>
  </si>
  <si>
    <t>F</t>
  </si>
  <si>
    <t>H</t>
  </si>
  <si>
    <t>I</t>
  </si>
  <si>
    <t>J</t>
  </si>
  <si>
    <t>K</t>
  </si>
  <si>
    <t>M</t>
  </si>
  <si>
    <t>N</t>
  </si>
  <si>
    <t>建設業</t>
  </si>
  <si>
    <t>運輸業</t>
  </si>
  <si>
    <t>金融・
保険業</t>
  </si>
  <si>
    <t>飲食店，
宿泊業</t>
  </si>
  <si>
    <t>医療
・福祉</t>
  </si>
  <si>
    <t>教育，学習
支援業</t>
  </si>
  <si>
    <t>複合サー
ビス事業</t>
  </si>
  <si>
    <t>（他に分類
されないもの）</t>
  </si>
  <si>
    <t>左記以外
のもの</t>
  </si>
  <si>
    <t>卸売
・小売業</t>
  </si>
  <si>
    <t>情報
通信業</t>
  </si>
  <si>
    <t>林  業</t>
  </si>
  <si>
    <t>平成12年</t>
  </si>
  <si>
    <t>15(8)</t>
  </si>
  <si>
    <t>平成 11年度</t>
  </si>
  <si>
    <t>平成11年度</t>
  </si>
  <si>
    <t>平成１2年</t>
  </si>
  <si>
    <t>平成１6年</t>
  </si>
  <si>
    <t xml:space="preserve">注1） 母子生活支援施設は世帯単位。                           </t>
  </si>
  <si>
    <t xml:space="preserve">注2) 身体障害者通所授産施設については、通所事業1施設15名、分場事業1施設10名を含む。                           </t>
  </si>
  <si>
    <t>有料老人ホーム</t>
  </si>
  <si>
    <t>デイサービス施設</t>
  </si>
  <si>
    <t>平成１5年</t>
  </si>
  <si>
    <t>(18)</t>
  </si>
  <si>
    <t>(2)</t>
  </si>
  <si>
    <t>(224)</t>
  </si>
  <si>
    <t>(3)</t>
  </si>
  <si>
    <t>(11)</t>
  </si>
  <si>
    <t>(10)</t>
  </si>
  <si>
    <t>(13)</t>
  </si>
  <si>
    <t>(28)</t>
  </si>
  <si>
    <t>(35)</t>
  </si>
  <si>
    <t>(45)</t>
  </si>
  <si>
    <t>(4)</t>
  </si>
  <si>
    <t>(12)</t>
  </si>
  <si>
    <t>(15)</t>
  </si>
  <si>
    <r>
      <t>(</t>
    </r>
    <r>
      <rPr>
        <sz val="10"/>
        <rFont val="ＭＳ Ｐ明朝"/>
        <family val="1"/>
      </rPr>
      <t>25996)</t>
    </r>
  </si>
  <si>
    <r>
      <t>(</t>
    </r>
    <r>
      <rPr>
        <sz val="10"/>
        <rFont val="ＭＳ Ｐ明朝"/>
        <family val="1"/>
      </rPr>
      <t>72)</t>
    </r>
  </si>
  <si>
    <r>
      <t>(</t>
    </r>
    <r>
      <rPr>
        <sz val="10"/>
        <rFont val="ＭＳ Ｐ明朝"/>
        <family val="1"/>
      </rPr>
      <t>4582)</t>
    </r>
  </si>
  <si>
    <r>
      <t>(</t>
    </r>
    <r>
      <rPr>
        <sz val="10"/>
        <rFont val="ＭＳ Ｐ明朝"/>
        <family val="1"/>
      </rPr>
      <t>186)</t>
    </r>
  </si>
  <si>
    <r>
      <t>(</t>
    </r>
    <r>
      <rPr>
        <sz val="10"/>
        <rFont val="ＭＳ Ｐ明朝"/>
        <family val="1"/>
      </rPr>
      <t>988)</t>
    </r>
  </si>
  <si>
    <r>
      <t>(</t>
    </r>
    <r>
      <rPr>
        <sz val="10"/>
        <rFont val="ＭＳ Ｐ明朝"/>
        <family val="1"/>
      </rPr>
      <t>1428)</t>
    </r>
  </si>
  <si>
    <r>
      <t>(</t>
    </r>
    <r>
      <rPr>
        <sz val="10"/>
        <rFont val="ＭＳ Ｐ明朝"/>
        <family val="1"/>
      </rPr>
      <t>2034)</t>
    </r>
  </si>
  <si>
    <r>
      <t>(</t>
    </r>
    <r>
      <rPr>
        <sz val="10"/>
        <rFont val="ＭＳ Ｐ明朝"/>
        <family val="1"/>
      </rPr>
      <t>4638)</t>
    </r>
  </si>
  <si>
    <r>
      <t>(</t>
    </r>
    <r>
      <rPr>
        <sz val="10"/>
        <rFont val="ＭＳ Ｐ明朝"/>
        <family val="1"/>
      </rPr>
      <t>3717)</t>
    </r>
  </si>
  <si>
    <r>
      <t>(</t>
    </r>
    <r>
      <rPr>
        <sz val="10"/>
        <rFont val="ＭＳ Ｐ明朝"/>
        <family val="1"/>
      </rPr>
      <t>213)</t>
    </r>
  </si>
  <si>
    <r>
      <t>(</t>
    </r>
    <r>
      <rPr>
        <sz val="10"/>
        <rFont val="ＭＳ Ｐ明朝"/>
        <family val="1"/>
      </rPr>
      <t>743)</t>
    </r>
  </si>
  <si>
    <r>
      <t>(</t>
    </r>
    <r>
      <rPr>
        <sz val="10"/>
        <rFont val="ＭＳ Ｐ明朝"/>
        <family val="1"/>
      </rPr>
      <t>776)</t>
    </r>
  </si>
  <si>
    <r>
      <t>(</t>
    </r>
    <r>
      <rPr>
        <sz val="10"/>
        <rFont val="ＭＳ Ｐ明朝"/>
        <family val="1"/>
      </rPr>
      <t>750)</t>
    </r>
  </si>
  <si>
    <r>
      <t>(</t>
    </r>
    <r>
      <rPr>
        <sz val="10"/>
        <rFont val="ＭＳ Ｐ明朝"/>
        <family val="1"/>
      </rPr>
      <t>390)</t>
    </r>
  </si>
  <si>
    <t>(4518)</t>
  </si>
  <si>
    <t>(961)</t>
  </si>
  <si>
    <t>熱供給 
・ 水道業</t>
  </si>
  <si>
    <t>組</t>
  </si>
  <si>
    <t>合</t>
  </si>
  <si>
    <t>数</t>
  </si>
  <si>
    <t>組合員数</t>
  </si>
  <si>
    <t>　　　　　　　　１５-１３．産業別組合数及び組合員数 （管内）</t>
  </si>
  <si>
    <t>平成12年度</t>
  </si>
  <si>
    <t>平成12年</t>
  </si>
  <si>
    <t>(218)</t>
  </si>
  <si>
    <t>(3)</t>
  </si>
  <si>
    <t>(9)</t>
  </si>
  <si>
    <t>(10)</t>
  </si>
  <si>
    <t>(12)</t>
  </si>
  <si>
    <t>(28)</t>
  </si>
  <si>
    <t>(34)</t>
  </si>
  <si>
    <t>(46)</t>
  </si>
  <si>
    <t>(4)</t>
  </si>
  <si>
    <t>(15)</t>
  </si>
  <si>
    <t>(18)</t>
  </si>
  <si>
    <t>(2)</t>
  </si>
  <si>
    <t>特定独立行政法人</t>
  </si>
  <si>
    <t>（211）</t>
  </si>
  <si>
    <t>（3）</t>
  </si>
  <si>
    <t>(9)</t>
  </si>
  <si>
    <t>（7）</t>
  </si>
  <si>
    <t>（10）</t>
  </si>
  <si>
    <t>（12）</t>
  </si>
  <si>
    <t>（28）</t>
  </si>
  <si>
    <t>（35）</t>
  </si>
  <si>
    <t>（46）</t>
  </si>
  <si>
    <t>（4）</t>
  </si>
  <si>
    <t>（11）</t>
  </si>
  <si>
    <t>（13）</t>
  </si>
  <si>
    <t>（8）</t>
  </si>
  <si>
    <t>（19）</t>
  </si>
  <si>
    <t>（2）</t>
  </si>
  <si>
    <t>-</t>
  </si>
  <si>
    <t>身体障害者デイサービス事業所</t>
  </si>
  <si>
    <t>知的障害者デイサービス事業所</t>
  </si>
  <si>
    <r>
      <t>平成1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年</t>
    </r>
  </si>
  <si>
    <t>14</t>
  </si>
  <si>
    <t>15</t>
  </si>
  <si>
    <t>16</t>
  </si>
  <si>
    <t>17</t>
  </si>
  <si>
    <t>各年6月1日現在</t>
  </si>
  <si>
    <t>平成17年5月1日現在</t>
  </si>
  <si>
    <t>14</t>
  </si>
  <si>
    <t>15</t>
  </si>
  <si>
    <t>16</t>
  </si>
  <si>
    <t>17</t>
  </si>
  <si>
    <t>　　　広域入所委託7名は、私立保育所で計上。</t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</si>
  <si>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年度</t>
    </r>
  </si>
  <si>
    <t>13</t>
  </si>
  <si>
    <t>15</t>
  </si>
  <si>
    <t>13</t>
  </si>
  <si>
    <t>商工労政課</t>
  </si>
  <si>
    <t>各年 4月1日現在    単位 ： 人、‰</t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</si>
  <si>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年度</t>
    </r>
  </si>
  <si>
    <r>
      <t xml:space="preserve">介 </t>
    </r>
    <r>
      <rPr>
        <sz val="10"/>
        <rFont val="ＭＳ Ｐ明朝"/>
        <family val="1"/>
      </rPr>
      <t>護 扶 助</t>
    </r>
  </si>
  <si>
    <t>-</t>
  </si>
  <si>
    <t>17</t>
  </si>
  <si>
    <r>
      <t xml:space="preserve">そ   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他</t>
    </r>
  </si>
  <si>
    <r>
      <t xml:space="preserve">無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加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盟</t>
    </r>
  </si>
  <si>
    <t>17</t>
  </si>
  <si>
    <r>
      <t xml:space="preserve">そ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他</t>
    </r>
  </si>
  <si>
    <t>各年 6月30日現在</t>
  </si>
  <si>
    <t>15</t>
  </si>
  <si>
    <t>16</t>
  </si>
  <si>
    <t>17</t>
  </si>
  <si>
    <t>S</t>
  </si>
  <si>
    <t>年　次</t>
  </si>
  <si>
    <t>等労働関係法</t>
  </si>
  <si>
    <r>
      <t>(</t>
    </r>
    <r>
      <rPr>
        <sz val="10"/>
        <rFont val="ＭＳ Ｐ明朝"/>
        <family val="1"/>
      </rPr>
      <t>231)</t>
    </r>
  </si>
  <si>
    <r>
      <t>(</t>
    </r>
    <r>
      <rPr>
        <sz val="10"/>
        <rFont val="ＭＳ Ｐ明朝"/>
        <family val="1"/>
      </rPr>
      <t>199)</t>
    </r>
  </si>
  <si>
    <r>
      <t>(</t>
    </r>
    <r>
      <rPr>
        <sz val="10"/>
        <rFont val="ＭＳ Ｐ明朝"/>
        <family val="1"/>
      </rPr>
      <t>16)</t>
    </r>
  </si>
  <si>
    <r>
      <t>(</t>
    </r>
    <r>
      <rPr>
        <sz val="10"/>
        <rFont val="ＭＳ Ｐ明朝"/>
        <family val="1"/>
      </rPr>
      <t>4)</t>
    </r>
  </si>
  <si>
    <r>
      <t>(</t>
    </r>
    <r>
      <rPr>
        <sz val="10"/>
        <rFont val="ＭＳ Ｐ明朝"/>
        <family val="1"/>
      </rPr>
      <t>5)</t>
    </r>
  </si>
  <si>
    <r>
      <t>(</t>
    </r>
    <r>
      <rPr>
        <sz val="10"/>
        <rFont val="ＭＳ Ｐ明朝"/>
        <family val="1"/>
      </rPr>
      <t>7)</t>
    </r>
  </si>
  <si>
    <r>
      <t>(</t>
    </r>
    <r>
      <rPr>
        <sz val="10"/>
        <rFont val="ＭＳ Ｐ明朝"/>
        <family val="1"/>
      </rPr>
      <t>224)</t>
    </r>
  </si>
  <si>
    <r>
      <t>(</t>
    </r>
    <r>
      <rPr>
        <sz val="10"/>
        <rFont val="ＭＳ Ｐ明朝"/>
        <family val="1"/>
      </rPr>
      <t>192)</t>
    </r>
  </si>
  <si>
    <r>
      <t>(</t>
    </r>
    <r>
      <rPr>
        <sz val="10"/>
        <rFont val="ＭＳ Ｐ明朝"/>
        <family val="1"/>
      </rPr>
      <t>218)</t>
    </r>
  </si>
  <si>
    <r>
      <t>(</t>
    </r>
    <r>
      <rPr>
        <sz val="10"/>
        <rFont val="ＭＳ Ｐ明朝"/>
        <family val="1"/>
      </rPr>
      <t>186)</t>
    </r>
  </si>
  <si>
    <t>(211)</t>
  </si>
  <si>
    <t>(180)</t>
  </si>
  <si>
    <t>(5)</t>
  </si>
  <si>
    <t>(7)</t>
  </si>
  <si>
    <r>
      <t>(</t>
    </r>
    <r>
      <rPr>
        <sz val="10"/>
        <rFont val="ＭＳ Ｐ明朝"/>
        <family val="1"/>
      </rPr>
      <t>27 111)</t>
    </r>
  </si>
  <si>
    <r>
      <t>(</t>
    </r>
    <r>
      <rPr>
        <sz val="10"/>
        <rFont val="ＭＳ Ｐ明朝"/>
        <family val="1"/>
      </rPr>
      <t>20 772)</t>
    </r>
  </si>
  <si>
    <r>
      <t>(</t>
    </r>
    <r>
      <rPr>
        <sz val="10"/>
        <rFont val="ＭＳ Ｐ明朝"/>
        <family val="1"/>
      </rPr>
      <t>1 394)</t>
    </r>
  </si>
  <si>
    <r>
      <t>(</t>
    </r>
    <r>
      <rPr>
        <sz val="10"/>
        <rFont val="ＭＳ Ｐ明朝"/>
        <family val="1"/>
      </rPr>
      <t>3 124)</t>
    </r>
  </si>
  <si>
    <r>
      <t>(</t>
    </r>
    <r>
      <rPr>
        <sz val="10"/>
        <rFont val="ＭＳ Ｐ明朝"/>
        <family val="1"/>
      </rPr>
      <t>757)</t>
    </r>
  </si>
  <si>
    <r>
      <t>(</t>
    </r>
    <r>
      <rPr>
        <sz val="10"/>
        <rFont val="ＭＳ Ｐ明朝"/>
        <family val="1"/>
      </rPr>
      <t>1 064)</t>
    </r>
  </si>
  <si>
    <r>
      <t>(</t>
    </r>
    <r>
      <rPr>
        <sz val="10"/>
        <rFont val="ＭＳ Ｐ明朝"/>
        <family val="1"/>
      </rPr>
      <t>25 996)</t>
    </r>
  </si>
  <si>
    <r>
      <t>(</t>
    </r>
    <r>
      <rPr>
        <sz val="10"/>
        <rFont val="ＭＳ Ｐ明朝"/>
        <family val="1"/>
      </rPr>
      <t>19 844)</t>
    </r>
  </si>
  <si>
    <r>
      <t>(</t>
    </r>
    <r>
      <rPr>
        <sz val="10"/>
        <rFont val="ＭＳ Ｐ明朝"/>
        <family val="1"/>
      </rPr>
      <t>1 364)</t>
    </r>
  </si>
  <si>
    <r>
      <t>(</t>
    </r>
    <r>
      <rPr>
        <sz val="10"/>
        <rFont val="ＭＳ Ｐ明朝"/>
        <family val="1"/>
      </rPr>
      <t>752)</t>
    </r>
  </si>
  <si>
    <r>
      <t>(</t>
    </r>
    <r>
      <rPr>
        <sz val="10"/>
        <rFont val="ＭＳ Ｐ明朝"/>
        <family val="1"/>
      </rPr>
      <t>3 004)</t>
    </r>
  </si>
  <si>
    <r>
      <t>(</t>
    </r>
    <r>
      <rPr>
        <sz val="10"/>
        <rFont val="ＭＳ Ｐ明朝"/>
        <family val="1"/>
      </rPr>
      <t>1 032)</t>
    </r>
  </si>
  <si>
    <r>
      <t>(</t>
    </r>
    <r>
      <rPr>
        <sz val="10"/>
        <rFont val="ＭＳ Ｐ明朝"/>
        <family val="1"/>
      </rPr>
      <t>25 441)</t>
    </r>
  </si>
  <si>
    <r>
      <t>(</t>
    </r>
    <r>
      <rPr>
        <sz val="10"/>
        <rFont val="ＭＳ Ｐ明朝"/>
        <family val="1"/>
      </rPr>
      <t>19 203)</t>
    </r>
  </si>
  <si>
    <r>
      <t>(</t>
    </r>
    <r>
      <rPr>
        <sz val="10"/>
        <rFont val="ＭＳ Ｐ明朝"/>
        <family val="1"/>
      </rPr>
      <t>1 367)</t>
    </r>
  </si>
  <si>
    <r>
      <t>(</t>
    </r>
    <r>
      <rPr>
        <sz val="10"/>
        <rFont val="ＭＳ Ｐ明朝"/>
        <family val="1"/>
      </rPr>
      <t>747)</t>
    </r>
  </si>
  <si>
    <r>
      <t>(</t>
    </r>
    <r>
      <rPr>
        <sz val="10"/>
        <rFont val="ＭＳ Ｐ明朝"/>
        <family val="1"/>
      </rPr>
      <t>3 106)</t>
    </r>
  </si>
  <si>
    <r>
      <t>(</t>
    </r>
    <r>
      <rPr>
        <sz val="10"/>
        <rFont val="ＭＳ Ｐ明朝"/>
        <family val="1"/>
      </rPr>
      <t>1 018)</t>
    </r>
  </si>
  <si>
    <t>(24 770)</t>
  </si>
  <si>
    <t>(19 054)</t>
  </si>
  <si>
    <t>(1 174)</t>
  </si>
  <si>
    <t>(746)</t>
  </si>
  <si>
    <t>(2 798)</t>
  </si>
  <si>
    <t>(998)</t>
  </si>
  <si>
    <t>(25 441)</t>
  </si>
  <si>
    <t>(79)</t>
  </si>
  <si>
    <t>(4 292)</t>
  </si>
  <si>
    <t>(192)</t>
  </si>
  <si>
    <t>(948)</t>
  </si>
  <si>
    <t>(1 415)</t>
  </si>
  <si>
    <t>(2 040)</t>
  </si>
  <si>
    <t>(4 512)</t>
  </si>
  <si>
    <t>(3 442)</t>
  </si>
  <si>
    <t>(191)</t>
  </si>
  <si>
    <t>(744)</t>
  </si>
  <si>
    <t>(740)</t>
  </si>
  <si>
    <t>(738)</t>
  </si>
  <si>
    <t>(461)</t>
  </si>
  <si>
    <t>(4 636)</t>
  </si>
  <si>
    <t>(81)</t>
  </si>
  <si>
    <t>(4 128)</t>
  </si>
  <si>
    <t>(149)</t>
  </si>
  <si>
    <t>(955)</t>
  </si>
  <si>
    <t>(1 473)</t>
  </si>
  <si>
    <t>(2 122)</t>
  </si>
  <si>
    <t>(4 430)</t>
  </si>
  <si>
    <t>(3 327)</t>
  </si>
  <si>
    <t>(227)</t>
  </si>
  <si>
    <t>(755)</t>
  </si>
  <si>
    <t>(735)</t>
  </si>
  <si>
    <t>(727)</t>
  </si>
  <si>
    <t>(467)</t>
  </si>
  <si>
    <t>(4 241)</t>
  </si>
  <si>
    <t>(953)</t>
  </si>
  <si>
    <t>(1 101)</t>
  </si>
  <si>
    <t>平成17年</t>
  </si>
  <si>
    <t>G電気・ガス</t>
  </si>
  <si>
    <t>O</t>
  </si>
  <si>
    <t>P</t>
  </si>
  <si>
    <t>Q</t>
  </si>
  <si>
    <t>サービス業</t>
  </si>
  <si>
    <r>
      <t xml:space="preserve">R </t>
    </r>
    <r>
      <rPr>
        <sz val="9"/>
        <rFont val="ＭＳ Ｐ明朝"/>
        <family val="1"/>
      </rPr>
      <t>公務</t>
    </r>
  </si>
  <si>
    <t>１５-４．老 人 福 祉 セ ン タ ー 利 用 状 況</t>
  </si>
  <si>
    <t>各年6月30日現在</t>
  </si>
  <si>
    <t>１５-１３．産業別組合数及び組合員数 （管内）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</si>
</sst>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.0_);[Red]\(0.0\)"/>
    <numFmt numFmtId="179" formatCode="0.00_);[Red]\(0.00\)"/>
    <numFmt numFmtId="180" formatCode="0_);[Red]\(0\)"/>
    <numFmt numFmtId="181" formatCode="0;&quot;△ &quot;0"/>
    <numFmt numFmtId="182" formatCode="_ * #\ ###\ ###"/>
    <numFmt numFmtId="183" formatCode="0.0_ "/>
    <numFmt numFmtId="184" formatCode="###\ ###\ ###;&quot;-&quot;###\ ###\ ###;&quot;-&quot;"/>
    <numFmt numFmtId="185" formatCode="###\ ###\ ###;&quot;△&quot;###\ ###\ ###;&quot;-&quot;"/>
    <numFmt numFmtId="186" formatCode="\(###\ ###\ ###\)"/>
    <numFmt numFmtId="187" formatCode="\(\-###\ ###\ ###\)"/>
    <numFmt numFmtId="188" formatCode="\(\ \ \-###\ ###\ ###\)"/>
    <numFmt numFmtId="189" formatCode="\(\ \-###\ ###\ ###\)"/>
    <numFmt numFmtId="190" formatCode="#\ ###\ ##0_ ;_ * &quot;△ &quot;#\ ##0_ ;_ * &quot;-&quot;_ ;_ @_ "/>
    <numFmt numFmtId="191" formatCode="0.00;&quot;△ &quot;0.00"/>
    <numFmt numFmtId="192" formatCode="0.00_ "/>
    <numFmt numFmtId="193" formatCode="0_ "/>
    <numFmt numFmtId="194" formatCode="_ ##\ ###\ ###\ ##0_ ;_ * \-#,##0_ ;_ * &quot;-&quot;_ ;_ @_ "/>
    <numFmt numFmtId="195" formatCode="0.0;[Red]0.0"/>
    <numFmt numFmtId="196" formatCode="0.00;[Red]0.00"/>
    <numFmt numFmtId="197" formatCode="0;[Red]0"/>
    <numFmt numFmtId="198" formatCode="#\ ###\ ###"/>
    <numFmt numFmtId="199" formatCode="_ ##\ ###\ ###\ ##0.0_ ;_ * \-#,##0_ ;_ * &quot;-&quot;_ ;_ @_ "/>
    <numFmt numFmtId="200" formatCode="_ ##\ ###\ ###\ ##;_ * \-#,##0_ ;_ * &quot;-&quot;_ ;_ @_ "/>
    <numFmt numFmtId="201" formatCode="###\ ###\ ###.0"/>
    <numFmt numFmtId="202" formatCode="0.0"/>
    <numFmt numFmtId="203" formatCode="###.0\ ###\ ###"/>
    <numFmt numFmtId="204" formatCode="###.\ ###\ ###"/>
    <numFmt numFmtId="205" formatCode="##.\ ###\ ###"/>
    <numFmt numFmtId="206" formatCode="###.00\ ###\ ###"/>
    <numFmt numFmtId="207" formatCode="###\ ###.\ ###\ ###"/>
    <numFmt numFmtId="208" formatCode="####\ ###.\ ###\ ###"/>
    <numFmt numFmtId="209" formatCode="#####\ ###.\ ###\ ###"/>
    <numFmt numFmtId="210" formatCode="####\ ###.\ 0##"/>
    <numFmt numFmtId="211" formatCode="#\ ###\ ###.\ 0##"/>
    <numFmt numFmtId="212" formatCode="#\ ###\ ###\ ###"/>
    <numFmt numFmtId="213" formatCode="0.0_];&quot;-&quot;###;&quot;-&quot;"/>
    <numFmt numFmtId="214" formatCode="_ ##\ ###\ ###\ ##0_ ;_ * &quot;△&quot;#,##0_ ;_ * &quot;-&quot;_ ;_ @_ "/>
    <numFmt numFmtId="215" formatCode="#,##0_);[Red]\(#,##0\)"/>
    <numFmt numFmtId="216" formatCode="###\ ###\ ###_ ;;&quot;-&quot;_ "/>
    <numFmt numFmtId="217" formatCode="###\ ###\ ###_ "/>
    <numFmt numFmtId="218" formatCode="###\ ###\ ###;;&quot;-&quot;_ "/>
    <numFmt numFmtId="219" formatCode="\(\ \-###\ ###\ ###\);;\(\ \ \-\ \)"/>
    <numFmt numFmtId="220" formatCode="\(\ \-###\ ###\ ###\);;\(\ \ \-\)"/>
    <numFmt numFmtId="221" formatCode="\(###\ ###\ ###\);;\(\ \ \-\)"/>
    <numFmt numFmtId="222" formatCode="###\ ###;;&quot;-&quot;_ "/>
    <numFmt numFmtId="223" formatCode="0_);\(0\)"/>
  </numFmts>
  <fonts count="13"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6" fontId="0" fillId="0" borderId="0" xfId="0" applyNumberFormat="1" applyBorder="1" applyAlignment="1" quotePrefix="1">
      <alignment horizontal="center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176" fontId="0" fillId="0" borderId="2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 quotePrefix="1">
      <alignment horizontal="left"/>
    </xf>
    <xf numFmtId="0" fontId="0" fillId="0" borderId="5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>
      <alignment horizontal="left"/>
    </xf>
    <xf numFmtId="176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left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/>
    </xf>
    <xf numFmtId="176" fontId="6" fillId="0" borderId="0" xfId="0" applyNumberFormat="1" applyFont="1" applyBorder="1" applyAlignment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76" fontId="0" fillId="0" borderId="7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8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76" fontId="0" fillId="0" borderId="13" xfId="0" applyNumberFormat="1" applyBorder="1" applyAlignment="1" quotePrefix="1">
      <alignment horizontal="center"/>
    </xf>
    <xf numFmtId="176" fontId="0" fillId="0" borderId="12" xfId="0" applyNumberFormat="1" applyBorder="1" applyAlignment="1" quotePrefix="1">
      <alignment horizontal="center"/>
    </xf>
    <xf numFmtId="176" fontId="6" fillId="0" borderId="0" xfId="0" applyNumberFormat="1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right"/>
    </xf>
    <xf numFmtId="0" fontId="6" fillId="0" borderId="0" xfId="0" applyFont="1" applyAlignment="1" quotePrefix="1">
      <alignment horizontal="right"/>
    </xf>
    <xf numFmtId="176" fontId="7" fillId="0" borderId="2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176" fontId="0" fillId="0" borderId="12" xfId="0" applyNumberFormat="1" applyBorder="1" applyAlignment="1" quotePrefix="1">
      <alignment horizontal="left"/>
    </xf>
    <xf numFmtId="0" fontId="0" fillId="0" borderId="13" xfId="0" applyNumberFormat="1" applyFont="1" applyBorder="1" applyAlignment="1" quotePrefix="1">
      <alignment horizontal="center"/>
    </xf>
    <xf numFmtId="176" fontId="0" fillId="0" borderId="3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6" fontId="6" fillId="0" borderId="1" xfId="0" applyNumberFormat="1" applyFont="1" applyBorder="1" applyAlignment="1" quotePrefix="1">
      <alignment horizontal="right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/>
    </xf>
    <xf numFmtId="190" fontId="0" fillId="0" borderId="17" xfId="0" applyNumberFormat="1" applyFont="1" applyBorder="1" applyAlignment="1">
      <alignment horizontal="right"/>
    </xf>
    <xf numFmtId="190" fontId="0" fillId="0" borderId="12" xfId="0" applyNumberFormat="1" applyFont="1" applyBorder="1" applyAlignment="1">
      <alignment horizontal="right"/>
    </xf>
    <xf numFmtId="190" fontId="0" fillId="0" borderId="2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vertical="center"/>
    </xf>
    <xf numFmtId="190" fontId="0" fillId="0" borderId="18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 horizontal="right"/>
    </xf>
    <xf numFmtId="190" fontId="0" fillId="0" borderId="2" xfId="0" applyNumberFormat="1" applyFont="1" applyBorder="1" applyAlignment="1" applyProtection="1">
      <alignment horizontal="right"/>
      <protection/>
    </xf>
    <xf numFmtId="190" fontId="0" fillId="0" borderId="19" xfId="0" applyNumberFormat="1" applyFont="1" applyBorder="1" applyAlignment="1" applyProtection="1">
      <alignment horizontal="right"/>
      <protection/>
    </xf>
    <xf numFmtId="190" fontId="0" fillId="0" borderId="0" xfId="0" applyNumberFormat="1" applyFont="1" applyBorder="1" applyAlignment="1" applyProtection="1">
      <alignment horizontal="right"/>
      <protection/>
    </xf>
    <xf numFmtId="190" fontId="0" fillId="0" borderId="0" xfId="0" applyNumberFormat="1" applyFont="1" applyBorder="1" applyAlignment="1">
      <alignment/>
    </xf>
    <xf numFmtId="0" fontId="0" fillId="0" borderId="15" xfId="0" applyFont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left"/>
    </xf>
    <xf numFmtId="190" fontId="0" fillId="0" borderId="2" xfId="0" applyNumberFormat="1" applyFont="1" applyBorder="1" applyAlignment="1" quotePrefix="1">
      <alignment horizontal="right"/>
    </xf>
    <xf numFmtId="190" fontId="0" fillId="0" borderId="19" xfId="0" applyNumberFormat="1" applyFont="1" applyBorder="1" applyAlignment="1" quotePrefix="1">
      <alignment horizontal="right"/>
    </xf>
    <xf numFmtId="0" fontId="0" fillId="0" borderId="12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0" fillId="0" borderId="21" xfId="0" applyNumberFormat="1" applyBorder="1" applyAlignment="1">
      <alignment horizontal="distributed" wrapText="1" indent="1"/>
    </xf>
    <xf numFmtId="176" fontId="0" fillId="0" borderId="16" xfId="0" applyNumberFormat="1" applyFont="1" applyBorder="1" applyAlignment="1">
      <alignment horizontal="center" shrinkToFit="1"/>
    </xf>
    <xf numFmtId="176" fontId="0" fillId="0" borderId="14" xfId="0" applyNumberFormat="1" applyFont="1" applyBorder="1" applyAlignment="1">
      <alignment horizontal="center" shrinkToFit="1"/>
    </xf>
    <xf numFmtId="0" fontId="0" fillId="0" borderId="8" xfId="0" applyFont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top" shrinkToFit="1"/>
    </xf>
    <xf numFmtId="177" fontId="0" fillId="0" borderId="12" xfId="0" applyNumberFormat="1" applyFont="1" applyBorder="1" applyAlignment="1">
      <alignment horizontal="right"/>
    </xf>
    <xf numFmtId="177" fontId="8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distributed" indent="1"/>
    </xf>
    <xf numFmtId="17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right"/>
    </xf>
    <xf numFmtId="0" fontId="0" fillId="0" borderId="13" xfId="0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distributed" indent="1"/>
    </xf>
    <xf numFmtId="176" fontId="0" fillId="0" borderId="0" xfId="0" applyNumberFormat="1" applyBorder="1" applyAlignment="1">
      <alignment horizontal="distributed" indent="1"/>
    </xf>
    <xf numFmtId="176" fontId="0" fillId="0" borderId="22" xfId="0" applyNumberFormat="1" applyFont="1" applyBorder="1" applyAlignment="1">
      <alignment horizontal="distributed" indent="1"/>
    </xf>
    <xf numFmtId="0" fontId="0" fillId="0" borderId="22" xfId="0" applyFont="1" applyBorder="1" applyAlignment="1">
      <alignment horizontal="distributed" indent="1"/>
    </xf>
    <xf numFmtId="0" fontId="6" fillId="0" borderId="0" xfId="0" applyFont="1" applyBorder="1" applyAlignment="1">
      <alignment horizontal="left"/>
    </xf>
    <xf numFmtId="217" fontId="0" fillId="0" borderId="2" xfId="0" applyNumberFormat="1" applyFont="1" applyBorder="1" applyAlignment="1">
      <alignment horizontal="right"/>
    </xf>
    <xf numFmtId="217" fontId="0" fillId="0" borderId="0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center"/>
    </xf>
    <xf numFmtId="176" fontId="0" fillId="0" borderId="17" xfId="0" applyNumberFormat="1" applyFont="1" applyBorder="1" applyAlignment="1" quotePrefix="1">
      <alignment horizontal="right"/>
    </xf>
    <xf numFmtId="41" fontId="0" fillId="0" borderId="0" xfId="0" applyNumberFormat="1" applyFont="1" applyBorder="1" applyAlignment="1">
      <alignment horizontal="right"/>
    </xf>
    <xf numFmtId="176" fontId="0" fillId="0" borderId="2" xfId="0" applyNumberFormat="1" applyFont="1" applyBorder="1" applyAlignment="1" quotePrefix="1">
      <alignment horizontal="right"/>
    </xf>
    <xf numFmtId="186" fontId="0" fillId="0" borderId="2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6" fontId="6" fillId="0" borderId="12" xfId="0" applyNumberFormat="1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177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7" fillId="0" borderId="22" xfId="0" applyNumberFormat="1" applyFont="1" applyBorder="1" applyAlignment="1">
      <alignment horizontal="center" shrinkToFit="1"/>
    </xf>
    <xf numFmtId="216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218" fontId="0" fillId="0" borderId="0" xfId="0" applyNumberFormat="1" applyFont="1" applyBorder="1" applyAlignment="1" quotePrefix="1">
      <alignment horizontal="right"/>
    </xf>
    <xf numFmtId="0" fontId="0" fillId="0" borderId="13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distributed" indent="1"/>
    </xf>
    <xf numFmtId="177" fontId="7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 quotePrefix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/>
    </xf>
    <xf numFmtId="185" fontId="2" fillId="0" borderId="0" xfId="0" applyNumberFormat="1" applyFont="1" applyBorder="1" applyAlignment="1">
      <alignment horizontal="right"/>
    </xf>
    <xf numFmtId="176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right"/>
    </xf>
    <xf numFmtId="216" fontId="0" fillId="0" borderId="2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top"/>
    </xf>
    <xf numFmtId="190" fontId="0" fillId="0" borderId="2" xfId="0" applyNumberFormat="1" applyFont="1" applyBorder="1" applyAlignment="1">
      <alignment/>
    </xf>
    <xf numFmtId="216" fontId="2" fillId="0" borderId="10" xfId="0" applyNumberFormat="1" applyFont="1" applyBorder="1" applyAlignment="1">
      <alignment horizontal="right"/>
    </xf>
    <xf numFmtId="176" fontId="0" fillId="0" borderId="23" xfId="0" applyNumberFormat="1" applyFont="1" applyBorder="1" applyAlignment="1">
      <alignment horizontal="distributed" indent="1"/>
    </xf>
    <xf numFmtId="190" fontId="0" fillId="0" borderId="10" xfId="0" applyNumberFormat="1" applyFont="1" applyBorder="1" applyAlignment="1">
      <alignment/>
    </xf>
    <xf numFmtId="190" fontId="0" fillId="0" borderId="0" xfId="0" applyNumberFormat="1" applyFont="1" applyBorder="1" applyAlignment="1" quotePrefix="1">
      <alignment horizontal="right"/>
    </xf>
    <xf numFmtId="176" fontId="7" fillId="0" borderId="23" xfId="0" applyNumberFormat="1" applyFont="1" applyBorder="1" applyAlignment="1">
      <alignment horizontal="distributed" indent="1"/>
    </xf>
    <xf numFmtId="190" fontId="0" fillId="0" borderId="10" xfId="0" applyNumberFormat="1" applyFont="1" applyBorder="1" applyAlignment="1">
      <alignment horizontal="right"/>
    </xf>
    <xf numFmtId="190" fontId="0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25" xfId="0" applyFont="1" applyBorder="1" applyAlignment="1">
      <alignment horizontal="center"/>
    </xf>
    <xf numFmtId="176" fontId="0" fillId="0" borderId="0" xfId="0" applyNumberFormat="1" applyBorder="1" applyAlignment="1" quotePrefix="1">
      <alignment horizontal="center" vertical="center"/>
    </xf>
    <xf numFmtId="190" fontId="2" fillId="0" borderId="23" xfId="0" applyNumberFormat="1" applyFont="1" applyBorder="1" applyAlignment="1">
      <alignment horizontal="right"/>
    </xf>
    <xf numFmtId="190" fontId="2" fillId="0" borderId="2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176" fontId="6" fillId="0" borderId="12" xfId="0" applyNumberFormat="1" applyFont="1" applyBorder="1" applyAlignment="1">
      <alignment horizontal="center"/>
    </xf>
    <xf numFmtId="176" fontId="6" fillId="0" borderId="12" xfId="0" applyNumberFormat="1" applyFont="1" applyBorder="1" applyAlignment="1" quotePrefix="1">
      <alignment horizontal="center"/>
    </xf>
    <xf numFmtId="0" fontId="3" fillId="0" borderId="13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3" fillId="0" borderId="13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185" fontId="2" fillId="0" borderId="2" xfId="0" applyNumberFormat="1" applyFont="1" applyBorder="1" applyAlignment="1">
      <alignment horizontal="right"/>
    </xf>
    <xf numFmtId="176" fontId="6" fillId="0" borderId="2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216" fontId="2" fillId="0" borderId="23" xfId="0" applyNumberFormat="1" applyFont="1" applyBorder="1" applyAlignment="1">
      <alignment horizontal="right"/>
    </xf>
    <xf numFmtId="190" fontId="2" fillId="0" borderId="10" xfId="0" applyNumberFormat="1" applyFont="1" applyBorder="1" applyAlignment="1">
      <alignment/>
    </xf>
    <xf numFmtId="190" fontId="2" fillId="0" borderId="23" xfId="0" applyNumberFormat="1" applyFont="1" applyBorder="1" applyAlignment="1">
      <alignment/>
    </xf>
    <xf numFmtId="183" fontId="2" fillId="0" borderId="23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9" fontId="2" fillId="0" borderId="23" xfId="0" applyNumberFormat="1" applyFont="1" applyBorder="1" applyAlignment="1">
      <alignment horizontal="right"/>
    </xf>
    <xf numFmtId="176" fontId="9" fillId="0" borderId="23" xfId="0" applyNumberFormat="1" applyFont="1" applyBorder="1" applyAlignment="1">
      <alignment horizontal="center"/>
    </xf>
    <xf numFmtId="218" fontId="2" fillId="0" borderId="23" xfId="0" applyNumberFormat="1" applyFont="1" applyBorder="1" applyAlignment="1" quotePrefix="1">
      <alignment horizontal="right"/>
    </xf>
    <xf numFmtId="176" fontId="0" fillId="0" borderId="13" xfId="0" applyNumberFormat="1" applyFont="1" applyBorder="1" applyAlignment="1" quotePrefix="1">
      <alignment horizontal="center"/>
    </xf>
    <xf numFmtId="176" fontId="2" fillId="0" borderId="23" xfId="0" applyNumberFormat="1" applyFont="1" applyBorder="1" applyAlignment="1" quotePrefix="1">
      <alignment horizontal="center"/>
    </xf>
    <xf numFmtId="0" fontId="2" fillId="0" borderId="26" xfId="0" applyNumberFormat="1" applyFont="1" applyBorder="1" applyAlignment="1" quotePrefix="1">
      <alignment horizontal="center"/>
    </xf>
    <xf numFmtId="0" fontId="2" fillId="0" borderId="23" xfId="0" applyNumberFormat="1" applyFont="1" applyBorder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3" fillId="0" borderId="13" xfId="0" applyNumberFormat="1" applyFont="1" applyBorder="1" applyAlignment="1">
      <alignment horizontal="left"/>
    </xf>
    <xf numFmtId="185" fontId="3" fillId="0" borderId="2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13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176" fontId="2" fillId="0" borderId="0" xfId="0" applyNumberFormat="1" applyFont="1" applyBorder="1" applyAlignment="1" quotePrefix="1">
      <alignment horizontal="center"/>
    </xf>
    <xf numFmtId="0" fontId="0" fillId="0" borderId="13" xfId="0" applyNumberFormat="1" applyBorder="1" applyAlignment="1" quotePrefix="1">
      <alignment horizontal="center"/>
    </xf>
    <xf numFmtId="41" fontId="2" fillId="0" borderId="23" xfId="0" applyNumberFormat="1" applyFont="1" applyBorder="1" applyAlignment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left"/>
    </xf>
    <xf numFmtId="180" fontId="0" fillId="0" borderId="0" xfId="0" applyNumberFormat="1" applyFont="1" applyAlignment="1">
      <alignment/>
    </xf>
    <xf numFmtId="176" fontId="2" fillId="0" borderId="26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0" fillId="0" borderId="25" xfId="0" applyFont="1" applyBorder="1" applyAlignment="1">
      <alignment horizontal="center" vertical="top"/>
    </xf>
    <xf numFmtId="176" fontId="0" fillId="0" borderId="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0" fillId="0" borderId="26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3"/>
  <sheetViews>
    <sheetView tabSelected="1" workbookViewId="0" topLeftCell="A1">
      <selection activeCell="A1" sqref="A1:E1"/>
    </sheetView>
  </sheetViews>
  <sheetFormatPr defaultColWidth="9.140625" defaultRowHeight="12"/>
  <cols>
    <col min="1" max="5" width="18.7109375" style="1" customWidth="1"/>
    <col min="6" max="8" width="10.7109375" style="1" customWidth="1"/>
    <col min="9" max="16384" width="9.140625" style="2" customWidth="1"/>
  </cols>
  <sheetData>
    <row r="1" spans="1:8" s="5" customFormat="1" ht="14.25">
      <c r="A1" s="250" t="s">
        <v>112</v>
      </c>
      <c r="B1" s="250"/>
      <c r="C1" s="250"/>
      <c r="D1" s="250"/>
      <c r="E1" s="250"/>
      <c r="F1" s="4"/>
      <c r="G1" s="4"/>
      <c r="H1" s="4"/>
    </row>
    <row r="2" spans="1:8" ht="12.75" customHeight="1" thickBot="1">
      <c r="A2" s="6" t="s">
        <v>265</v>
      </c>
      <c r="B2" s="8"/>
      <c r="C2" s="8"/>
      <c r="D2" s="8"/>
      <c r="E2" s="31" t="s">
        <v>5</v>
      </c>
      <c r="F2" s="10"/>
      <c r="G2" s="11"/>
      <c r="H2" s="11"/>
    </row>
    <row r="3" spans="1:9" ht="33.75" customHeight="1" thickTop="1">
      <c r="A3" s="55" t="s">
        <v>0</v>
      </c>
      <c r="B3" s="78" t="s">
        <v>1</v>
      </c>
      <c r="C3" s="78" t="s">
        <v>2</v>
      </c>
      <c r="D3" s="78" t="s">
        <v>3</v>
      </c>
      <c r="E3" s="80" t="s">
        <v>4</v>
      </c>
      <c r="F3" s="12"/>
      <c r="G3" s="12"/>
      <c r="H3" s="12"/>
      <c r="I3" s="13"/>
    </row>
    <row r="4" spans="1:8" ht="21" customHeight="1" hidden="1">
      <c r="A4" s="72" t="s">
        <v>33</v>
      </c>
      <c r="B4" s="84">
        <v>474</v>
      </c>
      <c r="C4" s="85">
        <v>7626</v>
      </c>
      <c r="D4" s="85">
        <v>85862</v>
      </c>
      <c r="E4" s="85">
        <v>50</v>
      </c>
      <c r="F4" s="15"/>
      <c r="G4" s="16"/>
      <c r="H4" s="15"/>
    </row>
    <row r="5" spans="1:8" ht="21" customHeight="1" hidden="1">
      <c r="A5" s="33" t="s">
        <v>150</v>
      </c>
      <c r="B5" s="86">
        <v>476</v>
      </c>
      <c r="C5" s="87">
        <v>7825</v>
      </c>
      <c r="D5" s="87">
        <v>87706</v>
      </c>
      <c r="E5" s="87">
        <v>51</v>
      </c>
      <c r="F5" s="17"/>
      <c r="G5" s="18"/>
      <c r="H5" s="17"/>
    </row>
    <row r="6" spans="1:8" ht="21" customHeight="1" hidden="1">
      <c r="A6" s="14" t="s">
        <v>181</v>
      </c>
      <c r="B6" s="86">
        <v>480</v>
      </c>
      <c r="C6" s="87">
        <v>8067</v>
      </c>
      <c r="D6" s="87">
        <v>86919</v>
      </c>
      <c r="E6" s="87">
        <v>30</v>
      </c>
      <c r="F6" s="15"/>
      <c r="G6" s="18"/>
      <c r="H6" s="17"/>
    </row>
    <row r="7" spans="1:8" ht="21" customHeight="1">
      <c r="A7" s="14" t="s">
        <v>260</v>
      </c>
      <c r="B7" s="86">
        <v>483</v>
      </c>
      <c r="C7" s="87">
        <v>7783</v>
      </c>
      <c r="D7" s="87">
        <v>86386</v>
      </c>
      <c r="E7" s="87">
        <v>30</v>
      </c>
      <c r="F7" s="15"/>
      <c r="G7" s="18"/>
      <c r="H7" s="17"/>
    </row>
    <row r="8" spans="1:8" s="132" customFormat="1" ht="21" customHeight="1">
      <c r="A8" s="63" t="s">
        <v>261</v>
      </c>
      <c r="B8" s="87">
        <v>487</v>
      </c>
      <c r="C8" s="87">
        <v>7816</v>
      </c>
      <c r="D8" s="87">
        <v>87671</v>
      </c>
      <c r="E8" s="87">
        <v>30</v>
      </c>
      <c r="F8" s="15"/>
      <c r="G8" s="18"/>
      <c r="H8" s="136"/>
    </row>
    <row r="9" spans="1:8" s="138" customFormat="1" ht="21" customHeight="1">
      <c r="A9" s="19" t="s">
        <v>262</v>
      </c>
      <c r="B9" s="86">
        <v>493</v>
      </c>
      <c r="C9" s="87">
        <v>7801</v>
      </c>
      <c r="D9" s="87">
        <v>88930</v>
      </c>
      <c r="E9" s="87">
        <v>30</v>
      </c>
      <c r="F9" s="137"/>
      <c r="G9" s="137"/>
      <c r="H9" s="137"/>
    </row>
    <row r="10" spans="1:8" s="138" customFormat="1" ht="21" customHeight="1">
      <c r="A10" s="19" t="s">
        <v>263</v>
      </c>
      <c r="B10" s="86">
        <v>493</v>
      </c>
      <c r="C10" s="87">
        <v>7616</v>
      </c>
      <c r="D10" s="87">
        <v>88558</v>
      </c>
      <c r="E10" s="87">
        <v>30</v>
      </c>
      <c r="F10" s="137"/>
      <c r="G10" s="137"/>
      <c r="H10" s="137"/>
    </row>
    <row r="11" spans="1:8" s="138" customFormat="1" ht="21" customHeight="1">
      <c r="A11" s="242" t="s">
        <v>264</v>
      </c>
      <c r="B11" s="179">
        <v>497</v>
      </c>
      <c r="C11" s="179">
        <v>7833</v>
      </c>
      <c r="D11" s="179">
        <v>88642</v>
      </c>
      <c r="E11" s="179">
        <v>30</v>
      </c>
      <c r="F11" s="137"/>
      <c r="G11" s="137"/>
      <c r="H11" s="137"/>
    </row>
    <row r="13" ht="14.25">
      <c r="D13" s="11"/>
    </row>
  </sheetData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12"/>
  <sheetViews>
    <sheetView workbookViewId="0" topLeftCell="A1">
      <selection activeCell="A1" sqref="A1:K1"/>
    </sheetView>
  </sheetViews>
  <sheetFormatPr defaultColWidth="9.140625" defaultRowHeight="12"/>
  <cols>
    <col min="1" max="1" width="12.140625" style="1" customWidth="1"/>
    <col min="2" max="3" width="11.28125" style="1" bestFit="1" customWidth="1"/>
    <col min="4" max="4" width="10.00390625" style="1" bestFit="1" customWidth="1"/>
    <col min="5" max="5" width="8.8515625" style="1" bestFit="1" customWidth="1"/>
    <col min="6" max="6" width="10.00390625" style="1" bestFit="1" customWidth="1"/>
    <col min="7" max="7" width="11.28125" style="1" bestFit="1" customWidth="1"/>
    <col min="8" max="9" width="7.28125" style="1" bestFit="1" customWidth="1"/>
    <col min="10" max="10" width="8.8515625" style="1" bestFit="1" customWidth="1"/>
    <col min="11" max="11" width="10.00390625" style="1" bestFit="1" customWidth="1"/>
    <col min="12" max="16384" width="9.140625" style="2" customWidth="1"/>
  </cols>
  <sheetData>
    <row r="1" spans="1:11" ht="16.5" customHeight="1">
      <c r="A1" s="250" t="s">
        <v>120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13" customFormat="1" ht="16.5" customHeight="1" thickBot="1">
      <c r="A2" s="39" t="s">
        <v>86</v>
      </c>
      <c r="B2" s="37"/>
      <c r="C2" s="20"/>
      <c r="D2" s="46"/>
      <c r="E2" s="37"/>
      <c r="F2" s="37"/>
      <c r="G2" s="39"/>
      <c r="K2" s="6" t="s">
        <v>76</v>
      </c>
    </row>
    <row r="3" spans="1:11" s="13" customFormat="1" ht="16.5" customHeight="1" thickTop="1">
      <c r="A3" s="274" t="s">
        <v>78</v>
      </c>
      <c r="B3" s="262" t="s">
        <v>87</v>
      </c>
      <c r="C3" s="105" t="s">
        <v>88</v>
      </c>
      <c r="D3" s="105" t="s">
        <v>89</v>
      </c>
      <c r="E3" s="105" t="s">
        <v>90</v>
      </c>
      <c r="F3" s="105" t="s">
        <v>34</v>
      </c>
      <c r="G3" s="105" t="s">
        <v>91</v>
      </c>
      <c r="H3" s="126" t="s">
        <v>92</v>
      </c>
      <c r="I3" s="126" t="s">
        <v>93</v>
      </c>
      <c r="J3" s="105" t="s">
        <v>94</v>
      </c>
      <c r="K3" s="106" t="s">
        <v>95</v>
      </c>
    </row>
    <row r="4" spans="1:11" s="13" customFormat="1" ht="16.5" customHeight="1">
      <c r="A4" s="275"/>
      <c r="B4" s="263"/>
      <c r="C4" s="107" t="s">
        <v>96</v>
      </c>
      <c r="D4" s="107" t="s">
        <v>96</v>
      </c>
      <c r="E4" s="107" t="s">
        <v>96</v>
      </c>
      <c r="F4" s="107" t="s">
        <v>96</v>
      </c>
      <c r="G4" s="107" t="s">
        <v>96</v>
      </c>
      <c r="H4" s="57" t="s">
        <v>96</v>
      </c>
      <c r="I4" s="57" t="s">
        <v>96</v>
      </c>
      <c r="J4" s="107" t="s">
        <v>96</v>
      </c>
      <c r="K4" s="108" t="s">
        <v>97</v>
      </c>
    </row>
    <row r="5" spans="1:11" s="13" customFormat="1" ht="21" customHeight="1" hidden="1">
      <c r="A5" s="83" t="s">
        <v>106</v>
      </c>
      <c r="B5" s="127">
        <v>5153088</v>
      </c>
      <c r="C5" s="20">
        <v>1708692</v>
      </c>
      <c r="D5" s="20">
        <v>489460</v>
      </c>
      <c r="E5" s="20">
        <v>28312</v>
      </c>
      <c r="F5" s="128">
        <v>0</v>
      </c>
      <c r="G5" s="20">
        <v>2818787</v>
      </c>
      <c r="H5" s="20">
        <v>263</v>
      </c>
      <c r="I5" s="20">
        <v>237</v>
      </c>
      <c r="J5" s="20">
        <v>8691</v>
      </c>
      <c r="K5" s="20">
        <v>98646</v>
      </c>
    </row>
    <row r="6" spans="1:11" s="13" customFormat="1" ht="21" customHeight="1" hidden="1">
      <c r="A6" s="135" t="s">
        <v>151</v>
      </c>
      <c r="B6" s="129">
        <v>5807672</v>
      </c>
      <c r="C6" s="20">
        <v>1891402</v>
      </c>
      <c r="D6" s="20">
        <v>534932</v>
      </c>
      <c r="E6" s="20">
        <v>30074</v>
      </c>
      <c r="F6" s="128">
        <v>0</v>
      </c>
      <c r="G6" s="20">
        <v>3242659</v>
      </c>
      <c r="H6" s="20">
        <v>85</v>
      </c>
      <c r="I6" s="20">
        <v>548</v>
      </c>
      <c r="J6" s="20">
        <v>9759</v>
      </c>
      <c r="K6" s="20">
        <v>98213</v>
      </c>
    </row>
    <row r="7" spans="1:11" s="13" customFormat="1" ht="21" customHeight="1" hidden="1">
      <c r="A7" s="160" t="s">
        <v>183</v>
      </c>
      <c r="B7" s="129">
        <v>6406865</v>
      </c>
      <c r="C7" s="20">
        <v>2044790</v>
      </c>
      <c r="D7" s="20">
        <v>584168</v>
      </c>
      <c r="E7" s="20">
        <v>29828</v>
      </c>
      <c r="F7" s="128">
        <v>0</v>
      </c>
      <c r="G7" s="20">
        <v>3640955</v>
      </c>
      <c r="H7" s="20">
        <v>367</v>
      </c>
      <c r="I7" s="20">
        <v>235</v>
      </c>
      <c r="J7" s="20">
        <v>14351</v>
      </c>
      <c r="K7" s="20">
        <v>92171</v>
      </c>
    </row>
    <row r="8" spans="1:11" s="13" customFormat="1" ht="21" customHeight="1">
      <c r="A8" s="160" t="s">
        <v>272</v>
      </c>
      <c r="B8" s="129">
        <v>6689213</v>
      </c>
      <c r="C8" s="20">
        <v>2150743</v>
      </c>
      <c r="D8" s="20">
        <v>637484</v>
      </c>
      <c r="E8" s="20">
        <v>32117</v>
      </c>
      <c r="F8" s="20">
        <v>51325</v>
      </c>
      <c r="G8" s="20">
        <v>3702816</v>
      </c>
      <c r="H8" s="20">
        <v>140</v>
      </c>
      <c r="I8" s="20">
        <v>158</v>
      </c>
      <c r="J8" s="20">
        <v>16625</v>
      </c>
      <c r="K8" s="20">
        <v>97805</v>
      </c>
    </row>
    <row r="9" spans="1:11" s="134" customFormat="1" ht="21" customHeight="1">
      <c r="A9" s="234" t="s">
        <v>275</v>
      </c>
      <c r="B9" s="146">
        <f>SUM(C9:K9)</f>
        <v>7011183</v>
      </c>
      <c r="C9" s="20">
        <v>2233800</v>
      </c>
      <c r="D9" s="20">
        <v>672278</v>
      </c>
      <c r="E9" s="20">
        <v>30557</v>
      </c>
      <c r="F9" s="20">
        <v>100013</v>
      </c>
      <c r="G9" s="20">
        <v>3860998</v>
      </c>
      <c r="H9" s="20">
        <v>545</v>
      </c>
      <c r="I9" s="20">
        <v>313</v>
      </c>
      <c r="J9" s="20">
        <v>15860</v>
      </c>
      <c r="K9" s="20">
        <v>96819</v>
      </c>
    </row>
    <row r="10" spans="1:11" s="13" customFormat="1" ht="21" customHeight="1">
      <c r="A10" s="234" t="s">
        <v>267</v>
      </c>
      <c r="B10" s="146">
        <v>7159402</v>
      </c>
      <c r="C10" s="20">
        <v>2358128</v>
      </c>
      <c r="D10" s="20">
        <v>722879</v>
      </c>
      <c r="E10" s="20">
        <v>31313</v>
      </c>
      <c r="F10" s="20">
        <v>125282</v>
      </c>
      <c r="G10" s="20">
        <v>3810769</v>
      </c>
      <c r="H10" s="20">
        <v>139</v>
      </c>
      <c r="I10" s="20">
        <v>285</v>
      </c>
      <c r="J10" s="20">
        <v>17213</v>
      </c>
      <c r="K10" s="20">
        <v>93394</v>
      </c>
    </row>
    <row r="11" spans="1:11" s="13" customFormat="1" ht="21" customHeight="1">
      <c r="A11" s="234" t="s">
        <v>268</v>
      </c>
      <c r="B11" s="146">
        <v>7340635</v>
      </c>
      <c r="C11" s="20">
        <v>2500729</v>
      </c>
      <c r="D11" s="20">
        <v>779113</v>
      </c>
      <c r="E11" s="20">
        <v>34110</v>
      </c>
      <c r="F11" s="20">
        <v>128833</v>
      </c>
      <c r="G11" s="20">
        <v>3787092</v>
      </c>
      <c r="H11" s="20" t="s">
        <v>280</v>
      </c>
      <c r="I11" s="20">
        <v>186</v>
      </c>
      <c r="J11" s="20">
        <v>16530</v>
      </c>
      <c r="K11" s="20">
        <v>94042</v>
      </c>
    </row>
    <row r="12" spans="1:11" s="13" customFormat="1" ht="21" customHeight="1">
      <c r="A12" s="222" t="s">
        <v>269</v>
      </c>
      <c r="B12" s="219">
        <v>7836814</v>
      </c>
      <c r="C12" s="216">
        <v>2580849</v>
      </c>
      <c r="D12" s="216">
        <v>836312</v>
      </c>
      <c r="E12" s="216">
        <v>37096</v>
      </c>
      <c r="F12" s="216">
        <v>144015</v>
      </c>
      <c r="G12" s="216">
        <v>4115569</v>
      </c>
      <c r="H12" s="235">
        <v>14</v>
      </c>
      <c r="I12" s="216">
        <v>627</v>
      </c>
      <c r="J12" s="216">
        <v>19751</v>
      </c>
      <c r="K12" s="216">
        <v>102581</v>
      </c>
    </row>
  </sheetData>
  <mergeCells count="3">
    <mergeCell ref="B3:B4"/>
    <mergeCell ref="A3:A4"/>
    <mergeCell ref="A1:K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12"/>
  <sheetViews>
    <sheetView workbookViewId="0" topLeftCell="A1">
      <selection activeCell="A1" sqref="A1:G1"/>
    </sheetView>
  </sheetViews>
  <sheetFormatPr defaultColWidth="9.140625" defaultRowHeight="12"/>
  <cols>
    <col min="1" max="7" width="12.7109375" style="1" customWidth="1"/>
    <col min="8" max="16384" width="9.140625" style="2" customWidth="1"/>
  </cols>
  <sheetData>
    <row r="1" spans="1:7" ht="16.5" customHeight="1">
      <c r="A1" s="250" t="s">
        <v>121</v>
      </c>
      <c r="B1" s="250"/>
      <c r="C1" s="250"/>
      <c r="D1" s="250"/>
      <c r="E1" s="250"/>
      <c r="F1" s="250"/>
      <c r="G1" s="250"/>
    </row>
    <row r="2" spans="1:7" s="56" customFormat="1" ht="16.5" customHeight="1">
      <c r="A2" s="277" t="s">
        <v>98</v>
      </c>
      <c r="B2" s="277"/>
      <c r="C2" s="277"/>
      <c r="D2" s="277"/>
      <c r="E2" s="277"/>
      <c r="F2" s="277"/>
      <c r="G2" s="277"/>
    </row>
    <row r="3" spans="1:7" s="13" customFormat="1" ht="13.5" customHeight="1" thickBot="1">
      <c r="A3" s="114" t="s">
        <v>370</v>
      </c>
      <c r="B3" s="51"/>
      <c r="C3" s="51"/>
      <c r="D3" s="51"/>
      <c r="E3" s="52"/>
      <c r="G3" s="59" t="s">
        <v>107</v>
      </c>
    </row>
    <row r="4" spans="1:7" s="13" customFormat="1" ht="21" customHeight="1" thickTop="1">
      <c r="A4" s="81" t="s">
        <v>99</v>
      </c>
      <c r="B4" s="74" t="s">
        <v>100</v>
      </c>
      <c r="C4" s="74" t="s">
        <v>101</v>
      </c>
      <c r="D4" s="74" t="s">
        <v>102</v>
      </c>
      <c r="E4" s="74" t="s">
        <v>103</v>
      </c>
      <c r="F4" s="74" t="s">
        <v>282</v>
      </c>
      <c r="G4" s="82" t="s">
        <v>283</v>
      </c>
    </row>
    <row r="5" spans="1:7" s="13" customFormat="1" ht="21" customHeight="1" hidden="1">
      <c r="A5" s="63" t="s">
        <v>108</v>
      </c>
      <c r="B5" s="84">
        <v>239</v>
      </c>
      <c r="C5" s="85">
        <v>150</v>
      </c>
      <c r="D5" s="85">
        <v>26</v>
      </c>
      <c r="E5" s="85">
        <v>2</v>
      </c>
      <c r="F5" s="85">
        <v>27</v>
      </c>
      <c r="G5" s="85">
        <v>34</v>
      </c>
    </row>
    <row r="6" spans="1:7" s="13" customFormat="1" ht="21" customHeight="1" hidden="1">
      <c r="A6" s="135" t="s">
        <v>152</v>
      </c>
      <c r="B6" s="86">
        <v>235</v>
      </c>
      <c r="C6" s="87">
        <v>147</v>
      </c>
      <c r="D6" s="87">
        <v>26</v>
      </c>
      <c r="E6" s="87">
        <v>2</v>
      </c>
      <c r="F6" s="87">
        <v>27</v>
      </c>
      <c r="G6" s="87">
        <v>33</v>
      </c>
    </row>
    <row r="7" spans="1:7" s="13" customFormat="1" ht="21" customHeight="1" hidden="1">
      <c r="A7" s="160" t="s">
        <v>158</v>
      </c>
      <c r="B7" s="86">
        <v>243</v>
      </c>
      <c r="C7" s="87">
        <v>155</v>
      </c>
      <c r="D7" s="87">
        <v>25</v>
      </c>
      <c r="E7" s="87">
        <v>2</v>
      </c>
      <c r="F7" s="87">
        <v>6</v>
      </c>
      <c r="G7" s="87">
        <v>55</v>
      </c>
    </row>
    <row r="8" spans="1:7" s="13" customFormat="1" ht="21" customHeight="1">
      <c r="A8" s="160" t="s">
        <v>260</v>
      </c>
      <c r="B8" s="86">
        <f>SUM(C8:G8)</f>
        <v>236</v>
      </c>
      <c r="C8" s="87">
        <v>153</v>
      </c>
      <c r="D8" s="87">
        <v>25</v>
      </c>
      <c r="E8" s="87">
        <v>2</v>
      </c>
      <c r="F8" s="87">
        <v>5</v>
      </c>
      <c r="G8" s="87">
        <v>51</v>
      </c>
    </row>
    <row r="9" spans="1:7" s="13" customFormat="1" ht="21" customHeight="1">
      <c r="A9" s="234" t="s">
        <v>267</v>
      </c>
      <c r="B9" s="87">
        <v>231</v>
      </c>
      <c r="C9" s="87">
        <v>149</v>
      </c>
      <c r="D9" s="87">
        <v>25</v>
      </c>
      <c r="E9" s="87">
        <v>2</v>
      </c>
      <c r="F9" s="87">
        <v>5</v>
      </c>
      <c r="G9" s="87">
        <v>50</v>
      </c>
    </row>
    <row r="10" spans="1:7" s="13" customFormat="1" ht="21" customHeight="1">
      <c r="A10" s="236" t="s">
        <v>268</v>
      </c>
      <c r="B10" s="86">
        <v>224</v>
      </c>
      <c r="C10" s="87">
        <v>141</v>
      </c>
      <c r="D10" s="87">
        <v>26</v>
      </c>
      <c r="E10" s="87">
        <v>2</v>
      </c>
      <c r="F10" s="87">
        <v>5</v>
      </c>
      <c r="G10" s="87">
        <v>50</v>
      </c>
    </row>
    <row r="11" spans="1:7" s="13" customFormat="1" ht="21" customHeight="1">
      <c r="A11" s="236" t="s">
        <v>269</v>
      </c>
      <c r="B11" s="86">
        <v>218</v>
      </c>
      <c r="C11" s="87">
        <v>136</v>
      </c>
      <c r="D11" s="87">
        <v>25</v>
      </c>
      <c r="E11" s="87">
        <v>2</v>
      </c>
      <c r="F11" s="87">
        <v>5</v>
      </c>
      <c r="G11" s="87">
        <v>50</v>
      </c>
    </row>
    <row r="12" spans="1:7" s="13" customFormat="1" ht="21" customHeight="1">
      <c r="A12" s="223" t="s">
        <v>281</v>
      </c>
      <c r="B12" s="158">
        <v>211</v>
      </c>
      <c r="C12" s="179">
        <v>124</v>
      </c>
      <c r="D12" s="179">
        <v>24</v>
      </c>
      <c r="E12" s="179">
        <v>2</v>
      </c>
      <c r="F12" s="179">
        <v>6</v>
      </c>
      <c r="G12" s="179">
        <v>55</v>
      </c>
    </row>
  </sheetData>
  <mergeCells count="2">
    <mergeCell ref="A1:G1"/>
    <mergeCell ref="A2:G2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12"/>
  <sheetViews>
    <sheetView workbookViewId="0" topLeftCell="A1">
      <selection activeCell="A1" sqref="A1:G1"/>
    </sheetView>
  </sheetViews>
  <sheetFormatPr defaultColWidth="9.140625" defaultRowHeight="12"/>
  <cols>
    <col min="1" max="7" width="12.7109375" style="1" customWidth="1"/>
    <col min="8" max="16384" width="9.140625" style="2" customWidth="1"/>
  </cols>
  <sheetData>
    <row r="1" spans="1:7" ht="16.5" customHeight="1">
      <c r="A1" s="250" t="s">
        <v>121</v>
      </c>
      <c r="B1" s="250"/>
      <c r="C1" s="250"/>
      <c r="D1" s="250"/>
      <c r="E1" s="250"/>
      <c r="F1" s="250"/>
      <c r="G1" s="250"/>
    </row>
    <row r="2" spans="1:7" s="56" customFormat="1" ht="14.25">
      <c r="A2" s="278" t="s">
        <v>104</v>
      </c>
      <c r="B2" s="278"/>
      <c r="C2" s="278"/>
      <c r="D2" s="278"/>
      <c r="E2" s="278"/>
      <c r="F2" s="278"/>
      <c r="G2" s="278"/>
    </row>
    <row r="3" spans="1:7" s="56" customFormat="1" ht="13.5" customHeight="1" thickBot="1">
      <c r="A3" s="114" t="s">
        <v>370</v>
      </c>
      <c r="B3" s="112"/>
      <c r="C3" s="112"/>
      <c r="D3" s="112"/>
      <c r="E3" s="112"/>
      <c r="F3" s="112"/>
      <c r="G3" s="62" t="s">
        <v>107</v>
      </c>
    </row>
    <row r="4" spans="1:7" s="13" customFormat="1" ht="21" customHeight="1" thickTop="1">
      <c r="A4" s="81" t="s">
        <v>99</v>
      </c>
      <c r="B4" s="74" t="s">
        <v>100</v>
      </c>
      <c r="C4" s="74" t="s">
        <v>101</v>
      </c>
      <c r="D4" s="74" t="s">
        <v>102</v>
      </c>
      <c r="E4" s="74" t="s">
        <v>103</v>
      </c>
      <c r="F4" s="82" t="s">
        <v>285</v>
      </c>
      <c r="G4" s="82" t="s">
        <v>283</v>
      </c>
    </row>
    <row r="5" spans="1:7" s="13" customFormat="1" ht="21" customHeight="1" hidden="1">
      <c r="A5" s="63" t="s">
        <v>108</v>
      </c>
      <c r="B5" s="84">
        <v>31523</v>
      </c>
      <c r="C5" s="85">
        <v>20436</v>
      </c>
      <c r="D5" s="85">
        <v>2910</v>
      </c>
      <c r="E5" s="85">
        <v>38</v>
      </c>
      <c r="F5" s="85">
        <v>5605</v>
      </c>
      <c r="G5" s="85">
        <v>2534</v>
      </c>
    </row>
    <row r="6" spans="1:7" s="13" customFormat="1" ht="21" customHeight="1" hidden="1">
      <c r="A6" s="135" t="s">
        <v>152</v>
      </c>
      <c r="B6" s="86">
        <v>31007</v>
      </c>
      <c r="C6" s="87">
        <v>20291</v>
      </c>
      <c r="D6" s="87">
        <v>2938</v>
      </c>
      <c r="E6" s="87">
        <v>36</v>
      </c>
      <c r="F6" s="87">
        <v>5564</v>
      </c>
      <c r="G6" s="87">
        <v>2178</v>
      </c>
    </row>
    <row r="7" spans="1:7" s="13" customFormat="1" ht="21" customHeight="1" hidden="1">
      <c r="A7" s="160" t="s">
        <v>185</v>
      </c>
      <c r="B7" s="86">
        <v>30230</v>
      </c>
      <c r="C7" s="87">
        <v>20535</v>
      </c>
      <c r="D7" s="87">
        <v>2793</v>
      </c>
      <c r="E7" s="87">
        <v>35</v>
      </c>
      <c r="F7" s="87">
        <v>4458</v>
      </c>
      <c r="G7" s="87">
        <v>2409</v>
      </c>
    </row>
    <row r="8" spans="1:7" s="13" customFormat="1" ht="21" customHeight="1">
      <c r="A8" s="160" t="s">
        <v>260</v>
      </c>
      <c r="B8" s="86">
        <f>SUM(C8:G8)</f>
        <v>28532</v>
      </c>
      <c r="C8" s="87">
        <v>19459</v>
      </c>
      <c r="D8" s="87">
        <v>2760</v>
      </c>
      <c r="E8" s="87">
        <v>36</v>
      </c>
      <c r="F8" s="87">
        <v>4166</v>
      </c>
      <c r="G8" s="87">
        <v>2111</v>
      </c>
    </row>
    <row r="9" spans="1:7" s="13" customFormat="1" ht="21" customHeight="1">
      <c r="A9" s="234" t="s">
        <v>267</v>
      </c>
      <c r="B9" s="87">
        <v>27111</v>
      </c>
      <c r="C9" s="87">
        <v>18378</v>
      </c>
      <c r="D9" s="87">
        <v>2717</v>
      </c>
      <c r="E9" s="87">
        <v>36</v>
      </c>
      <c r="F9" s="87">
        <v>3965</v>
      </c>
      <c r="G9" s="87">
        <v>2015</v>
      </c>
    </row>
    <row r="10" spans="1:7" s="13" customFormat="1" ht="21" customHeight="1">
      <c r="A10" s="236" t="s">
        <v>268</v>
      </c>
      <c r="B10" s="86">
        <v>25996</v>
      </c>
      <c r="C10" s="87">
        <v>17575</v>
      </c>
      <c r="D10" s="87">
        <v>2634</v>
      </c>
      <c r="E10" s="87">
        <v>30</v>
      </c>
      <c r="F10" s="87">
        <v>3789</v>
      </c>
      <c r="G10" s="87">
        <v>1968</v>
      </c>
    </row>
    <row r="11" spans="1:7" s="13" customFormat="1" ht="21" customHeight="1">
      <c r="A11" s="236" t="s">
        <v>269</v>
      </c>
      <c r="B11" s="86">
        <v>25441</v>
      </c>
      <c r="C11" s="87">
        <v>17307</v>
      </c>
      <c r="D11" s="87">
        <v>2472</v>
      </c>
      <c r="E11" s="87">
        <v>29</v>
      </c>
      <c r="F11" s="87">
        <v>3633</v>
      </c>
      <c r="G11" s="87">
        <v>2000</v>
      </c>
    </row>
    <row r="12" spans="1:7" s="13" customFormat="1" ht="21" customHeight="1">
      <c r="A12" s="223" t="s">
        <v>284</v>
      </c>
      <c r="B12" s="158">
        <v>24770</v>
      </c>
      <c r="C12" s="179">
        <v>16299</v>
      </c>
      <c r="D12" s="179">
        <v>2443</v>
      </c>
      <c r="E12" s="179">
        <v>29</v>
      </c>
      <c r="F12" s="179">
        <v>3735</v>
      </c>
      <c r="G12" s="179">
        <v>2264</v>
      </c>
    </row>
  </sheetData>
  <mergeCells count="2">
    <mergeCell ref="A1:G1"/>
    <mergeCell ref="A2:G2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42"/>
  <sheetViews>
    <sheetView workbookViewId="0" topLeftCell="A1">
      <selection activeCell="A1" sqref="A1:G1"/>
    </sheetView>
  </sheetViews>
  <sheetFormatPr defaultColWidth="9.140625" defaultRowHeight="12"/>
  <cols>
    <col min="1" max="1" width="14.140625" style="1" customWidth="1"/>
    <col min="2" max="4" width="13.28125" style="1" customWidth="1"/>
    <col min="5" max="5" width="16.7109375" style="1" customWidth="1"/>
    <col min="6" max="6" width="13.28125" style="1" customWidth="1"/>
    <col min="7" max="7" width="13.28125" style="2" customWidth="1"/>
    <col min="8" max="16384" width="9.140625" style="2" customWidth="1"/>
  </cols>
  <sheetData>
    <row r="1" spans="1:7" ht="17.25" customHeight="1">
      <c r="A1" s="250" t="s">
        <v>122</v>
      </c>
      <c r="B1" s="250"/>
      <c r="C1" s="250"/>
      <c r="D1" s="250"/>
      <c r="E1" s="250"/>
      <c r="F1" s="250"/>
      <c r="G1" s="250"/>
    </row>
    <row r="2" spans="1:7" ht="12.75" customHeight="1" thickBot="1">
      <c r="A2" s="6" t="s">
        <v>286</v>
      </c>
      <c r="B2" s="8"/>
      <c r="C2" s="8"/>
      <c r="D2" s="8"/>
      <c r="E2" s="59"/>
      <c r="F2" s="60"/>
      <c r="G2" s="66" t="s">
        <v>31</v>
      </c>
    </row>
    <row r="3" spans="1:8" ht="12.75" customHeight="1" thickTop="1">
      <c r="A3" s="274" t="s">
        <v>110</v>
      </c>
      <c r="B3" s="285" t="s">
        <v>19</v>
      </c>
      <c r="C3" s="285" t="s">
        <v>25</v>
      </c>
      <c r="D3" s="283" t="s">
        <v>27</v>
      </c>
      <c r="E3" s="79" t="s">
        <v>241</v>
      </c>
      <c r="F3" s="283" t="s">
        <v>28</v>
      </c>
      <c r="G3" s="75" t="s">
        <v>24</v>
      </c>
      <c r="H3" s="13"/>
    </row>
    <row r="4" spans="1:8" ht="12.75" customHeight="1">
      <c r="A4" s="275"/>
      <c r="B4" s="286"/>
      <c r="C4" s="286"/>
      <c r="D4" s="284"/>
      <c r="E4" s="58" t="s">
        <v>292</v>
      </c>
      <c r="F4" s="284"/>
      <c r="G4" s="58" t="s">
        <v>23</v>
      </c>
      <c r="H4" s="13"/>
    </row>
    <row r="5" spans="1:7" ht="15" customHeight="1">
      <c r="A5" s="61"/>
      <c r="B5" s="279" t="s">
        <v>21</v>
      </c>
      <c r="C5" s="280"/>
      <c r="D5" s="280"/>
      <c r="E5" s="280"/>
      <c r="F5" s="280"/>
      <c r="G5" s="280"/>
    </row>
    <row r="6" spans="1:7" ht="15" customHeight="1" hidden="1">
      <c r="A6" s="33" t="s">
        <v>105</v>
      </c>
      <c r="B6" s="86">
        <v>348</v>
      </c>
      <c r="C6" s="87">
        <v>285</v>
      </c>
      <c r="D6" s="87">
        <v>29</v>
      </c>
      <c r="E6" s="87">
        <v>12</v>
      </c>
      <c r="F6" s="87">
        <v>22</v>
      </c>
      <c r="G6" s="87">
        <v>10</v>
      </c>
    </row>
    <row r="7" spans="1:7" ht="15" customHeight="1" hidden="1">
      <c r="A7" s="33" t="s">
        <v>153</v>
      </c>
      <c r="B7" s="86">
        <v>343</v>
      </c>
      <c r="C7" s="87">
        <v>280</v>
      </c>
      <c r="D7" s="87">
        <v>19</v>
      </c>
      <c r="E7" s="87">
        <v>12</v>
      </c>
      <c r="F7" s="87">
        <v>22</v>
      </c>
      <c r="G7" s="87">
        <v>10</v>
      </c>
    </row>
    <row r="8" spans="1:7" ht="15" customHeight="1" hidden="1">
      <c r="A8" s="14" t="s">
        <v>185</v>
      </c>
      <c r="B8" s="86">
        <v>346</v>
      </c>
      <c r="C8" s="87">
        <v>284</v>
      </c>
      <c r="D8" s="87">
        <v>19</v>
      </c>
      <c r="E8" s="87">
        <v>11</v>
      </c>
      <c r="F8" s="87">
        <v>22</v>
      </c>
      <c r="G8" s="87">
        <v>10</v>
      </c>
    </row>
    <row r="9" spans="1:7" s="132" customFormat="1" ht="15" customHeight="1">
      <c r="A9" s="22" t="s">
        <v>260</v>
      </c>
      <c r="B9" s="86">
        <v>335</v>
      </c>
      <c r="C9" s="87">
        <v>275</v>
      </c>
      <c r="D9" s="87">
        <v>18</v>
      </c>
      <c r="E9" s="87">
        <v>10</v>
      </c>
      <c r="F9" s="87">
        <v>22</v>
      </c>
      <c r="G9" s="87">
        <v>10</v>
      </c>
    </row>
    <row r="10" spans="1:7" s="132" customFormat="1" ht="15" customHeight="1" hidden="1">
      <c r="A10" s="164"/>
      <c r="B10" s="130">
        <v>236</v>
      </c>
      <c r="C10" s="131">
        <v>203</v>
      </c>
      <c r="D10" s="131">
        <v>16</v>
      </c>
      <c r="E10" s="131">
        <v>4</v>
      </c>
      <c r="F10" s="131">
        <v>6</v>
      </c>
      <c r="G10" s="131">
        <v>7</v>
      </c>
    </row>
    <row r="11" spans="1:7" s="132" customFormat="1" ht="15" customHeight="1">
      <c r="A11" s="237" t="s">
        <v>267</v>
      </c>
      <c r="B11" s="86">
        <v>325</v>
      </c>
      <c r="C11" s="87">
        <v>267</v>
      </c>
      <c r="D11" s="87">
        <v>18</v>
      </c>
      <c r="E11" s="87">
        <v>9</v>
      </c>
      <c r="F11" s="87">
        <v>21</v>
      </c>
      <c r="G11" s="87">
        <v>10</v>
      </c>
    </row>
    <row r="12" spans="1:7" s="132" customFormat="1" ht="15" customHeight="1">
      <c r="A12" s="164"/>
      <c r="B12" s="205" t="s">
        <v>293</v>
      </c>
      <c r="C12" s="195" t="s">
        <v>294</v>
      </c>
      <c r="D12" s="195" t="s">
        <v>295</v>
      </c>
      <c r="E12" s="195" t="s">
        <v>296</v>
      </c>
      <c r="F12" s="195" t="s">
        <v>297</v>
      </c>
      <c r="G12" s="195" t="s">
        <v>298</v>
      </c>
    </row>
    <row r="13" spans="1:7" ht="15" customHeight="1">
      <c r="A13" s="178" t="s">
        <v>268</v>
      </c>
      <c r="B13" s="86">
        <v>315</v>
      </c>
      <c r="C13" s="87">
        <v>257</v>
      </c>
      <c r="D13" s="87">
        <v>18</v>
      </c>
      <c r="E13" s="87">
        <v>9</v>
      </c>
      <c r="F13" s="87">
        <v>21</v>
      </c>
      <c r="G13" s="87">
        <v>10</v>
      </c>
    </row>
    <row r="14" spans="1:7" ht="15" customHeight="1">
      <c r="A14" s="164"/>
      <c r="B14" s="205" t="s">
        <v>299</v>
      </c>
      <c r="C14" s="195" t="s">
        <v>300</v>
      </c>
      <c r="D14" s="195" t="s">
        <v>295</v>
      </c>
      <c r="E14" s="195" t="s">
        <v>296</v>
      </c>
      <c r="F14" s="195" t="s">
        <v>297</v>
      </c>
      <c r="G14" s="195" t="s">
        <v>298</v>
      </c>
    </row>
    <row r="15" spans="1:7" ht="15" customHeight="1">
      <c r="A15" s="178" t="s">
        <v>269</v>
      </c>
      <c r="B15" s="86">
        <v>308</v>
      </c>
      <c r="C15" s="87">
        <v>250</v>
      </c>
      <c r="D15" s="87">
        <v>18</v>
      </c>
      <c r="E15" s="87">
        <v>9</v>
      </c>
      <c r="F15" s="87">
        <v>21</v>
      </c>
      <c r="G15" s="87">
        <v>10</v>
      </c>
    </row>
    <row r="16" spans="1:7" ht="15" customHeight="1">
      <c r="A16" s="164"/>
      <c r="B16" s="205" t="s">
        <v>301</v>
      </c>
      <c r="C16" s="195" t="s">
        <v>302</v>
      </c>
      <c r="D16" s="195" t="s">
        <v>295</v>
      </c>
      <c r="E16" s="195" t="s">
        <v>296</v>
      </c>
      <c r="F16" s="195" t="s">
        <v>297</v>
      </c>
      <c r="G16" s="195" t="s">
        <v>298</v>
      </c>
    </row>
    <row r="17" spans="1:7" ht="15" customHeight="1">
      <c r="A17" s="224" t="s">
        <v>284</v>
      </c>
      <c r="B17" s="180">
        <v>302</v>
      </c>
      <c r="C17" s="88">
        <v>245</v>
      </c>
      <c r="D17" s="88">
        <v>17</v>
      </c>
      <c r="E17" s="88">
        <v>9</v>
      </c>
      <c r="F17" s="88">
        <v>21</v>
      </c>
      <c r="G17" s="88">
        <v>10</v>
      </c>
    </row>
    <row r="18" spans="1:7" ht="15" customHeight="1">
      <c r="A18" s="165"/>
      <c r="B18" s="194" t="s">
        <v>303</v>
      </c>
      <c r="C18" s="189" t="s">
        <v>304</v>
      </c>
      <c r="D18" s="189" t="s">
        <v>204</v>
      </c>
      <c r="E18" s="189" t="s">
        <v>202</v>
      </c>
      <c r="F18" s="189" t="s">
        <v>305</v>
      </c>
      <c r="G18" s="189" t="s">
        <v>306</v>
      </c>
    </row>
    <row r="19" spans="1:7" ht="15" customHeight="1">
      <c r="A19" s="33"/>
      <c r="B19" s="281" t="s">
        <v>22</v>
      </c>
      <c r="C19" s="282"/>
      <c r="D19" s="282"/>
      <c r="E19" s="282"/>
      <c r="F19" s="282"/>
      <c r="G19" s="282"/>
    </row>
    <row r="20" spans="1:7" ht="15" customHeight="1" hidden="1">
      <c r="A20" s="33" t="s">
        <v>105</v>
      </c>
      <c r="B20" s="86">
        <v>43205</v>
      </c>
      <c r="C20" s="87">
        <v>33269</v>
      </c>
      <c r="D20" s="87">
        <v>1827</v>
      </c>
      <c r="E20" s="87">
        <v>1108</v>
      </c>
      <c r="F20" s="87">
        <v>5738</v>
      </c>
      <c r="G20" s="87">
        <v>1263</v>
      </c>
    </row>
    <row r="21" spans="1:7" ht="15" customHeight="1" hidden="1">
      <c r="A21" s="33" t="s">
        <v>153</v>
      </c>
      <c r="B21" s="86">
        <v>42445</v>
      </c>
      <c r="C21" s="87">
        <v>32614</v>
      </c>
      <c r="D21" s="87">
        <v>1808</v>
      </c>
      <c r="E21" s="87">
        <v>1080</v>
      </c>
      <c r="F21" s="87">
        <v>5706</v>
      </c>
      <c r="G21" s="87">
        <v>1237</v>
      </c>
    </row>
    <row r="22" spans="1:7" ht="15" customHeight="1" hidden="1">
      <c r="A22" s="14" t="s">
        <v>185</v>
      </c>
      <c r="B22" s="86">
        <v>40817</v>
      </c>
      <c r="C22" s="87">
        <v>31168</v>
      </c>
      <c r="D22" s="87">
        <v>1723</v>
      </c>
      <c r="E22" s="87">
        <v>1072</v>
      </c>
      <c r="F22" s="87">
        <v>5676</v>
      </c>
      <c r="G22" s="87">
        <v>1178</v>
      </c>
    </row>
    <row r="23" spans="1:7" ht="15" customHeight="1">
      <c r="A23" s="22" t="s">
        <v>260</v>
      </c>
      <c r="B23" s="86">
        <f>SUM(C23:G23)</f>
        <v>39173</v>
      </c>
      <c r="C23" s="87">
        <v>29795</v>
      </c>
      <c r="D23" s="87">
        <v>1614</v>
      </c>
      <c r="E23" s="87">
        <v>1036</v>
      </c>
      <c r="F23" s="87">
        <v>5591</v>
      </c>
      <c r="G23" s="87">
        <v>1137</v>
      </c>
    </row>
    <row r="24" spans="1:7" ht="15" customHeight="1" hidden="1">
      <c r="A24" s="116"/>
      <c r="B24" s="130">
        <f>SUM(C24:G24)</f>
        <v>28532</v>
      </c>
      <c r="C24" s="131">
        <v>22041</v>
      </c>
      <c r="D24" s="131">
        <v>1407</v>
      </c>
      <c r="E24" s="131">
        <v>762</v>
      </c>
      <c r="F24" s="131">
        <v>3226</v>
      </c>
      <c r="G24" s="131">
        <v>1096</v>
      </c>
    </row>
    <row r="25" spans="1:7" ht="15" customHeight="1">
      <c r="A25" s="238" t="s">
        <v>267</v>
      </c>
      <c r="B25" s="86">
        <v>37354</v>
      </c>
      <c r="C25" s="87">
        <v>28230</v>
      </c>
      <c r="D25" s="87">
        <v>1603</v>
      </c>
      <c r="E25" s="87">
        <v>1017</v>
      </c>
      <c r="F25" s="87">
        <v>5401</v>
      </c>
      <c r="G25" s="87">
        <v>1103</v>
      </c>
    </row>
    <row r="26" spans="1:7" ht="15" customHeight="1">
      <c r="A26" s="12"/>
      <c r="B26" s="205" t="s">
        <v>307</v>
      </c>
      <c r="C26" s="195" t="s">
        <v>308</v>
      </c>
      <c r="D26" s="195" t="s">
        <v>309</v>
      </c>
      <c r="E26" s="195" t="s">
        <v>311</v>
      </c>
      <c r="F26" s="195" t="s">
        <v>310</v>
      </c>
      <c r="G26" s="195" t="s">
        <v>312</v>
      </c>
    </row>
    <row r="27" spans="1:7" ht="15" customHeight="1">
      <c r="A27" s="178" t="s">
        <v>287</v>
      </c>
      <c r="B27" s="86">
        <v>35016</v>
      </c>
      <c r="C27" s="87">
        <v>26132</v>
      </c>
      <c r="D27" s="87">
        <v>1565</v>
      </c>
      <c r="E27" s="87">
        <v>1000</v>
      </c>
      <c r="F27" s="87">
        <v>5251</v>
      </c>
      <c r="G27" s="87">
        <v>1068</v>
      </c>
    </row>
    <row r="28" spans="1:7" ht="15" customHeight="1">
      <c r="A28" s="12"/>
      <c r="B28" s="205" t="s">
        <v>313</v>
      </c>
      <c r="C28" s="195" t="s">
        <v>314</v>
      </c>
      <c r="D28" s="195" t="s">
        <v>315</v>
      </c>
      <c r="E28" s="195" t="s">
        <v>316</v>
      </c>
      <c r="F28" s="195" t="s">
        <v>317</v>
      </c>
      <c r="G28" s="195" t="s">
        <v>318</v>
      </c>
    </row>
    <row r="29" spans="1:7" ht="15" customHeight="1">
      <c r="A29" s="178" t="s">
        <v>288</v>
      </c>
      <c r="B29" s="86">
        <v>34306</v>
      </c>
      <c r="C29" s="87">
        <v>25396</v>
      </c>
      <c r="D29" s="87">
        <v>1568</v>
      </c>
      <c r="E29" s="87">
        <v>976</v>
      </c>
      <c r="F29" s="87">
        <v>5315</v>
      </c>
      <c r="G29" s="87">
        <v>1051</v>
      </c>
    </row>
    <row r="30" spans="1:7" ht="15" customHeight="1">
      <c r="A30" s="12"/>
      <c r="B30" s="205" t="s">
        <v>319</v>
      </c>
      <c r="C30" s="195" t="s">
        <v>320</v>
      </c>
      <c r="D30" s="195" t="s">
        <v>321</v>
      </c>
      <c r="E30" s="195" t="s">
        <v>322</v>
      </c>
      <c r="F30" s="195" t="s">
        <v>323</v>
      </c>
      <c r="G30" s="195" t="s">
        <v>324</v>
      </c>
    </row>
    <row r="31" spans="1:7" ht="15" customHeight="1">
      <c r="A31" s="150" t="s">
        <v>289</v>
      </c>
      <c r="B31" s="180">
        <v>33090</v>
      </c>
      <c r="C31" s="88">
        <v>24844</v>
      </c>
      <c r="D31" s="88">
        <v>1335</v>
      </c>
      <c r="E31" s="88">
        <v>968</v>
      </c>
      <c r="F31" s="88">
        <v>4911</v>
      </c>
      <c r="G31" s="88">
        <v>1032</v>
      </c>
    </row>
    <row r="32" spans="1:7" ht="15" customHeight="1">
      <c r="A32" s="166"/>
      <c r="B32" s="194" t="s">
        <v>325</v>
      </c>
      <c r="C32" s="189" t="s">
        <v>326</v>
      </c>
      <c r="D32" s="189" t="s">
        <v>327</v>
      </c>
      <c r="E32" s="189" t="s">
        <v>328</v>
      </c>
      <c r="F32" s="189" t="s">
        <v>329</v>
      </c>
      <c r="G32" s="189" t="s">
        <v>330</v>
      </c>
    </row>
    <row r="33" spans="1:7" s="13" customFormat="1" ht="12" customHeight="1">
      <c r="A33" s="133" t="s">
        <v>35</v>
      </c>
      <c r="B33" s="109"/>
      <c r="C33" s="109"/>
      <c r="D33" s="109"/>
      <c r="E33" s="109"/>
      <c r="F33" s="110"/>
      <c r="G33" s="111"/>
    </row>
    <row r="34" spans="1:6" s="13" customFormat="1" ht="12" customHeight="1">
      <c r="A34" s="167"/>
      <c r="B34" s="15"/>
      <c r="C34" s="15"/>
      <c r="D34" s="15"/>
      <c r="E34" s="15"/>
      <c r="F34" s="16"/>
    </row>
    <row r="35" spans="1:6" s="13" customFormat="1" ht="12" customHeight="1">
      <c r="A35" s="167"/>
      <c r="B35" s="15"/>
      <c r="C35" s="15"/>
      <c r="D35" s="15"/>
      <c r="E35" s="15"/>
      <c r="F35" s="16"/>
    </row>
    <row r="36" spans="1:6" s="13" customFormat="1" ht="12" customHeight="1">
      <c r="A36" s="167"/>
      <c r="B36" s="15"/>
      <c r="C36" s="15"/>
      <c r="D36" s="15"/>
      <c r="E36" s="15"/>
      <c r="F36" s="16"/>
    </row>
    <row r="37" spans="1:6" s="13" customFormat="1" ht="12" customHeight="1">
      <c r="A37" s="167"/>
      <c r="B37" s="15"/>
      <c r="C37" s="15"/>
      <c r="D37" s="15"/>
      <c r="E37" s="15"/>
      <c r="F37" s="16"/>
    </row>
    <row r="38" spans="1:6" s="13" customFormat="1" ht="12" customHeight="1">
      <c r="A38" s="167"/>
      <c r="B38" s="15"/>
      <c r="C38" s="15"/>
      <c r="D38" s="15"/>
      <c r="E38" s="15"/>
      <c r="F38" s="16"/>
    </row>
    <row r="39" spans="1:6" s="13" customFormat="1" ht="2.25" customHeight="1">
      <c r="A39" s="167"/>
      <c r="B39" s="15"/>
      <c r="C39" s="15"/>
      <c r="D39" s="15"/>
      <c r="E39" s="15"/>
      <c r="F39" s="16"/>
    </row>
    <row r="40" spans="1:7" ht="14.25">
      <c r="A40" s="250" t="s">
        <v>226</v>
      </c>
      <c r="B40" s="250"/>
      <c r="C40" s="250"/>
      <c r="D40" s="250"/>
      <c r="E40" s="250"/>
      <c r="F40" s="250"/>
      <c r="G40" s="250"/>
    </row>
    <row r="41" spans="2:7" ht="14.25">
      <c r="B41" s="10" t="s">
        <v>20</v>
      </c>
      <c r="C41" s="176"/>
      <c r="D41" s="176"/>
      <c r="E41" s="62"/>
      <c r="G41" s="115" t="s">
        <v>31</v>
      </c>
    </row>
    <row r="42" spans="1:7" ht="14.25">
      <c r="A42" s="11"/>
      <c r="B42" s="11"/>
      <c r="C42" s="11"/>
      <c r="D42" s="11"/>
      <c r="E42" s="11"/>
      <c r="F42" s="11"/>
      <c r="G42" s="13"/>
    </row>
  </sheetData>
  <mergeCells count="9">
    <mergeCell ref="A40:G40"/>
    <mergeCell ref="A1:G1"/>
    <mergeCell ref="B5:G5"/>
    <mergeCell ref="B19:G19"/>
    <mergeCell ref="F3:F4"/>
    <mergeCell ref="B3:B4"/>
    <mergeCell ref="C3:C4"/>
    <mergeCell ref="D3:D4"/>
    <mergeCell ref="A3:A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1">
      <selection activeCell="A1" sqref="A1:Q1"/>
    </sheetView>
  </sheetViews>
  <sheetFormatPr defaultColWidth="9.140625" defaultRowHeight="12"/>
  <cols>
    <col min="1" max="1" width="9.7109375" style="0" customWidth="1"/>
    <col min="2" max="2" width="10.28125" style="0" bestFit="1" customWidth="1"/>
    <col min="3" max="3" width="9.28125" style="0" bestFit="1" customWidth="1"/>
    <col min="4" max="4" width="9.8515625" style="0" bestFit="1" customWidth="1"/>
    <col min="5" max="6" width="9.28125" style="0" bestFit="1" customWidth="1"/>
    <col min="7" max="10" width="9.8515625" style="0" bestFit="1" customWidth="1"/>
    <col min="11" max="15" width="9.28125" style="0" bestFit="1" customWidth="1"/>
    <col min="16" max="16" width="9.8515625" style="0" bestFit="1" customWidth="1"/>
    <col min="17" max="17" width="9.28125" style="0" bestFit="1" customWidth="1"/>
  </cols>
  <sheetData>
    <row r="1" spans="1:17" s="2" customFormat="1" ht="17.25" customHeight="1">
      <c r="A1" s="250" t="s">
        <v>371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6" s="2" customFormat="1" ht="12.75" customHeight="1" thickBot="1">
      <c r="A2" s="6" t="s">
        <v>286</v>
      </c>
      <c r="B2" s="8"/>
      <c r="C2" s="8"/>
      <c r="D2" s="8"/>
      <c r="E2" s="59"/>
      <c r="F2" s="60"/>
      <c r="G2" s="66"/>
      <c r="P2" s="66" t="s">
        <v>31</v>
      </c>
    </row>
    <row r="3" spans="1:17" ht="12.75" thickTop="1">
      <c r="A3" s="287" t="s">
        <v>291</v>
      </c>
      <c r="B3" s="289" t="s">
        <v>159</v>
      </c>
      <c r="C3" s="177" t="s">
        <v>160</v>
      </c>
      <c r="D3" s="177" t="s">
        <v>161</v>
      </c>
      <c r="E3" s="177" t="s">
        <v>162</v>
      </c>
      <c r="F3" s="207" t="s">
        <v>363</v>
      </c>
      <c r="G3" s="177" t="s">
        <v>163</v>
      </c>
      <c r="H3" s="208" t="s">
        <v>164</v>
      </c>
      <c r="I3" s="177" t="s">
        <v>165</v>
      </c>
      <c r="J3" s="177" t="s">
        <v>166</v>
      </c>
      <c r="K3" s="177" t="s">
        <v>167</v>
      </c>
      <c r="L3" s="177" t="s">
        <v>168</v>
      </c>
      <c r="M3" s="177" t="s">
        <v>364</v>
      </c>
      <c r="N3" s="177" t="s">
        <v>365</v>
      </c>
      <c r="O3" s="177" t="s">
        <v>366</v>
      </c>
      <c r="P3" s="244" t="s">
        <v>368</v>
      </c>
      <c r="Q3" s="208" t="s">
        <v>290</v>
      </c>
    </row>
    <row r="4" spans="1:17" ht="25.5" customHeight="1">
      <c r="A4" s="288"/>
      <c r="B4" s="286"/>
      <c r="C4" s="151" t="s">
        <v>180</v>
      </c>
      <c r="D4" s="151" t="s">
        <v>169</v>
      </c>
      <c r="E4" s="151" t="s">
        <v>109</v>
      </c>
      <c r="F4" s="156" t="s">
        <v>221</v>
      </c>
      <c r="G4" s="157" t="s">
        <v>179</v>
      </c>
      <c r="H4" s="151" t="s">
        <v>170</v>
      </c>
      <c r="I4" s="157" t="s">
        <v>178</v>
      </c>
      <c r="J4" s="157" t="s">
        <v>171</v>
      </c>
      <c r="K4" s="157" t="s">
        <v>172</v>
      </c>
      <c r="L4" s="157" t="s">
        <v>173</v>
      </c>
      <c r="M4" s="152" t="s">
        <v>174</v>
      </c>
      <c r="N4" s="152" t="s">
        <v>175</v>
      </c>
      <c r="O4" s="152" t="s">
        <v>367</v>
      </c>
      <c r="P4" s="239" t="s">
        <v>176</v>
      </c>
      <c r="Q4" s="153" t="s">
        <v>177</v>
      </c>
    </row>
    <row r="5" spans="1:17" ht="12.75" customHeight="1">
      <c r="A5" s="61"/>
      <c r="B5" s="203"/>
      <c r="C5" s="200"/>
      <c r="D5" s="200" t="s">
        <v>222</v>
      </c>
      <c r="E5" s="200" t="s">
        <v>223</v>
      </c>
      <c r="F5" s="200" t="s">
        <v>224</v>
      </c>
      <c r="G5" s="200"/>
      <c r="H5" s="200"/>
      <c r="I5" s="200"/>
      <c r="J5" s="200"/>
      <c r="K5" s="200"/>
      <c r="L5" s="200" t="s">
        <v>222</v>
      </c>
      <c r="M5" s="200" t="s">
        <v>223</v>
      </c>
      <c r="N5" s="200" t="s">
        <v>224</v>
      </c>
      <c r="O5" s="200"/>
      <c r="P5" s="134"/>
      <c r="Q5" s="134"/>
    </row>
    <row r="6" spans="1:17" s="188" customFormat="1" ht="15.75" customHeight="1" hidden="1">
      <c r="A6" s="185" t="s">
        <v>191</v>
      </c>
      <c r="B6" s="186">
        <v>315</v>
      </c>
      <c r="C6" s="187">
        <v>14</v>
      </c>
      <c r="D6" s="187">
        <v>12</v>
      </c>
      <c r="E6" s="187">
        <v>34</v>
      </c>
      <c r="F6" s="187">
        <v>14</v>
      </c>
      <c r="G6" s="187">
        <v>13</v>
      </c>
      <c r="H6" s="187">
        <v>34</v>
      </c>
      <c r="I6" s="187">
        <v>38</v>
      </c>
      <c r="J6" s="187">
        <v>55</v>
      </c>
      <c r="K6" s="187">
        <v>5</v>
      </c>
      <c r="L6" s="187">
        <v>17</v>
      </c>
      <c r="M6" s="187">
        <v>21</v>
      </c>
      <c r="N6" s="187">
        <v>7</v>
      </c>
      <c r="O6" s="187">
        <v>13</v>
      </c>
      <c r="P6" s="187">
        <v>36</v>
      </c>
      <c r="Q6" s="187">
        <v>2</v>
      </c>
    </row>
    <row r="7" spans="1:17" s="197" customFormat="1" ht="15.75" customHeight="1" hidden="1">
      <c r="A7" s="196"/>
      <c r="B7" s="205" t="s">
        <v>194</v>
      </c>
      <c r="C7" s="195" t="s">
        <v>195</v>
      </c>
      <c r="D7" s="195" t="s">
        <v>196</v>
      </c>
      <c r="E7" s="195" t="s">
        <v>197</v>
      </c>
      <c r="F7" s="195" t="s">
        <v>196</v>
      </c>
      <c r="G7" s="195" t="s">
        <v>198</v>
      </c>
      <c r="H7" s="195" t="s">
        <v>199</v>
      </c>
      <c r="I7" s="195" t="s">
        <v>200</v>
      </c>
      <c r="J7" s="195" t="s">
        <v>201</v>
      </c>
      <c r="K7" s="195" t="s">
        <v>202</v>
      </c>
      <c r="L7" s="195" t="s">
        <v>203</v>
      </c>
      <c r="M7" s="195" t="s">
        <v>204</v>
      </c>
      <c r="N7" s="195" t="s">
        <v>202</v>
      </c>
      <c r="O7" s="195" t="s">
        <v>198</v>
      </c>
      <c r="P7" s="195" t="s">
        <v>192</v>
      </c>
      <c r="Q7" s="195" t="s">
        <v>193</v>
      </c>
    </row>
    <row r="8" spans="1:17" s="228" customFormat="1" ht="15.75" customHeight="1">
      <c r="A8" s="225" t="s">
        <v>186</v>
      </c>
      <c r="B8" s="226">
        <v>308</v>
      </c>
      <c r="C8" s="227">
        <v>14</v>
      </c>
      <c r="D8" s="227">
        <v>11</v>
      </c>
      <c r="E8" s="227">
        <v>31</v>
      </c>
      <c r="F8" s="227">
        <v>13</v>
      </c>
      <c r="G8" s="227">
        <v>12</v>
      </c>
      <c r="H8" s="227">
        <v>34</v>
      </c>
      <c r="I8" s="227">
        <v>38</v>
      </c>
      <c r="J8" s="227">
        <v>55</v>
      </c>
      <c r="K8" s="227">
        <v>5</v>
      </c>
      <c r="L8" s="11">
        <v>17</v>
      </c>
      <c r="M8" s="11">
        <v>21</v>
      </c>
      <c r="N8" s="11">
        <v>7</v>
      </c>
      <c r="O8" s="11">
        <v>12</v>
      </c>
      <c r="P8" s="11">
        <v>36</v>
      </c>
      <c r="Q8" s="11">
        <v>2</v>
      </c>
    </row>
    <row r="9" spans="1:17" s="232" customFormat="1" ht="15.75" customHeight="1">
      <c r="A9" s="229"/>
      <c r="B9" s="230" t="s">
        <v>229</v>
      </c>
      <c r="C9" s="231" t="s">
        <v>230</v>
      </c>
      <c r="D9" s="231" t="s">
        <v>231</v>
      </c>
      <c r="E9" s="231" t="s">
        <v>231</v>
      </c>
      <c r="F9" s="231" t="s">
        <v>232</v>
      </c>
      <c r="G9" s="231" t="s">
        <v>233</v>
      </c>
      <c r="H9" s="231" t="s">
        <v>234</v>
      </c>
      <c r="I9" s="231" t="s">
        <v>235</v>
      </c>
      <c r="J9" s="231" t="s">
        <v>236</v>
      </c>
      <c r="K9" s="231" t="s">
        <v>237</v>
      </c>
      <c r="L9" s="231" t="s">
        <v>233</v>
      </c>
      <c r="M9" s="231" t="s">
        <v>238</v>
      </c>
      <c r="N9" s="231" t="s">
        <v>237</v>
      </c>
      <c r="O9" s="231" t="s">
        <v>233</v>
      </c>
      <c r="P9" s="231" t="s">
        <v>239</v>
      </c>
      <c r="Q9" s="231" t="s">
        <v>240</v>
      </c>
    </row>
    <row r="10" spans="1:17" ht="15.75" customHeight="1">
      <c r="A10" s="154" t="s">
        <v>362</v>
      </c>
      <c r="B10" s="206">
        <v>302</v>
      </c>
      <c r="C10" s="155">
        <v>14</v>
      </c>
      <c r="D10" s="155">
        <v>11</v>
      </c>
      <c r="E10" s="155">
        <v>31</v>
      </c>
      <c r="F10" s="155">
        <v>13</v>
      </c>
      <c r="G10" s="155">
        <v>12</v>
      </c>
      <c r="H10" s="155">
        <v>34</v>
      </c>
      <c r="I10" s="155">
        <v>38</v>
      </c>
      <c r="J10" s="155">
        <v>55</v>
      </c>
      <c r="K10" s="155">
        <v>5</v>
      </c>
      <c r="L10" s="141">
        <v>16</v>
      </c>
      <c r="M10" s="141">
        <v>19</v>
      </c>
      <c r="N10" s="141">
        <v>7</v>
      </c>
      <c r="O10" s="141">
        <v>8</v>
      </c>
      <c r="P10" s="141">
        <v>37</v>
      </c>
      <c r="Q10" s="141">
        <v>2</v>
      </c>
    </row>
    <row r="11" spans="1:17" s="199" customFormat="1" ht="15.75" customHeight="1">
      <c r="A11" s="198"/>
      <c r="B11" s="194" t="s">
        <v>242</v>
      </c>
      <c r="C11" s="189" t="s">
        <v>243</v>
      </c>
      <c r="D11" s="189" t="s">
        <v>244</v>
      </c>
      <c r="E11" s="189" t="s">
        <v>245</v>
      </c>
      <c r="F11" s="189" t="s">
        <v>246</v>
      </c>
      <c r="G11" s="189" t="s">
        <v>247</v>
      </c>
      <c r="H11" s="189" t="s">
        <v>248</v>
      </c>
      <c r="I11" s="189" t="s">
        <v>249</v>
      </c>
      <c r="J11" s="189" t="s">
        <v>250</v>
      </c>
      <c r="K11" s="189" t="s">
        <v>251</v>
      </c>
      <c r="L11" s="189" t="s">
        <v>252</v>
      </c>
      <c r="M11" s="189" t="s">
        <v>253</v>
      </c>
      <c r="N11" s="189" t="s">
        <v>251</v>
      </c>
      <c r="O11" s="189" t="s">
        <v>254</v>
      </c>
      <c r="P11" s="189" t="s">
        <v>255</v>
      </c>
      <c r="Q11" s="189" t="s">
        <v>256</v>
      </c>
    </row>
    <row r="12" spans="1:17" ht="8.25" customHeight="1">
      <c r="A12" s="154"/>
      <c r="B12" s="206"/>
      <c r="C12" s="155"/>
      <c r="D12" s="155"/>
      <c r="E12" s="155"/>
      <c r="F12" s="155"/>
      <c r="G12" s="155"/>
      <c r="H12" s="155"/>
      <c r="I12" s="155"/>
      <c r="J12" s="155"/>
      <c r="K12" s="155"/>
      <c r="L12" s="141"/>
      <c r="M12" s="141"/>
      <c r="N12" s="141"/>
      <c r="O12" s="141"/>
      <c r="P12" s="141"/>
      <c r="Q12" s="141"/>
    </row>
    <row r="13" spans="1:17" ht="12.75" customHeight="1">
      <c r="A13" s="12"/>
      <c r="B13" s="201"/>
      <c r="C13" s="200"/>
      <c r="D13" s="290" t="s">
        <v>225</v>
      </c>
      <c r="E13" s="290"/>
      <c r="F13" s="290"/>
      <c r="G13" s="202"/>
      <c r="H13" s="202"/>
      <c r="I13" s="202"/>
      <c r="J13" s="202"/>
      <c r="K13" s="202"/>
      <c r="L13" s="290" t="s">
        <v>225</v>
      </c>
      <c r="M13" s="290"/>
      <c r="N13" s="290"/>
      <c r="O13" s="202"/>
      <c r="P13" s="134"/>
      <c r="Q13" s="134"/>
    </row>
    <row r="14" spans="1:17" s="188" customFormat="1" ht="15.75" customHeight="1" hidden="1">
      <c r="A14" s="185" t="s">
        <v>191</v>
      </c>
      <c r="B14" s="187">
        <v>35016</v>
      </c>
      <c r="C14" s="187">
        <v>292</v>
      </c>
      <c r="D14" s="187">
        <v>4732</v>
      </c>
      <c r="E14" s="187">
        <v>5158</v>
      </c>
      <c r="F14" s="187">
        <v>1113</v>
      </c>
      <c r="G14" s="187">
        <v>1428</v>
      </c>
      <c r="H14" s="187">
        <v>2137</v>
      </c>
      <c r="I14" s="187">
        <v>4728</v>
      </c>
      <c r="J14" s="187">
        <v>3848</v>
      </c>
      <c r="K14" s="187">
        <v>223</v>
      </c>
      <c r="L14" s="187">
        <v>1065</v>
      </c>
      <c r="M14" s="187">
        <v>1010</v>
      </c>
      <c r="N14" s="187">
        <v>1230</v>
      </c>
      <c r="O14" s="187">
        <v>390</v>
      </c>
      <c r="P14" s="187">
        <v>4701</v>
      </c>
      <c r="Q14" s="187">
        <v>961</v>
      </c>
    </row>
    <row r="15" spans="1:17" s="192" customFormat="1" ht="15.75" customHeight="1" hidden="1">
      <c r="A15" s="191"/>
      <c r="B15" s="204" t="s">
        <v>205</v>
      </c>
      <c r="C15" s="204" t="s">
        <v>206</v>
      </c>
      <c r="D15" s="204" t="s">
        <v>207</v>
      </c>
      <c r="E15" s="204" t="s">
        <v>208</v>
      </c>
      <c r="F15" s="204" t="s">
        <v>209</v>
      </c>
      <c r="G15" s="204" t="s">
        <v>210</v>
      </c>
      <c r="H15" s="204" t="s">
        <v>211</v>
      </c>
      <c r="I15" s="204" t="s">
        <v>212</v>
      </c>
      <c r="J15" s="204" t="s">
        <v>213</v>
      </c>
      <c r="K15" s="204" t="s">
        <v>214</v>
      </c>
      <c r="L15" s="204" t="s">
        <v>215</v>
      </c>
      <c r="M15" s="204" t="s">
        <v>216</v>
      </c>
      <c r="N15" s="204" t="s">
        <v>217</v>
      </c>
      <c r="O15" s="204" t="s">
        <v>218</v>
      </c>
      <c r="P15" s="195" t="s">
        <v>219</v>
      </c>
      <c r="Q15" s="195" t="s">
        <v>220</v>
      </c>
    </row>
    <row r="16" spans="1:17" s="228" customFormat="1" ht="15.75" customHeight="1">
      <c r="A16" s="225" t="s">
        <v>186</v>
      </c>
      <c r="B16" s="227">
        <v>34306</v>
      </c>
      <c r="C16" s="227">
        <v>282</v>
      </c>
      <c r="D16" s="227">
        <v>4548</v>
      </c>
      <c r="E16" s="227">
        <v>4871</v>
      </c>
      <c r="F16" s="227">
        <v>1071</v>
      </c>
      <c r="G16" s="227">
        <v>1415</v>
      </c>
      <c r="H16" s="227">
        <v>2138</v>
      </c>
      <c r="I16" s="227">
        <v>4708</v>
      </c>
      <c r="J16" s="227">
        <v>3571</v>
      </c>
      <c r="K16" s="227">
        <v>199</v>
      </c>
      <c r="L16" s="227">
        <v>1066</v>
      </c>
      <c r="M16" s="227">
        <v>964</v>
      </c>
      <c r="N16" s="227">
        <v>1209</v>
      </c>
      <c r="O16" s="227">
        <v>461</v>
      </c>
      <c r="P16" s="227">
        <v>6792</v>
      </c>
      <c r="Q16" s="227">
        <v>1011</v>
      </c>
    </row>
    <row r="17" spans="1:17" s="241" customFormat="1" ht="15.75" customHeight="1">
      <c r="A17" s="240"/>
      <c r="B17" s="230" t="s">
        <v>331</v>
      </c>
      <c r="C17" s="231" t="s">
        <v>332</v>
      </c>
      <c r="D17" s="231" t="s">
        <v>333</v>
      </c>
      <c r="E17" s="231" t="s">
        <v>334</v>
      </c>
      <c r="F17" s="231" t="s">
        <v>335</v>
      </c>
      <c r="G17" s="231" t="s">
        <v>336</v>
      </c>
      <c r="H17" s="231" t="s">
        <v>337</v>
      </c>
      <c r="I17" s="231" t="s">
        <v>338</v>
      </c>
      <c r="J17" s="231" t="s">
        <v>339</v>
      </c>
      <c r="K17" s="231" t="s">
        <v>340</v>
      </c>
      <c r="L17" s="231" t="s">
        <v>341</v>
      </c>
      <c r="M17" s="231" t="s">
        <v>342</v>
      </c>
      <c r="N17" s="231" t="s">
        <v>343</v>
      </c>
      <c r="O17" s="231" t="s">
        <v>344</v>
      </c>
      <c r="P17" s="231" t="s">
        <v>345</v>
      </c>
      <c r="Q17" s="231" t="s">
        <v>361</v>
      </c>
    </row>
    <row r="18" spans="1:17" ht="15.75" customHeight="1">
      <c r="A18" s="154" t="s">
        <v>362</v>
      </c>
      <c r="B18" s="155">
        <v>33090</v>
      </c>
      <c r="C18" s="155">
        <v>284</v>
      </c>
      <c r="D18" s="155">
        <v>4380</v>
      </c>
      <c r="E18" s="155">
        <v>4468</v>
      </c>
      <c r="F18" s="155">
        <v>1075</v>
      </c>
      <c r="G18" s="155">
        <v>1473</v>
      </c>
      <c r="H18" s="155">
        <v>2214</v>
      </c>
      <c r="I18" s="155">
        <v>4597</v>
      </c>
      <c r="J18" s="155">
        <v>3453</v>
      </c>
      <c r="K18" s="155">
        <v>235</v>
      </c>
      <c r="L18" s="155">
        <v>1034</v>
      </c>
      <c r="M18" s="155">
        <v>945</v>
      </c>
      <c r="N18" s="155">
        <v>1204</v>
      </c>
      <c r="O18" s="155">
        <v>467</v>
      </c>
      <c r="P18" s="155">
        <v>6308</v>
      </c>
      <c r="Q18" s="243">
        <v>953</v>
      </c>
    </row>
    <row r="19" spans="1:17" s="190" customFormat="1" ht="15.75" customHeight="1">
      <c r="A19" s="193"/>
      <c r="B19" s="194" t="s">
        <v>325</v>
      </c>
      <c r="C19" s="189" t="s">
        <v>346</v>
      </c>
      <c r="D19" s="189" t="s">
        <v>347</v>
      </c>
      <c r="E19" s="189" t="s">
        <v>348</v>
      </c>
      <c r="F19" s="189" t="s">
        <v>349</v>
      </c>
      <c r="G19" s="189" t="s">
        <v>350</v>
      </c>
      <c r="H19" s="189" t="s">
        <v>351</v>
      </c>
      <c r="I19" s="189" t="s">
        <v>352</v>
      </c>
      <c r="J19" s="189" t="s">
        <v>353</v>
      </c>
      <c r="K19" s="189" t="s">
        <v>354</v>
      </c>
      <c r="L19" s="189" t="s">
        <v>355</v>
      </c>
      <c r="M19" s="189" t="s">
        <v>356</v>
      </c>
      <c r="N19" s="189" t="s">
        <v>357</v>
      </c>
      <c r="O19" s="189" t="s">
        <v>358</v>
      </c>
      <c r="P19" s="189" t="s">
        <v>359</v>
      </c>
      <c r="Q19" s="189" t="s">
        <v>360</v>
      </c>
    </row>
    <row r="20" spans="1:17" ht="8.25" customHeight="1">
      <c r="A20" s="181"/>
      <c r="B20" s="182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8" ht="12">
      <c r="A21" s="98" t="s">
        <v>35</v>
      </c>
      <c r="B21" s="183"/>
      <c r="C21" s="184"/>
      <c r="D21" s="184"/>
      <c r="E21" s="184"/>
      <c r="F21" s="183"/>
      <c r="G21" s="184"/>
      <c r="H21" s="184"/>
    </row>
  </sheetData>
  <mergeCells count="5">
    <mergeCell ref="A1:Q1"/>
    <mergeCell ref="A3:A4"/>
    <mergeCell ref="B3:B4"/>
    <mergeCell ref="D13:F13"/>
    <mergeCell ref="L13:N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23"/>
  <sheetViews>
    <sheetView workbookViewId="0" topLeftCell="A1">
      <selection activeCell="A1" sqref="A1:F1"/>
    </sheetView>
  </sheetViews>
  <sheetFormatPr defaultColWidth="9.140625" defaultRowHeight="12"/>
  <cols>
    <col min="1" max="1" width="33.00390625" style="1" customWidth="1"/>
    <col min="2" max="2" width="8.00390625" style="1" customWidth="1"/>
    <col min="3" max="3" width="7.7109375" style="1" customWidth="1"/>
    <col min="4" max="4" width="28.57421875" style="1" bestFit="1" customWidth="1"/>
    <col min="5" max="6" width="8.140625" style="1" customWidth="1"/>
    <col min="7" max="9" width="10.7109375" style="1" customWidth="1"/>
    <col min="10" max="16384" width="9.140625" style="2" customWidth="1"/>
  </cols>
  <sheetData>
    <row r="1" spans="1:9" s="5" customFormat="1" ht="14.25" customHeight="1">
      <c r="A1" s="250" t="s">
        <v>113</v>
      </c>
      <c r="B1" s="250"/>
      <c r="C1" s="250"/>
      <c r="D1" s="250"/>
      <c r="E1" s="250"/>
      <c r="F1" s="250"/>
      <c r="G1" s="4"/>
      <c r="H1" s="4"/>
      <c r="I1" s="4"/>
    </row>
    <row r="2" spans="1:9" s="13" customFormat="1" ht="12.75" customHeight="1" thickBot="1">
      <c r="A2" s="123" t="s">
        <v>266</v>
      </c>
      <c r="B2" s="22"/>
      <c r="C2" s="22"/>
      <c r="E2" s="89"/>
      <c r="F2" s="76" t="s">
        <v>36</v>
      </c>
      <c r="G2" s="15"/>
      <c r="H2" s="15"/>
      <c r="I2" s="21"/>
    </row>
    <row r="3" spans="1:6" s="3" customFormat="1" ht="29.25" customHeight="1" thickTop="1">
      <c r="A3" s="77" t="s">
        <v>37</v>
      </c>
      <c r="B3" s="34" t="s">
        <v>38</v>
      </c>
      <c r="C3" s="38" t="s">
        <v>39</v>
      </c>
      <c r="D3" s="97" t="s">
        <v>37</v>
      </c>
      <c r="E3" s="96" t="s">
        <v>38</v>
      </c>
      <c r="F3" s="35" t="s">
        <v>39</v>
      </c>
    </row>
    <row r="4" spans="1:8" s="13" customFormat="1" ht="21" customHeight="1">
      <c r="A4" s="113" t="s">
        <v>124</v>
      </c>
      <c r="B4" s="84">
        <v>1</v>
      </c>
      <c r="C4" s="90">
        <v>82</v>
      </c>
      <c r="D4" s="148" t="s">
        <v>190</v>
      </c>
      <c r="E4" s="100">
        <v>41</v>
      </c>
      <c r="F4" s="172">
        <v>905</v>
      </c>
      <c r="G4" s="15"/>
      <c r="H4" s="23"/>
    </row>
    <row r="5" spans="1:9" s="13" customFormat="1" ht="21" customHeight="1">
      <c r="A5" s="119" t="s">
        <v>125</v>
      </c>
      <c r="B5" s="86">
        <v>1</v>
      </c>
      <c r="C5" s="91">
        <v>20</v>
      </c>
      <c r="D5" s="121" t="s">
        <v>135</v>
      </c>
      <c r="E5" s="87">
        <v>19</v>
      </c>
      <c r="F5" s="87">
        <v>0</v>
      </c>
      <c r="G5" s="24"/>
      <c r="H5" s="24"/>
      <c r="I5" s="12"/>
    </row>
    <row r="6" spans="1:9" s="13" customFormat="1" ht="21" customHeight="1">
      <c r="A6" s="119" t="s">
        <v>126</v>
      </c>
      <c r="B6" s="86">
        <v>2</v>
      </c>
      <c r="C6" s="91">
        <v>60</v>
      </c>
      <c r="D6" s="121" t="s">
        <v>136</v>
      </c>
      <c r="E6" s="87">
        <v>49</v>
      </c>
      <c r="F6" s="87">
        <v>0</v>
      </c>
      <c r="G6" s="25"/>
      <c r="H6" s="25"/>
      <c r="I6" s="25"/>
    </row>
    <row r="7" spans="1:9" s="13" customFormat="1" ht="21" customHeight="1">
      <c r="A7" s="119" t="s">
        <v>127</v>
      </c>
      <c r="B7" s="86">
        <v>3</v>
      </c>
      <c r="C7" s="91">
        <v>85</v>
      </c>
      <c r="D7" s="122" t="s">
        <v>137</v>
      </c>
      <c r="E7" s="87">
        <v>3</v>
      </c>
      <c r="F7" s="87">
        <v>0</v>
      </c>
      <c r="G7" s="25"/>
      <c r="H7" s="25"/>
      <c r="I7" s="25"/>
    </row>
    <row r="8" spans="1:9" s="13" customFormat="1" ht="21" customHeight="1">
      <c r="A8" s="119" t="s">
        <v>258</v>
      </c>
      <c r="B8" s="86">
        <v>3</v>
      </c>
      <c r="C8" s="91">
        <v>65</v>
      </c>
      <c r="D8" s="121" t="s">
        <v>138</v>
      </c>
      <c r="E8" s="87">
        <v>3</v>
      </c>
      <c r="F8" s="87">
        <v>0</v>
      </c>
      <c r="G8" s="25"/>
      <c r="H8" s="25"/>
      <c r="I8" s="26"/>
    </row>
    <row r="9" spans="1:9" s="13" customFormat="1" ht="21" customHeight="1">
      <c r="A9" s="119" t="s">
        <v>128</v>
      </c>
      <c r="B9" s="86">
        <v>1</v>
      </c>
      <c r="C9" s="91">
        <v>19</v>
      </c>
      <c r="D9" s="121" t="s">
        <v>139</v>
      </c>
      <c r="E9" s="87">
        <v>1</v>
      </c>
      <c r="F9" s="87">
        <v>20</v>
      </c>
      <c r="G9" s="27"/>
      <c r="H9" s="27"/>
      <c r="I9" s="28"/>
    </row>
    <row r="10" spans="1:9" s="13" customFormat="1" ht="21" customHeight="1">
      <c r="A10" s="119" t="s">
        <v>129</v>
      </c>
      <c r="B10" s="92">
        <v>1</v>
      </c>
      <c r="C10" s="93">
        <v>40</v>
      </c>
      <c r="D10" s="121" t="s">
        <v>140</v>
      </c>
      <c r="E10" s="94">
        <v>1</v>
      </c>
      <c r="F10" s="94">
        <v>35</v>
      </c>
      <c r="G10" s="3"/>
      <c r="H10" s="3"/>
      <c r="I10" s="3"/>
    </row>
    <row r="11" spans="1:13" ht="21" customHeight="1">
      <c r="A11" s="119" t="s">
        <v>130</v>
      </c>
      <c r="B11" s="86">
        <v>1</v>
      </c>
      <c r="C11" s="91">
        <v>60</v>
      </c>
      <c r="D11" s="121" t="s">
        <v>141</v>
      </c>
      <c r="E11" s="87">
        <v>3</v>
      </c>
      <c r="F11" s="87">
        <v>200</v>
      </c>
      <c r="H11" s="25"/>
      <c r="I11" s="26"/>
      <c r="J11" s="13"/>
      <c r="K11" s="13"/>
      <c r="L11" s="13"/>
      <c r="M11" s="13"/>
    </row>
    <row r="12" spans="1:13" ht="21" customHeight="1">
      <c r="A12" s="119" t="s">
        <v>259</v>
      </c>
      <c r="B12" s="86">
        <v>3</v>
      </c>
      <c r="C12" s="91">
        <v>27</v>
      </c>
      <c r="D12" s="121" t="s">
        <v>142</v>
      </c>
      <c r="E12" s="87">
        <v>1</v>
      </c>
      <c r="F12" s="87">
        <v>20</v>
      </c>
      <c r="G12" s="29"/>
      <c r="H12" s="29"/>
      <c r="I12" s="29"/>
      <c r="J12" s="13"/>
      <c r="K12" s="13"/>
      <c r="L12" s="13"/>
      <c r="M12" s="13"/>
    </row>
    <row r="13" spans="1:13" ht="21" customHeight="1">
      <c r="A13" s="119" t="s">
        <v>131</v>
      </c>
      <c r="B13" s="86">
        <v>4</v>
      </c>
      <c r="C13" s="91">
        <v>196</v>
      </c>
      <c r="D13" s="121" t="s">
        <v>143</v>
      </c>
      <c r="E13" s="87">
        <v>2</v>
      </c>
      <c r="F13" s="87">
        <v>60</v>
      </c>
      <c r="G13" s="29"/>
      <c r="H13" s="29"/>
      <c r="I13" s="29"/>
      <c r="J13" s="13"/>
      <c r="K13" s="13"/>
      <c r="L13" s="13"/>
      <c r="M13" s="13"/>
    </row>
    <row r="14" spans="1:23" ht="21" customHeight="1">
      <c r="A14" s="149" t="s">
        <v>155</v>
      </c>
      <c r="B14" s="86">
        <v>2</v>
      </c>
      <c r="C14" s="91">
        <v>20</v>
      </c>
      <c r="D14" s="121" t="s">
        <v>144</v>
      </c>
      <c r="E14" s="87">
        <v>1</v>
      </c>
      <c r="F14" s="87">
        <v>30</v>
      </c>
      <c r="G14" s="29"/>
      <c r="H14" s="29"/>
      <c r="I14" s="2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1" customHeight="1">
      <c r="A15" s="119" t="s">
        <v>132</v>
      </c>
      <c r="B15" s="86">
        <v>3</v>
      </c>
      <c r="C15" s="91">
        <v>194</v>
      </c>
      <c r="D15" s="121" t="s">
        <v>145</v>
      </c>
      <c r="E15" s="95">
        <v>1</v>
      </c>
      <c r="F15" s="87">
        <v>30</v>
      </c>
      <c r="G15" s="21"/>
      <c r="H15" s="21"/>
      <c r="I15" s="2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13" ht="21" customHeight="1">
      <c r="A16" s="119" t="s">
        <v>133</v>
      </c>
      <c r="B16" s="86">
        <v>12</v>
      </c>
      <c r="C16" s="91">
        <v>772</v>
      </c>
      <c r="D16" s="121" t="s">
        <v>146</v>
      </c>
      <c r="E16" s="95">
        <v>86</v>
      </c>
      <c r="F16" s="87">
        <v>6180</v>
      </c>
      <c r="G16" s="21"/>
      <c r="H16" s="21"/>
      <c r="I16" s="21"/>
      <c r="J16" s="13"/>
      <c r="K16" s="13"/>
      <c r="L16" s="13"/>
      <c r="M16" s="13"/>
    </row>
    <row r="17" spans="1:13" ht="21" customHeight="1">
      <c r="A17" s="119" t="s">
        <v>134</v>
      </c>
      <c r="B17" s="86">
        <v>2</v>
      </c>
      <c r="C17" s="91">
        <v>100</v>
      </c>
      <c r="D17" s="142" t="s">
        <v>154</v>
      </c>
      <c r="E17" s="95">
        <v>19</v>
      </c>
      <c r="F17" s="87" t="s">
        <v>257</v>
      </c>
      <c r="G17" s="21"/>
      <c r="H17" s="21"/>
      <c r="I17" s="21"/>
      <c r="J17" s="13"/>
      <c r="K17" s="13"/>
      <c r="L17" s="13"/>
      <c r="M17" s="13"/>
    </row>
    <row r="18" spans="1:13" ht="21" customHeight="1">
      <c r="A18" s="119" t="s">
        <v>156</v>
      </c>
      <c r="B18" s="86">
        <v>6</v>
      </c>
      <c r="C18" s="91">
        <v>230</v>
      </c>
      <c r="D18" s="121" t="s">
        <v>147</v>
      </c>
      <c r="E18" s="95">
        <v>15</v>
      </c>
      <c r="F18" s="87" t="s">
        <v>257</v>
      </c>
      <c r="G18" s="21"/>
      <c r="H18" s="21"/>
      <c r="I18" s="21"/>
      <c r="J18" s="13"/>
      <c r="K18" s="13"/>
      <c r="L18" s="13"/>
      <c r="M18" s="13"/>
    </row>
    <row r="19" spans="1:13" ht="21" customHeight="1">
      <c r="A19" s="120" t="s">
        <v>123</v>
      </c>
      <c r="B19" s="100">
        <v>3</v>
      </c>
      <c r="C19" s="101">
        <v>55</v>
      </c>
      <c r="D19" s="121" t="s">
        <v>148</v>
      </c>
      <c r="E19" s="95">
        <v>17</v>
      </c>
      <c r="F19" s="87" t="s">
        <v>257</v>
      </c>
      <c r="G19" s="21"/>
      <c r="H19" s="21"/>
      <c r="I19" s="21"/>
      <c r="J19" s="13"/>
      <c r="K19" s="13"/>
      <c r="L19" s="13"/>
      <c r="M19" s="13"/>
    </row>
    <row r="20" spans="1:13" ht="21" customHeight="1">
      <c r="A20" s="173" t="s">
        <v>189</v>
      </c>
      <c r="B20" s="174">
        <v>0</v>
      </c>
      <c r="C20" s="175">
        <v>0</v>
      </c>
      <c r="D20" s="170"/>
      <c r="E20" s="171"/>
      <c r="F20" s="87"/>
      <c r="G20" s="21"/>
      <c r="H20" s="21"/>
      <c r="I20" s="21"/>
      <c r="J20" s="13"/>
      <c r="K20" s="13"/>
      <c r="L20" s="13"/>
      <c r="M20" s="13"/>
    </row>
    <row r="21" spans="1:13" ht="15" customHeight="1">
      <c r="A21" s="167" t="s">
        <v>187</v>
      </c>
      <c r="B21" s="39"/>
      <c r="C21" s="39"/>
      <c r="E21" s="99"/>
      <c r="F21" s="99"/>
      <c r="G21" s="21"/>
      <c r="H21" s="21"/>
      <c r="I21" s="21"/>
      <c r="J21" s="13"/>
      <c r="K21" s="13"/>
      <c r="L21" s="13"/>
      <c r="M21" s="13"/>
    </row>
    <row r="22" spans="1:13" ht="15" customHeight="1">
      <c r="A22" s="167" t="s">
        <v>188</v>
      </c>
      <c r="G22" s="21"/>
      <c r="H22" s="21"/>
      <c r="I22" s="21"/>
      <c r="J22" s="13"/>
      <c r="K22" s="13"/>
      <c r="L22" s="13"/>
      <c r="M22" s="13"/>
    </row>
    <row r="23" spans="1:13" ht="15" customHeight="1">
      <c r="A23" s="167"/>
      <c r="G23" s="21"/>
      <c r="H23" s="21"/>
      <c r="I23" s="21"/>
      <c r="J23" s="13"/>
      <c r="K23" s="13"/>
      <c r="L23" s="13"/>
      <c r="M23" s="13"/>
    </row>
  </sheetData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5"/>
  <sheetViews>
    <sheetView workbookViewId="0" topLeftCell="A1">
      <selection activeCell="A1" sqref="A1:H1"/>
    </sheetView>
  </sheetViews>
  <sheetFormatPr defaultColWidth="9.140625" defaultRowHeight="12"/>
  <cols>
    <col min="1" max="1" width="20.7109375" style="1" customWidth="1"/>
    <col min="2" max="8" width="10.28125" style="1" customWidth="1"/>
    <col min="9" max="11" width="10.7109375" style="1" customWidth="1"/>
    <col min="12" max="16384" width="9.140625" style="2" customWidth="1"/>
  </cols>
  <sheetData>
    <row r="1" spans="1:15" ht="14.25" customHeight="1">
      <c r="A1" s="251" t="s">
        <v>114</v>
      </c>
      <c r="B1" s="251"/>
      <c r="C1" s="251"/>
      <c r="D1" s="251"/>
      <c r="E1" s="251"/>
      <c r="F1" s="251"/>
      <c r="G1" s="251"/>
      <c r="H1" s="251"/>
      <c r="I1" s="21"/>
      <c r="J1" s="21"/>
      <c r="K1" s="21"/>
      <c r="L1" s="13"/>
      <c r="M1" s="13"/>
      <c r="N1" s="13"/>
      <c r="O1" s="13"/>
    </row>
    <row r="2" spans="1:15" ht="10.5" customHeight="1" thickBot="1">
      <c r="A2" s="10" t="s">
        <v>40</v>
      </c>
      <c r="B2" s="30"/>
      <c r="C2" s="30"/>
      <c r="D2" s="30"/>
      <c r="E2" s="30"/>
      <c r="F2" s="30"/>
      <c r="G2" s="30"/>
      <c r="H2" s="43" t="s">
        <v>41</v>
      </c>
      <c r="I2" s="21"/>
      <c r="J2" s="21"/>
      <c r="K2" s="21"/>
      <c r="L2" s="13"/>
      <c r="M2" s="13"/>
      <c r="N2" s="13"/>
      <c r="O2" s="13"/>
    </row>
    <row r="3" spans="1:15" ht="19.5" customHeight="1" thickTop="1">
      <c r="A3" s="261" t="s">
        <v>42</v>
      </c>
      <c r="B3" s="247" t="s">
        <v>43</v>
      </c>
      <c r="C3" s="248"/>
      <c r="D3" s="249"/>
      <c r="E3" s="254" t="s">
        <v>44</v>
      </c>
      <c r="F3" s="255"/>
      <c r="G3" s="255"/>
      <c r="H3" s="255"/>
      <c r="J3" s="21"/>
      <c r="K3" s="21"/>
      <c r="L3" s="13"/>
      <c r="M3" s="13"/>
      <c r="N3" s="13"/>
      <c r="O3" s="13"/>
    </row>
    <row r="4" spans="1:15" ht="19.5" customHeight="1">
      <c r="A4" s="245"/>
      <c r="B4" s="259" t="s">
        <v>45</v>
      </c>
      <c r="C4" s="257" t="s">
        <v>46</v>
      </c>
      <c r="D4" s="257" t="s">
        <v>47</v>
      </c>
      <c r="E4" s="252" t="s">
        <v>48</v>
      </c>
      <c r="F4" s="256"/>
      <c r="G4" s="252" t="s">
        <v>49</v>
      </c>
      <c r="H4" s="253"/>
      <c r="J4" s="21"/>
      <c r="K4" s="21"/>
      <c r="L4" s="13"/>
      <c r="M4" s="13"/>
      <c r="N4" s="13"/>
      <c r="O4" s="13"/>
    </row>
    <row r="5" spans="1:15" ht="19.5" customHeight="1">
      <c r="A5" s="246"/>
      <c r="B5" s="260"/>
      <c r="C5" s="258"/>
      <c r="D5" s="258"/>
      <c r="E5" s="41" t="s">
        <v>39</v>
      </c>
      <c r="F5" s="41" t="s">
        <v>50</v>
      </c>
      <c r="G5" s="41" t="s">
        <v>39</v>
      </c>
      <c r="H5" s="42" t="s">
        <v>50</v>
      </c>
      <c r="J5" s="21"/>
      <c r="K5" s="21"/>
      <c r="L5" s="13"/>
      <c r="M5" s="13"/>
      <c r="N5" s="13"/>
      <c r="O5" s="13"/>
    </row>
    <row r="6" spans="1:15" ht="21" customHeight="1" hidden="1">
      <c r="A6" s="72" t="s">
        <v>51</v>
      </c>
      <c r="B6" s="84">
        <v>86</v>
      </c>
      <c r="C6" s="87" t="s">
        <v>29</v>
      </c>
      <c r="D6" s="87">
        <v>71</v>
      </c>
      <c r="E6" s="87">
        <v>480</v>
      </c>
      <c r="F6" s="87">
        <v>286</v>
      </c>
      <c r="G6" s="87">
        <v>5525</v>
      </c>
      <c r="H6" s="87">
        <v>4997</v>
      </c>
      <c r="J6" s="21"/>
      <c r="K6" s="21"/>
      <c r="L6" s="13"/>
      <c r="M6" s="13"/>
      <c r="N6" s="13"/>
      <c r="O6" s="13"/>
    </row>
    <row r="7" spans="1:15" ht="21" customHeight="1" hidden="1">
      <c r="A7" s="33" t="s">
        <v>150</v>
      </c>
      <c r="B7" s="86">
        <v>87</v>
      </c>
      <c r="C7" s="87" t="s">
        <v>29</v>
      </c>
      <c r="D7" s="87">
        <v>72</v>
      </c>
      <c r="E7" s="87">
        <v>480</v>
      </c>
      <c r="F7" s="87">
        <v>293</v>
      </c>
      <c r="G7" s="87">
        <v>5510</v>
      </c>
      <c r="H7" s="87">
        <v>5288</v>
      </c>
      <c r="J7" s="21"/>
      <c r="K7" s="21"/>
      <c r="L7" s="13"/>
      <c r="M7" s="13"/>
      <c r="N7" s="13"/>
      <c r="O7" s="13"/>
    </row>
    <row r="8" spans="1:15" ht="21" customHeight="1" hidden="1">
      <c r="A8" s="14" t="s">
        <v>181</v>
      </c>
      <c r="B8" s="86">
        <v>88</v>
      </c>
      <c r="C8" s="87" t="s">
        <v>29</v>
      </c>
      <c r="D8" s="87">
        <v>73</v>
      </c>
      <c r="E8" s="87">
        <v>435</v>
      </c>
      <c r="F8" s="87">
        <v>311</v>
      </c>
      <c r="G8" s="87">
        <v>5545</v>
      </c>
      <c r="H8" s="87">
        <v>5850</v>
      </c>
      <c r="J8" s="21"/>
      <c r="K8" s="21"/>
      <c r="L8" s="13"/>
      <c r="M8" s="13"/>
      <c r="N8" s="13"/>
      <c r="O8" s="13"/>
    </row>
    <row r="9" spans="1:15" ht="21" customHeight="1">
      <c r="A9" s="14" t="s">
        <v>260</v>
      </c>
      <c r="B9" s="86">
        <v>87</v>
      </c>
      <c r="C9" s="87" t="s">
        <v>182</v>
      </c>
      <c r="D9" s="87">
        <v>72</v>
      </c>
      <c r="E9" s="87">
        <v>435</v>
      </c>
      <c r="F9" s="87">
        <v>296</v>
      </c>
      <c r="G9" s="87">
        <v>5465</v>
      </c>
      <c r="H9" s="87">
        <v>5896</v>
      </c>
      <c r="J9" s="21"/>
      <c r="K9" s="21"/>
      <c r="L9" s="13"/>
      <c r="M9" s="13"/>
      <c r="N9" s="13"/>
      <c r="O9" s="13"/>
    </row>
    <row r="10" spans="1:15" s="132" customFormat="1" ht="21" customHeight="1">
      <c r="A10" s="63" t="s">
        <v>267</v>
      </c>
      <c r="B10" s="87">
        <v>87</v>
      </c>
      <c r="C10" s="87" t="s">
        <v>182</v>
      </c>
      <c r="D10" s="87">
        <v>72</v>
      </c>
      <c r="E10" s="87">
        <v>435</v>
      </c>
      <c r="F10" s="87">
        <v>303</v>
      </c>
      <c r="G10" s="87">
        <v>5470</v>
      </c>
      <c r="H10" s="87">
        <v>6039</v>
      </c>
      <c r="I10" s="139"/>
      <c r="J10" s="21"/>
      <c r="K10" s="21"/>
      <c r="L10" s="134"/>
      <c r="M10" s="134"/>
      <c r="N10" s="134"/>
      <c r="O10" s="134"/>
    </row>
    <row r="11" spans="1:15" s="138" customFormat="1" ht="21" customHeight="1">
      <c r="A11" s="19" t="s">
        <v>268</v>
      </c>
      <c r="B11" s="86">
        <v>87</v>
      </c>
      <c r="C11" s="87">
        <v>7</v>
      </c>
      <c r="D11" s="87">
        <v>80</v>
      </c>
      <c r="E11" s="87">
        <v>435</v>
      </c>
      <c r="F11" s="87">
        <v>327</v>
      </c>
      <c r="G11" s="87">
        <v>5660</v>
      </c>
      <c r="H11" s="87">
        <v>6140</v>
      </c>
      <c r="I11" s="137"/>
      <c r="J11" s="141"/>
      <c r="K11" s="141"/>
      <c r="L11" s="140"/>
      <c r="M11" s="140"/>
      <c r="N11" s="140"/>
      <c r="O11" s="140"/>
    </row>
    <row r="12" spans="1:15" s="138" customFormat="1" ht="21" customHeight="1">
      <c r="A12" s="19" t="s">
        <v>269</v>
      </c>
      <c r="B12" s="86">
        <v>86</v>
      </c>
      <c r="C12" s="87">
        <v>7</v>
      </c>
      <c r="D12" s="87">
        <v>79</v>
      </c>
      <c r="E12" s="87">
        <v>435</v>
      </c>
      <c r="F12" s="87">
        <v>341</v>
      </c>
      <c r="G12" s="87">
        <v>5695</v>
      </c>
      <c r="H12" s="87">
        <v>6298</v>
      </c>
      <c r="I12" s="137"/>
      <c r="J12" s="141"/>
      <c r="K12" s="141"/>
      <c r="L12" s="140"/>
      <c r="M12" s="140"/>
      <c r="N12" s="140"/>
      <c r="O12" s="140"/>
    </row>
    <row r="13" spans="1:15" s="138" customFormat="1" ht="21" customHeight="1">
      <c r="A13" s="233" t="s">
        <v>270</v>
      </c>
      <c r="B13" s="158">
        <v>86</v>
      </c>
      <c r="C13" s="88">
        <v>7</v>
      </c>
      <c r="D13" s="88">
        <v>79</v>
      </c>
      <c r="E13" s="88">
        <v>435</v>
      </c>
      <c r="F13" s="88">
        <v>366</v>
      </c>
      <c r="G13" s="88">
        <v>5745</v>
      </c>
      <c r="H13" s="88">
        <v>6442</v>
      </c>
      <c r="I13" s="137"/>
      <c r="J13" s="141"/>
      <c r="K13" s="141"/>
      <c r="L13" s="140"/>
      <c r="M13" s="140"/>
      <c r="N13" s="140"/>
      <c r="O13" s="140"/>
    </row>
    <row r="14" spans="1:15" ht="14.25" customHeight="1">
      <c r="A14" s="98" t="s">
        <v>52</v>
      </c>
      <c r="B14" s="21"/>
      <c r="C14" s="102"/>
      <c r="D14" s="102"/>
      <c r="E14" s="102"/>
      <c r="F14" s="102"/>
      <c r="G14" s="102"/>
      <c r="H14" s="102"/>
      <c r="I14" s="21"/>
      <c r="J14" s="21"/>
      <c r="K14" s="21"/>
      <c r="L14" s="13"/>
      <c r="M14" s="13"/>
      <c r="N14" s="13"/>
      <c r="O14" s="13"/>
    </row>
    <row r="15" spans="1:15" ht="14.25" customHeight="1">
      <c r="A15" s="65" t="s">
        <v>271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3"/>
      <c r="M15" s="13"/>
      <c r="N15" s="13"/>
      <c r="O15" s="13"/>
    </row>
  </sheetData>
  <mergeCells count="9">
    <mergeCell ref="A1:H1"/>
    <mergeCell ref="G4:H4"/>
    <mergeCell ref="E3:H3"/>
    <mergeCell ref="E4:F4"/>
    <mergeCell ref="C4:C5"/>
    <mergeCell ref="D4:D5"/>
    <mergeCell ref="B4:B5"/>
    <mergeCell ref="A3:A5"/>
    <mergeCell ref="B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12"/>
  <sheetViews>
    <sheetView workbookViewId="0" topLeftCell="A1">
      <selection activeCell="A1" sqref="A1:J1"/>
    </sheetView>
  </sheetViews>
  <sheetFormatPr defaultColWidth="9.140625" defaultRowHeight="12"/>
  <cols>
    <col min="1" max="1" width="12.57421875" style="1" customWidth="1"/>
    <col min="2" max="2" width="10.7109375" style="1" bestFit="1" customWidth="1"/>
    <col min="3" max="10" width="8.8515625" style="1" customWidth="1"/>
    <col min="11" max="13" width="10.7109375" style="1" customWidth="1"/>
    <col min="14" max="16384" width="9.140625" style="2" customWidth="1"/>
  </cols>
  <sheetData>
    <row r="1" spans="1:13" ht="18.75" customHeight="1">
      <c r="A1" s="250" t="s">
        <v>369</v>
      </c>
      <c r="B1" s="250"/>
      <c r="C1" s="250"/>
      <c r="D1" s="250"/>
      <c r="E1" s="250"/>
      <c r="F1" s="250"/>
      <c r="G1" s="250"/>
      <c r="H1" s="250"/>
      <c r="I1" s="250"/>
      <c r="J1" s="250"/>
      <c r="K1" s="49"/>
      <c r="L1" s="49"/>
      <c r="M1" s="49"/>
    </row>
    <row r="2" spans="1:13" ht="12.75" customHeight="1" thickBot="1">
      <c r="A2" s="6"/>
      <c r="B2" s="7"/>
      <c r="C2" s="8"/>
      <c r="D2" s="8"/>
      <c r="E2" s="8"/>
      <c r="F2" s="8"/>
      <c r="G2" s="8"/>
      <c r="H2" s="8"/>
      <c r="I2" s="9"/>
      <c r="J2" s="67" t="s">
        <v>30</v>
      </c>
      <c r="K2" s="10"/>
      <c r="L2" s="11"/>
      <c r="M2" s="11"/>
    </row>
    <row r="3" spans="1:13" ht="18" customHeight="1" thickTop="1">
      <c r="A3" s="262" t="s">
        <v>9</v>
      </c>
      <c r="B3" s="264" t="s">
        <v>26</v>
      </c>
      <c r="C3" s="265"/>
      <c r="D3" s="266"/>
      <c r="E3" s="264" t="s">
        <v>10</v>
      </c>
      <c r="F3" s="265"/>
      <c r="G3" s="264" t="s">
        <v>11</v>
      </c>
      <c r="H3" s="265"/>
      <c r="I3" s="264" t="s">
        <v>12</v>
      </c>
      <c r="J3" s="265"/>
      <c r="K3" s="10"/>
      <c r="L3" s="11"/>
      <c r="M3" s="11"/>
    </row>
    <row r="4" spans="1:14" ht="18" customHeight="1">
      <c r="A4" s="263"/>
      <c r="B4" s="44" t="s">
        <v>6</v>
      </c>
      <c r="C4" s="44" t="s">
        <v>7</v>
      </c>
      <c r="D4" s="44" t="s">
        <v>8</v>
      </c>
      <c r="E4" s="44" t="s">
        <v>7</v>
      </c>
      <c r="F4" s="44" t="s">
        <v>8</v>
      </c>
      <c r="G4" s="44" t="s">
        <v>7</v>
      </c>
      <c r="H4" s="44" t="s">
        <v>8</v>
      </c>
      <c r="I4" s="44" t="s">
        <v>7</v>
      </c>
      <c r="J4" s="48" t="s">
        <v>8</v>
      </c>
      <c r="K4" s="12"/>
      <c r="L4" s="12"/>
      <c r="M4" s="12"/>
      <c r="N4" s="13"/>
    </row>
    <row r="5" spans="1:13" ht="21" customHeight="1" hidden="1">
      <c r="A5" s="64" t="s">
        <v>32</v>
      </c>
      <c r="B5" s="124">
        <v>119824</v>
      </c>
      <c r="C5" s="125">
        <v>51680</v>
      </c>
      <c r="D5" s="125">
        <v>68144</v>
      </c>
      <c r="E5" s="125">
        <v>30768</v>
      </c>
      <c r="F5" s="125">
        <v>34877</v>
      </c>
      <c r="G5" s="125">
        <v>16753</v>
      </c>
      <c r="H5" s="125">
        <v>26525</v>
      </c>
      <c r="I5" s="125">
        <v>4159</v>
      </c>
      <c r="J5" s="125">
        <v>6742</v>
      </c>
      <c r="K5" s="15"/>
      <c r="L5" s="16"/>
      <c r="M5" s="15"/>
    </row>
    <row r="6" spans="1:13" ht="21" customHeight="1" hidden="1">
      <c r="A6" s="33" t="s">
        <v>151</v>
      </c>
      <c r="B6" s="124">
        <v>121260</v>
      </c>
      <c r="C6" s="125">
        <v>51617</v>
      </c>
      <c r="D6" s="125">
        <v>69643</v>
      </c>
      <c r="E6" s="125">
        <v>31221</v>
      </c>
      <c r="F6" s="125">
        <v>34729</v>
      </c>
      <c r="G6" s="125">
        <v>16651</v>
      </c>
      <c r="H6" s="125">
        <v>27637</v>
      </c>
      <c r="I6" s="125">
        <v>3745</v>
      </c>
      <c r="J6" s="125">
        <v>7277</v>
      </c>
      <c r="K6" s="15"/>
      <c r="L6" s="18"/>
      <c r="M6" s="17"/>
    </row>
    <row r="7" spans="1:13" ht="21" customHeight="1" hidden="1">
      <c r="A7" s="14" t="s">
        <v>183</v>
      </c>
      <c r="B7" s="124">
        <v>128846</v>
      </c>
      <c r="C7" s="125">
        <v>58085</v>
      </c>
      <c r="D7" s="125">
        <v>70761</v>
      </c>
      <c r="E7" s="125">
        <v>31200</v>
      </c>
      <c r="F7" s="125">
        <v>32510</v>
      </c>
      <c r="G7" s="125">
        <v>21573</v>
      </c>
      <c r="H7" s="125">
        <v>28308</v>
      </c>
      <c r="I7" s="125">
        <v>5312</v>
      </c>
      <c r="J7" s="125">
        <v>9943</v>
      </c>
      <c r="K7" s="15"/>
      <c r="L7" s="18"/>
      <c r="M7" s="17"/>
    </row>
    <row r="8" spans="1:13" ht="21" customHeight="1">
      <c r="A8" s="14" t="s">
        <v>272</v>
      </c>
      <c r="B8" s="124">
        <v>125919</v>
      </c>
      <c r="C8" s="125">
        <v>60723</v>
      </c>
      <c r="D8" s="125">
        <v>65196</v>
      </c>
      <c r="E8" s="125">
        <v>32348</v>
      </c>
      <c r="F8" s="125">
        <v>30981</v>
      </c>
      <c r="G8" s="125">
        <v>21792</v>
      </c>
      <c r="H8" s="125">
        <v>24757</v>
      </c>
      <c r="I8" s="125">
        <v>6583</v>
      </c>
      <c r="J8" s="125">
        <v>9458</v>
      </c>
      <c r="K8" s="15"/>
      <c r="L8" s="18"/>
      <c r="M8" s="17"/>
    </row>
    <row r="9" spans="1:13" s="132" customFormat="1" ht="21" customHeight="1">
      <c r="A9" s="63" t="s">
        <v>273</v>
      </c>
      <c r="B9" s="143">
        <f>C9+D9</f>
        <v>125044</v>
      </c>
      <c r="C9" s="143">
        <f>E9+G9+I9</f>
        <v>60484</v>
      </c>
      <c r="D9" s="143">
        <f>F9+H9+J9</f>
        <v>64560</v>
      </c>
      <c r="E9" s="143">
        <v>33739</v>
      </c>
      <c r="F9" s="143">
        <v>32316</v>
      </c>
      <c r="G9" s="143">
        <v>21449</v>
      </c>
      <c r="H9" s="143">
        <v>24353</v>
      </c>
      <c r="I9" s="143">
        <v>5296</v>
      </c>
      <c r="J9" s="143">
        <v>7891</v>
      </c>
      <c r="K9" s="15"/>
      <c r="L9" s="18"/>
      <c r="M9" s="136"/>
    </row>
    <row r="10" spans="1:13" ht="21" customHeight="1">
      <c r="A10" s="19" t="s">
        <v>267</v>
      </c>
      <c r="B10" s="159">
        <v>131233</v>
      </c>
      <c r="C10" s="143">
        <v>65638</v>
      </c>
      <c r="D10" s="143">
        <v>65595</v>
      </c>
      <c r="E10" s="143">
        <v>34484</v>
      </c>
      <c r="F10" s="143">
        <v>32179</v>
      </c>
      <c r="G10" s="143">
        <v>23348</v>
      </c>
      <c r="H10" s="143">
        <v>22911</v>
      </c>
      <c r="I10" s="143">
        <v>7806</v>
      </c>
      <c r="J10" s="143">
        <v>10505</v>
      </c>
      <c r="K10" s="15"/>
      <c r="L10" s="18"/>
      <c r="M10" s="17"/>
    </row>
    <row r="11" spans="1:13" ht="21" customHeight="1">
      <c r="A11" s="19" t="s">
        <v>274</v>
      </c>
      <c r="B11" s="159">
        <v>141852</v>
      </c>
      <c r="C11" s="143">
        <v>71187</v>
      </c>
      <c r="D11" s="143">
        <v>70665</v>
      </c>
      <c r="E11" s="143">
        <v>36998</v>
      </c>
      <c r="F11" s="143">
        <v>34829</v>
      </c>
      <c r="G11" s="143">
        <v>24481</v>
      </c>
      <c r="H11" s="143">
        <v>22836</v>
      </c>
      <c r="I11" s="143">
        <v>9708</v>
      </c>
      <c r="J11" s="143">
        <v>13000</v>
      </c>
      <c r="K11" s="15"/>
      <c r="L11" s="18"/>
      <c r="M11" s="17"/>
    </row>
    <row r="12" spans="1:13" ht="21" customHeight="1">
      <c r="A12" s="221" t="s">
        <v>269</v>
      </c>
      <c r="B12" s="169">
        <v>139899</v>
      </c>
      <c r="C12" s="210">
        <v>71310</v>
      </c>
      <c r="D12" s="210">
        <v>68589</v>
      </c>
      <c r="E12" s="210">
        <v>34880</v>
      </c>
      <c r="F12" s="210">
        <v>33118</v>
      </c>
      <c r="G12" s="210">
        <v>26309</v>
      </c>
      <c r="H12" s="210">
        <v>23266</v>
      </c>
      <c r="I12" s="210">
        <v>10121</v>
      </c>
      <c r="J12" s="210">
        <v>12205</v>
      </c>
      <c r="K12" s="15"/>
      <c r="L12" s="18"/>
      <c r="M12" s="17"/>
    </row>
  </sheetData>
  <mergeCells count="6">
    <mergeCell ref="A1:J1"/>
    <mergeCell ref="A3:A4"/>
    <mergeCell ref="B3:D3"/>
    <mergeCell ref="E3:F3"/>
    <mergeCell ref="G3:H3"/>
    <mergeCell ref="I3:J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2"/>
  <sheetViews>
    <sheetView workbookViewId="0" topLeftCell="A1">
      <selection activeCell="A1" sqref="A1:J1"/>
    </sheetView>
  </sheetViews>
  <sheetFormatPr defaultColWidth="9.140625" defaultRowHeight="12"/>
  <cols>
    <col min="1" max="1" width="13.28125" style="1" customWidth="1"/>
    <col min="2" max="4" width="9.57421875" style="1" bestFit="1" customWidth="1"/>
    <col min="5" max="8" width="8.421875" style="1" bestFit="1" customWidth="1"/>
    <col min="9" max="10" width="9.28125" style="1" customWidth="1"/>
    <col min="11" max="13" width="10.7109375" style="1" customWidth="1"/>
    <col min="14" max="16384" width="9.140625" style="2" customWidth="1"/>
  </cols>
  <sheetData>
    <row r="1" spans="1:13" ht="18" customHeight="1">
      <c r="A1" s="250" t="s">
        <v>115</v>
      </c>
      <c r="B1" s="250"/>
      <c r="C1" s="250"/>
      <c r="D1" s="250"/>
      <c r="E1" s="250"/>
      <c r="F1" s="250"/>
      <c r="G1" s="250"/>
      <c r="H1" s="250"/>
      <c r="I1" s="250"/>
      <c r="J1" s="250"/>
      <c r="K1" s="49"/>
      <c r="L1" s="49"/>
      <c r="M1" s="49"/>
    </row>
    <row r="2" spans="1:13" s="13" customFormat="1" ht="12" customHeight="1" thickBot="1">
      <c r="A2" s="10"/>
      <c r="B2" s="19"/>
      <c r="C2" s="22"/>
      <c r="D2" s="22"/>
      <c r="E2" s="22"/>
      <c r="F2" s="45"/>
      <c r="G2" s="45"/>
      <c r="H2" s="45"/>
      <c r="I2" s="45"/>
      <c r="J2" s="67" t="s">
        <v>59</v>
      </c>
      <c r="K2" s="15"/>
      <c r="L2" s="15"/>
      <c r="M2" s="21"/>
    </row>
    <row r="3" spans="1:10" s="3" customFormat="1" ht="18" customHeight="1" thickTop="1">
      <c r="A3" s="262" t="s">
        <v>53</v>
      </c>
      <c r="B3" s="264" t="s">
        <v>54</v>
      </c>
      <c r="C3" s="265"/>
      <c r="D3" s="266"/>
      <c r="E3" s="264" t="s">
        <v>60</v>
      </c>
      <c r="F3" s="265"/>
      <c r="G3" s="264" t="s">
        <v>61</v>
      </c>
      <c r="H3" s="265"/>
      <c r="I3" s="264" t="s">
        <v>62</v>
      </c>
      <c r="J3" s="265"/>
    </row>
    <row r="4" spans="1:12" s="13" customFormat="1" ht="18" customHeight="1">
      <c r="A4" s="263"/>
      <c r="B4" s="44" t="s">
        <v>55</v>
      </c>
      <c r="C4" s="44" t="s">
        <v>56</v>
      </c>
      <c r="D4" s="44" t="s">
        <v>57</v>
      </c>
      <c r="E4" s="44" t="s">
        <v>56</v>
      </c>
      <c r="F4" s="44" t="s">
        <v>57</v>
      </c>
      <c r="G4" s="44" t="s">
        <v>56</v>
      </c>
      <c r="H4" s="44" t="s">
        <v>57</v>
      </c>
      <c r="I4" s="44" t="s">
        <v>56</v>
      </c>
      <c r="J4" s="48" t="s">
        <v>57</v>
      </c>
      <c r="K4" s="15"/>
      <c r="L4" s="23"/>
    </row>
    <row r="5" spans="1:13" s="13" customFormat="1" ht="21" customHeight="1" hidden="1">
      <c r="A5" s="64" t="s">
        <v>58</v>
      </c>
      <c r="B5" s="86">
        <v>51484</v>
      </c>
      <c r="C5" s="87">
        <v>25703</v>
      </c>
      <c r="D5" s="87">
        <v>25781</v>
      </c>
      <c r="E5" s="87">
        <v>3595</v>
      </c>
      <c r="F5" s="87">
        <v>3792</v>
      </c>
      <c r="G5" s="87">
        <v>2479</v>
      </c>
      <c r="H5" s="87">
        <v>3509</v>
      </c>
      <c r="I5" s="87">
        <v>19629</v>
      </c>
      <c r="J5" s="87">
        <v>18480</v>
      </c>
      <c r="K5" s="24"/>
      <c r="L5" s="24"/>
      <c r="M5" s="12"/>
    </row>
    <row r="6" spans="1:13" s="13" customFormat="1" ht="21" customHeight="1" hidden="1">
      <c r="A6" s="33" t="s">
        <v>151</v>
      </c>
      <c r="B6" s="86">
        <v>54114</v>
      </c>
      <c r="C6" s="87">
        <v>27173</v>
      </c>
      <c r="D6" s="87">
        <v>26941</v>
      </c>
      <c r="E6" s="87">
        <v>3580</v>
      </c>
      <c r="F6" s="87">
        <v>2979</v>
      </c>
      <c r="G6" s="87">
        <v>2826</v>
      </c>
      <c r="H6" s="87">
        <v>3354</v>
      </c>
      <c r="I6" s="87">
        <v>20767</v>
      </c>
      <c r="J6" s="87">
        <v>20608</v>
      </c>
      <c r="K6" s="25"/>
      <c r="L6" s="25"/>
      <c r="M6" s="25"/>
    </row>
    <row r="7" spans="1:13" s="13" customFormat="1" ht="21" customHeight="1" hidden="1">
      <c r="A7" s="14" t="s">
        <v>183</v>
      </c>
      <c r="B7" s="86">
        <v>39971</v>
      </c>
      <c r="C7" s="87">
        <v>19180</v>
      </c>
      <c r="D7" s="87">
        <v>20791</v>
      </c>
      <c r="E7" s="87">
        <v>4672</v>
      </c>
      <c r="F7" s="87">
        <v>6235</v>
      </c>
      <c r="G7" s="87">
        <v>2465</v>
      </c>
      <c r="H7" s="87">
        <v>3553</v>
      </c>
      <c r="I7" s="87">
        <v>12043</v>
      </c>
      <c r="J7" s="87">
        <v>11003</v>
      </c>
      <c r="K7" s="25"/>
      <c r="L7" s="25"/>
      <c r="M7" s="26"/>
    </row>
    <row r="8" spans="1:13" s="13" customFormat="1" ht="21" customHeight="1">
      <c r="A8" s="14" t="s">
        <v>272</v>
      </c>
      <c r="B8" s="86">
        <v>39070</v>
      </c>
      <c r="C8" s="87">
        <v>18429</v>
      </c>
      <c r="D8" s="87">
        <v>20641</v>
      </c>
      <c r="E8" s="87">
        <v>4040</v>
      </c>
      <c r="F8" s="87">
        <v>4913</v>
      </c>
      <c r="G8" s="87">
        <v>2237</v>
      </c>
      <c r="H8" s="87">
        <v>4197</v>
      </c>
      <c r="I8" s="87">
        <v>12152</v>
      </c>
      <c r="J8" s="87">
        <v>11531</v>
      </c>
      <c r="K8" s="25"/>
      <c r="L8" s="25"/>
      <c r="M8" s="26"/>
    </row>
    <row r="9" spans="1:13" s="134" customFormat="1" ht="21" customHeight="1">
      <c r="A9" s="63" t="s">
        <v>275</v>
      </c>
      <c r="B9" s="143">
        <f>C9+D9</f>
        <v>29755</v>
      </c>
      <c r="C9" s="143">
        <f>E9+G9+I9</f>
        <v>13650</v>
      </c>
      <c r="D9" s="143">
        <f>F9+H9+J9</f>
        <v>16105</v>
      </c>
      <c r="E9" s="143">
        <v>4270</v>
      </c>
      <c r="F9" s="143">
        <v>4785</v>
      </c>
      <c r="G9" s="143">
        <v>1847</v>
      </c>
      <c r="H9" s="143">
        <v>3861</v>
      </c>
      <c r="I9" s="143">
        <v>7533</v>
      </c>
      <c r="J9" s="143">
        <v>7459</v>
      </c>
      <c r="K9" s="25"/>
      <c r="L9" s="25"/>
      <c r="M9" s="26"/>
    </row>
    <row r="10" spans="1:13" s="13" customFormat="1" ht="21" customHeight="1">
      <c r="A10" s="19" t="s">
        <v>267</v>
      </c>
      <c r="B10" s="159">
        <v>28959</v>
      </c>
      <c r="C10" s="143">
        <v>13351</v>
      </c>
      <c r="D10" s="143">
        <v>15608</v>
      </c>
      <c r="E10" s="143">
        <v>3867</v>
      </c>
      <c r="F10" s="143">
        <v>4159</v>
      </c>
      <c r="G10" s="143">
        <v>2119</v>
      </c>
      <c r="H10" s="143">
        <v>4858</v>
      </c>
      <c r="I10" s="143">
        <v>7365</v>
      </c>
      <c r="J10" s="143">
        <v>6591</v>
      </c>
      <c r="K10" s="27"/>
      <c r="L10" s="27"/>
      <c r="M10" s="28"/>
    </row>
    <row r="11" spans="1:13" s="13" customFormat="1" ht="21" customHeight="1">
      <c r="A11" s="19" t="s">
        <v>268</v>
      </c>
      <c r="B11" s="159">
        <v>27102</v>
      </c>
      <c r="C11" s="143">
        <v>12651</v>
      </c>
      <c r="D11" s="143">
        <v>14451</v>
      </c>
      <c r="E11" s="143">
        <v>3723</v>
      </c>
      <c r="F11" s="143">
        <v>3478</v>
      </c>
      <c r="G11" s="143">
        <v>2310</v>
      </c>
      <c r="H11" s="143">
        <v>5616</v>
      </c>
      <c r="I11" s="143">
        <v>6618</v>
      </c>
      <c r="J11" s="143">
        <v>5357</v>
      </c>
      <c r="K11" s="27"/>
      <c r="L11" s="27"/>
      <c r="M11" s="28"/>
    </row>
    <row r="12" spans="1:13" s="13" customFormat="1" ht="21" customHeight="1">
      <c r="A12" s="221" t="s">
        <v>269</v>
      </c>
      <c r="B12" s="169">
        <v>26235</v>
      </c>
      <c r="C12" s="210">
        <v>12417</v>
      </c>
      <c r="D12" s="210">
        <v>13818</v>
      </c>
      <c r="E12" s="210">
        <v>4375</v>
      </c>
      <c r="F12" s="210">
        <v>3627</v>
      </c>
      <c r="G12" s="210">
        <v>1474</v>
      </c>
      <c r="H12" s="210">
        <v>4923</v>
      </c>
      <c r="I12" s="210">
        <v>6568</v>
      </c>
      <c r="J12" s="210">
        <v>5268</v>
      </c>
      <c r="K12" s="27"/>
      <c r="L12" s="27"/>
      <c r="M12" s="28"/>
    </row>
  </sheetData>
  <mergeCells count="6">
    <mergeCell ref="A1:J1"/>
    <mergeCell ref="A3:A4"/>
    <mergeCell ref="B3:D3"/>
    <mergeCell ref="E3:F3"/>
    <mergeCell ref="G3:H3"/>
    <mergeCell ref="I3:J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3"/>
  <sheetViews>
    <sheetView workbookViewId="0" topLeftCell="A1">
      <selection activeCell="A1" sqref="A1:I1"/>
    </sheetView>
  </sheetViews>
  <sheetFormatPr defaultColWidth="9.140625" defaultRowHeight="12"/>
  <cols>
    <col min="1" max="1" width="16.00390625" style="1" customWidth="1"/>
    <col min="2" max="9" width="9.7109375" style="1" customWidth="1"/>
    <col min="10" max="12" width="10.7109375" style="1" customWidth="1"/>
    <col min="13" max="16384" width="9.140625" style="2" customWidth="1"/>
  </cols>
  <sheetData>
    <row r="1" spans="1:12" ht="18" customHeight="1">
      <c r="A1" s="250" t="s">
        <v>116</v>
      </c>
      <c r="B1" s="250"/>
      <c r="C1" s="250"/>
      <c r="D1" s="250"/>
      <c r="E1" s="250"/>
      <c r="F1" s="250"/>
      <c r="G1" s="250"/>
      <c r="H1" s="250"/>
      <c r="I1" s="250"/>
      <c r="J1" s="49"/>
      <c r="K1" s="49"/>
      <c r="L1" s="49"/>
    </row>
    <row r="2" spans="1:12" ht="18" customHeight="1">
      <c r="A2" s="250" t="s">
        <v>149</v>
      </c>
      <c r="B2" s="250"/>
      <c r="C2" s="250"/>
      <c r="D2" s="250"/>
      <c r="E2" s="250"/>
      <c r="F2" s="250"/>
      <c r="G2" s="250"/>
      <c r="H2" s="250"/>
      <c r="I2" s="250"/>
      <c r="J2" s="49"/>
      <c r="K2" s="49"/>
      <c r="L2" s="49"/>
    </row>
    <row r="3" spans="1:12" s="13" customFormat="1" ht="11.25" customHeight="1" thickBot="1">
      <c r="A3" s="36"/>
      <c r="B3" s="37"/>
      <c r="C3" s="20"/>
      <c r="D3" s="20"/>
      <c r="E3" s="46"/>
      <c r="F3" s="37"/>
      <c r="G3" s="37"/>
      <c r="H3" s="270" t="s">
        <v>276</v>
      </c>
      <c r="I3" s="270"/>
      <c r="J3" s="29"/>
      <c r="K3" s="29"/>
      <c r="L3" s="29"/>
    </row>
    <row r="4" spans="1:12" s="13" customFormat="1" ht="18" customHeight="1" thickTop="1">
      <c r="A4" s="266" t="s">
        <v>53</v>
      </c>
      <c r="B4" s="269" t="s">
        <v>63</v>
      </c>
      <c r="C4" s="269"/>
      <c r="D4" s="267" t="s">
        <v>64</v>
      </c>
      <c r="E4" s="267"/>
      <c r="F4" s="267"/>
      <c r="G4" s="267" t="s">
        <v>65</v>
      </c>
      <c r="H4" s="267"/>
      <c r="I4" s="254"/>
      <c r="J4" s="21"/>
      <c r="K4" s="21"/>
      <c r="L4" s="21"/>
    </row>
    <row r="5" spans="1:12" s="13" customFormat="1" ht="18" customHeight="1">
      <c r="A5" s="268"/>
      <c r="B5" s="41" t="s">
        <v>66</v>
      </c>
      <c r="C5" s="41" t="s">
        <v>67</v>
      </c>
      <c r="D5" s="41" t="s">
        <v>55</v>
      </c>
      <c r="E5" s="41" t="s">
        <v>56</v>
      </c>
      <c r="F5" s="41" t="s">
        <v>57</v>
      </c>
      <c r="G5" s="41" t="s">
        <v>55</v>
      </c>
      <c r="H5" s="41" t="s">
        <v>56</v>
      </c>
      <c r="I5" s="42" t="s">
        <v>57</v>
      </c>
      <c r="J5" s="21"/>
      <c r="K5" s="21"/>
      <c r="L5" s="21"/>
    </row>
    <row r="6" spans="1:12" s="13" customFormat="1" ht="21" customHeight="1" hidden="1">
      <c r="A6" s="113" t="s">
        <v>111</v>
      </c>
      <c r="B6" s="86">
        <v>312</v>
      </c>
      <c r="C6" s="87">
        <v>6851</v>
      </c>
      <c r="D6" s="87">
        <v>17994</v>
      </c>
      <c r="E6" s="87">
        <v>4769</v>
      </c>
      <c r="F6" s="87">
        <v>13225</v>
      </c>
      <c r="G6" s="87">
        <v>3698</v>
      </c>
      <c r="H6" s="87">
        <v>0</v>
      </c>
      <c r="I6" s="87">
        <v>30698</v>
      </c>
      <c r="J6" s="21"/>
      <c r="K6" s="21"/>
      <c r="L6" s="21"/>
    </row>
    <row r="7" spans="1:12" s="13" customFormat="1" ht="21" customHeight="1" hidden="1">
      <c r="A7" s="14" t="s">
        <v>151</v>
      </c>
      <c r="B7" s="86">
        <v>187</v>
      </c>
      <c r="C7" s="87">
        <v>4751</v>
      </c>
      <c r="D7" s="87">
        <v>15730</v>
      </c>
      <c r="E7" s="87">
        <v>2937</v>
      </c>
      <c r="F7" s="87">
        <v>12793</v>
      </c>
      <c r="G7" s="87">
        <v>30260</v>
      </c>
      <c r="H7" s="87">
        <v>0</v>
      </c>
      <c r="I7" s="87">
        <v>30260</v>
      </c>
      <c r="J7" s="21"/>
      <c r="K7" s="21"/>
      <c r="L7" s="21"/>
    </row>
    <row r="8" spans="1:12" s="13" customFormat="1" ht="21" customHeight="1" hidden="1">
      <c r="A8" s="14" t="s">
        <v>183</v>
      </c>
      <c r="B8" s="86">
        <v>283</v>
      </c>
      <c r="C8" s="87">
        <v>6646</v>
      </c>
      <c r="D8" s="87">
        <v>13880</v>
      </c>
      <c r="E8" s="87">
        <v>2527</v>
      </c>
      <c r="F8" s="87">
        <v>11353</v>
      </c>
      <c r="G8" s="87">
        <v>24125</v>
      </c>
      <c r="H8" s="87">
        <v>1376</v>
      </c>
      <c r="I8" s="87">
        <v>22291</v>
      </c>
      <c r="J8" s="21"/>
      <c r="K8" s="21"/>
      <c r="L8" s="21"/>
    </row>
    <row r="9" spans="1:12" s="13" customFormat="1" ht="21" customHeight="1">
      <c r="A9" s="14" t="s">
        <v>272</v>
      </c>
      <c r="B9" s="86">
        <v>284</v>
      </c>
      <c r="C9" s="87">
        <v>7787</v>
      </c>
      <c r="D9" s="87">
        <v>15835</v>
      </c>
      <c r="E9" s="87">
        <v>3984</v>
      </c>
      <c r="F9" s="87">
        <v>11851</v>
      </c>
      <c r="G9" s="87">
        <v>24677</v>
      </c>
      <c r="H9" s="87">
        <v>2651</v>
      </c>
      <c r="I9" s="87">
        <v>22026</v>
      </c>
      <c r="J9" s="21"/>
      <c r="K9" s="21"/>
      <c r="L9" s="21"/>
    </row>
    <row r="10" spans="1:12" s="134" customFormat="1" ht="21" customHeight="1">
      <c r="A10" s="63" t="s">
        <v>275</v>
      </c>
      <c r="B10" s="144">
        <v>271</v>
      </c>
      <c r="C10" s="144">
        <v>6075</v>
      </c>
      <c r="D10" s="144">
        <f>E10+F10</f>
        <v>13484</v>
      </c>
      <c r="E10" s="144">
        <v>2496</v>
      </c>
      <c r="F10" s="144">
        <v>10988</v>
      </c>
      <c r="G10" s="144">
        <f>H10+I10</f>
        <v>24534</v>
      </c>
      <c r="H10" s="144">
        <v>3300</v>
      </c>
      <c r="I10" s="144">
        <v>21234</v>
      </c>
      <c r="J10" s="21"/>
      <c r="K10" s="21"/>
      <c r="L10" s="21"/>
    </row>
    <row r="11" spans="1:12" s="13" customFormat="1" ht="21" customHeight="1">
      <c r="A11" s="19" t="s">
        <v>267</v>
      </c>
      <c r="B11" s="168">
        <v>199</v>
      </c>
      <c r="C11" s="144">
        <v>4661</v>
      </c>
      <c r="D11" s="144">
        <v>12463</v>
      </c>
      <c r="E11" s="144">
        <v>2130</v>
      </c>
      <c r="F11" s="144">
        <v>10333</v>
      </c>
      <c r="G11" s="144">
        <v>26122</v>
      </c>
      <c r="H11" s="144">
        <v>5099</v>
      </c>
      <c r="I11" s="144">
        <v>21023</v>
      </c>
      <c r="J11" s="21"/>
      <c r="K11" s="21"/>
      <c r="L11" s="21"/>
    </row>
    <row r="12" spans="1:12" s="13" customFormat="1" ht="21" customHeight="1">
      <c r="A12" s="19" t="s">
        <v>274</v>
      </c>
      <c r="B12" s="168">
        <v>200</v>
      </c>
      <c r="C12" s="144">
        <v>5254</v>
      </c>
      <c r="D12" s="144">
        <v>9713</v>
      </c>
      <c r="E12" s="144">
        <v>1336</v>
      </c>
      <c r="F12" s="144">
        <v>8377</v>
      </c>
      <c r="G12" s="144">
        <v>25688</v>
      </c>
      <c r="H12" s="144">
        <v>2904</v>
      </c>
      <c r="I12" s="144">
        <v>22784</v>
      </c>
      <c r="J12" s="21"/>
      <c r="K12" s="21"/>
      <c r="L12" s="21"/>
    </row>
    <row r="13" spans="1:12" s="13" customFormat="1" ht="21" customHeight="1">
      <c r="A13" s="221" t="s">
        <v>269</v>
      </c>
      <c r="B13" s="211">
        <v>166</v>
      </c>
      <c r="C13" s="212">
        <v>3501</v>
      </c>
      <c r="D13" s="212">
        <v>8471</v>
      </c>
      <c r="E13" s="212">
        <v>1284</v>
      </c>
      <c r="F13" s="212">
        <v>7187</v>
      </c>
      <c r="G13" s="212">
        <v>27147</v>
      </c>
      <c r="H13" s="212">
        <v>3305</v>
      </c>
      <c r="I13" s="212">
        <v>23842</v>
      </c>
      <c r="J13" s="21"/>
      <c r="K13" s="21"/>
      <c r="L13" s="21"/>
    </row>
  </sheetData>
  <mergeCells count="7">
    <mergeCell ref="G4:I4"/>
    <mergeCell ref="A4:A5"/>
    <mergeCell ref="B4:C4"/>
    <mergeCell ref="A1:I1"/>
    <mergeCell ref="A2:I2"/>
    <mergeCell ref="D4:F4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12"/>
  <sheetViews>
    <sheetView workbookViewId="0" topLeftCell="A1">
      <selection activeCell="A1" sqref="A1:G1"/>
    </sheetView>
  </sheetViews>
  <sheetFormatPr defaultColWidth="9.140625" defaultRowHeight="12"/>
  <cols>
    <col min="1" max="3" width="13.7109375" style="1" customWidth="1"/>
    <col min="4" max="4" width="12.7109375" style="1" customWidth="1"/>
    <col min="5" max="6" width="13.7109375" style="1" customWidth="1"/>
    <col min="7" max="7" width="12.7109375" style="1" customWidth="1"/>
    <col min="8" max="10" width="10.7109375" style="1" customWidth="1"/>
    <col min="11" max="16384" width="9.140625" style="2" customWidth="1"/>
  </cols>
  <sheetData>
    <row r="1" spans="1:10" ht="18" customHeight="1">
      <c r="A1" s="250" t="s">
        <v>117</v>
      </c>
      <c r="B1" s="250"/>
      <c r="C1" s="250"/>
      <c r="D1" s="250"/>
      <c r="E1" s="250"/>
      <c r="F1" s="250"/>
      <c r="G1" s="250"/>
      <c r="H1" s="49"/>
      <c r="I1" s="49"/>
      <c r="J1" s="49"/>
    </row>
    <row r="2" spans="1:10" s="13" customFormat="1" ht="12" customHeight="1" thickBot="1">
      <c r="A2" s="50" t="s">
        <v>68</v>
      </c>
      <c r="B2" s="51"/>
      <c r="C2" s="51"/>
      <c r="D2" s="51"/>
      <c r="E2" s="52"/>
      <c r="F2" s="52"/>
      <c r="G2" s="53" t="s">
        <v>69</v>
      </c>
      <c r="H2" s="21"/>
      <c r="I2" s="21"/>
      <c r="J2" s="21"/>
    </row>
    <row r="3" spans="1:10" s="13" customFormat="1" ht="18" customHeight="1" thickTop="1">
      <c r="A3" s="262" t="s">
        <v>53</v>
      </c>
      <c r="B3" s="260" t="s">
        <v>70</v>
      </c>
      <c r="C3" s="246"/>
      <c r="D3" s="271"/>
      <c r="E3" s="272" t="s">
        <v>71</v>
      </c>
      <c r="F3" s="273"/>
      <c r="G3" s="273"/>
      <c r="H3" s="21"/>
      <c r="I3" s="21"/>
      <c r="J3" s="21"/>
    </row>
    <row r="4" spans="1:10" s="13" customFormat="1" ht="18" customHeight="1">
      <c r="A4" s="263"/>
      <c r="B4" s="54" t="s">
        <v>72</v>
      </c>
      <c r="C4" s="40" t="s">
        <v>73</v>
      </c>
      <c r="D4" s="40" t="s">
        <v>74</v>
      </c>
      <c r="E4" s="54" t="s">
        <v>72</v>
      </c>
      <c r="F4" s="40" t="s">
        <v>75</v>
      </c>
      <c r="G4" s="47" t="s">
        <v>74</v>
      </c>
      <c r="H4" s="21"/>
      <c r="I4" s="21"/>
      <c r="J4" s="21"/>
    </row>
    <row r="5" spans="1:10" s="13" customFormat="1" ht="21" customHeight="1" hidden="1">
      <c r="A5" s="64" t="s">
        <v>58</v>
      </c>
      <c r="B5" s="84">
        <v>34909000</v>
      </c>
      <c r="C5" s="85">
        <v>26980570</v>
      </c>
      <c r="D5" s="103">
        <v>77.3</v>
      </c>
      <c r="E5" s="85">
        <v>44579000</v>
      </c>
      <c r="F5" s="87">
        <v>34494086</v>
      </c>
      <c r="G5" s="103">
        <v>77.4</v>
      </c>
      <c r="H5" s="21"/>
      <c r="I5" s="21"/>
      <c r="J5" s="21"/>
    </row>
    <row r="6" spans="1:10" s="13" customFormat="1" ht="21" customHeight="1" hidden="1">
      <c r="A6" s="33" t="s">
        <v>151</v>
      </c>
      <c r="B6" s="86">
        <v>37681000</v>
      </c>
      <c r="C6" s="87">
        <v>23974055</v>
      </c>
      <c r="D6" s="103">
        <v>63.6</v>
      </c>
      <c r="E6" s="87">
        <v>44579000</v>
      </c>
      <c r="F6" s="87">
        <v>36102825</v>
      </c>
      <c r="G6" s="103">
        <v>81</v>
      </c>
      <c r="H6" s="21"/>
      <c r="I6" s="21"/>
      <c r="J6" s="21"/>
    </row>
    <row r="7" spans="1:10" s="13" customFormat="1" ht="21" customHeight="1" hidden="1">
      <c r="A7" s="14" t="s">
        <v>183</v>
      </c>
      <c r="B7" s="86">
        <v>39760000</v>
      </c>
      <c r="C7" s="87">
        <v>23464894</v>
      </c>
      <c r="D7" s="103">
        <v>59</v>
      </c>
      <c r="E7" s="87">
        <v>44579000</v>
      </c>
      <c r="F7" s="87">
        <v>34863754</v>
      </c>
      <c r="G7" s="103">
        <v>78.2</v>
      </c>
      <c r="H7" s="21"/>
      <c r="I7" s="21"/>
      <c r="J7" s="21"/>
    </row>
    <row r="8" spans="1:10" s="13" customFormat="1" ht="21" customHeight="1">
      <c r="A8" s="14" t="s">
        <v>227</v>
      </c>
      <c r="B8" s="86">
        <v>40913000</v>
      </c>
      <c r="C8" s="87">
        <v>22960274</v>
      </c>
      <c r="D8" s="103">
        <v>56.1</v>
      </c>
      <c r="E8" s="87">
        <v>44579000</v>
      </c>
      <c r="F8" s="87">
        <v>33088480</v>
      </c>
      <c r="G8" s="103">
        <v>74.2</v>
      </c>
      <c r="H8" s="21"/>
      <c r="I8" s="21"/>
      <c r="J8" s="21"/>
    </row>
    <row r="9" spans="1:10" s="134" customFormat="1" ht="21" customHeight="1">
      <c r="A9" s="220" t="s">
        <v>273</v>
      </c>
      <c r="B9" s="87">
        <v>40913000</v>
      </c>
      <c r="C9" s="87">
        <v>22761854</v>
      </c>
      <c r="D9" s="145">
        <f>C9/B9*100</f>
        <v>55.63477134407157</v>
      </c>
      <c r="E9" s="87">
        <v>44579000</v>
      </c>
      <c r="F9" s="87">
        <v>33655566</v>
      </c>
      <c r="G9" s="103">
        <f>F9/E9*100</f>
        <v>75.49645797348528</v>
      </c>
      <c r="H9" s="21"/>
      <c r="I9" s="21"/>
      <c r="J9" s="21"/>
    </row>
    <row r="10" spans="1:10" s="13" customFormat="1" ht="21" customHeight="1">
      <c r="A10" s="19" t="s">
        <v>267</v>
      </c>
      <c r="B10" s="86">
        <v>40913000</v>
      </c>
      <c r="C10" s="87">
        <v>22135562</v>
      </c>
      <c r="D10" s="145">
        <v>54.1</v>
      </c>
      <c r="E10" s="87">
        <v>44579000</v>
      </c>
      <c r="F10" s="87">
        <v>31756905</v>
      </c>
      <c r="G10" s="103">
        <v>71.2</v>
      </c>
      <c r="H10" s="21"/>
      <c r="I10" s="21"/>
      <c r="J10" s="21"/>
    </row>
    <row r="11" spans="1:10" s="13" customFormat="1" ht="21" customHeight="1">
      <c r="A11" s="19" t="s">
        <v>268</v>
      </c>
      <c r="B11" s="86">
        <v>40913000</v>
      </c>
      <c r="C11" s="87">
        <v>20669968</v>
      </c>
      <c r="D11" s="145">
        <v>50.5</v>
      </c>
      <c r="E11" s="87">
        <v>44579000</v>
      </c>
      <c r="F11" s="87">
        <v>29732235</v>
      </c>
      <c r="G11" s="103">
        <v>66.7</v>
      </c>
      <c r="H11" s="21"/>
      <c r="I11" s="21"/>
      <c r="J11" s="21"/>
    </row>
    <row r="12" spans="1:10" s="13" customFormat="1" ht="21" customHeight="1">
      <c r="A12" s="221" t="s">
        <v>269</v>
      </c>
      <c r="B12" s="158">
        <v>40913000</v>
      </c>
      <c r="C12" s="179">
        <v>20756599</v>
      </c>
      <c r="D12" s="213">
        <v>50.7</v>
      </c>
      <c r="E12" s="179">
        <v>44579000</v>
      </c>
      <c r="F12" s="179">
        <v>29169060</v>
      </c>
      <c r="G12" s="214">
        <v>65.4</v>
      </c>
      <c r="H12" s="21"/>
      <c r="I12" s="21"/>
      <c r="J12" s="21"/>
    </row>
  </sheetData>
  <mergeCells count="4">
    <mergeCell ref="A1:G1"/>
    <mergeCell ref="A3:A4"/>
    <mergeCell ref="B3:D3"/>
    <mergeCell ref="E3:G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0"/>
  <sheetViews>
    <sheetView workbookViewId="0" topLeftCell="A1">
      <selection activeCell="A1" sqref="A1:E1"/>
    </sheetView>
  </sheetViews>
  <sheetFormatPr defaultColWidth="9.140625" defaultRowHeight="12"/>
  <cols>
    <col min="1" max="1" width="20.7109375" style="1" customWidth="1"/>
    <col min="2" max="5" width="17.7109375" style="1" customWidth="1"/>
    <col min="6" max="16384" width="9.140625" style="2" customWidth="1"/>
  </cols>
  <sheetData>
    <row r="1" spans="1:5" ht="18.75" customHeight="1">
      <c r="A1" s="250" t="s">
        <v>118</v>
      </c>
      <c r="B1" s="250"/>
      <c r="C1" s="250"/>
      <c r="D1" s="250"/>
      <c r="E1" s="250"/>
    </row>
    <row r="2" spans="1:5" ht="12.75" customHeight="1" thickBot="1">
      <c r="A2" s="6" t="s">
        <v>277</v>
      </c>
      <c r="B2" s="8"/>
      <c r="C2" s="8"/>
      <c r="D2" s="31"/>
      <c r="E2" s="31" t="s">
        <v>13</v>
      </c>
    </row>
    <row r="3" spans="1:5" ht="21" customHeight="1" thickTop="1">
      <c r="A3" s="81" t="s">
        <v>14</v>
      </c>
      <c r="B3" s="55" t="s">
        <v>15</v>
      </c>
      <c r="C3" s="80" t="s">
        <v>16</v>
      </c>
      <c r="D3" s="80" t="s">
        <v>17</v>
      </c>
      <c r="E3" s="80" t="s">
        <v>18</v>
      </c>
    </row>
    <row r="4" spans="1:5" ht="21" customHeight="1" hidden="1">
      <c r="A4" s="104" t="s">
        <v>105</v>
      </c>
      <c r="B4" s="20">
        <v>2289</v>
      </c>
      <c r="C4" s="20">
        <v>3325</v>
      </c>
      <c r="D4" s="117">
        <v>11.04</v>
      </c>
      <c r="E4" s="117">
        <v>1.45</v>
      </c>
    </row>
    <row r="5" spans="1:5" ht="21" customHeight="1" hidden="1">
      <c r="A5" s="147" t="s">
        <v>157</v>
      </c>
      <c r="B5" s="20">
        <v>2438</v>
      </c>
      <c r="C5" s="20">
        <v>3453</v>
      </c>
      <c r="D5" s="118">
        <v>11.37</v>
      </c>
      <c r="E5" s="118">
        <v>1.42</v>
      </c>
    </row>
    <row r="6" spans="1:5" ht="21" customHeight="1">
      <c r="A6" s="147" t="s">
        <v>228</v>
      </c>
      <c r="B6" s="20">
        <v>2586</v>
      </c>
      <c r="C6" s="20">
        <v>3685</v>
      </c>
      <c r="D6" s="118">
        <v>12.1</v>
      </c>
      <c r="E6" s="118">
        <v>1.42</v>
      </c>
    </row>
    <row r="7" spans="1:5" ht="21" customHeight="1">
      <c r="A7" s="73">
        <v>13</v>
      </c>
      <c r="B7" s="20">
        <v>2739</v>
      </c>
      <c r="C7" s="20">
        <v>3911</v>
      </c>
      <c r="D7" s="118">
        <v>12.87</v>
      </c>
      <c r="E7" s="118">
        <v>1.43</v>
      </c>
    </row>
    <row r="8" spans="1:5" ht="21" customHeight="1">
      <c r="A8" s="160">
        <v>14</v>
      </c>
      <c r="B8" s="161">
        <v>2849</v>
      </c>
      <c r="C8" s="20">
        <v>3971</v>
      </c>
      <c r="D8" s="118">
        <v>13.02</v>
      </c>
      <c r="E8" s="118">
        <f>C8/B8</f>
        <v>1.393822393822394</v>
      </c>
    </row>
    <row r="9" spans="1:5" ht="21" customHeight="1">
      <c r="A9" s="160">
        <v>15</v>
      </c>
      <c r="B9" s="161">
        <v>3019</v>
      </c>
      <c r="C9" s="20">
        <v>4193</v>
      </c>
      <c r="D9" s="118">
        <v>13.69</v>
      </c>
      <c r="E9" s="118">
        <v>1.39</v>
      </c>
    </row>
    <row r="10" spans="1:5" ht="21" customHeight="1">
      <c r="A10" s="209">
        <v>16</v>
      </c>
      <c r="B10" s="215">
        <v>3202</v>
      </c>
      <c r="C10" s="216">
        <v>4418</v>
      </c>
      <c r="D10" s="217">
        <v>14.35</v>
      </c>
      <c r="E10" s="217">
        <v>1.38</v>
      </c>
    </row>
  </sheetData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12"/>
  <sheetViews>
    <sheetView workbookViewId="0" topLeftCell="A1">
      <selection activeCell="A1" sqref="A1:M1"/>
    </sheetView>
  </sheetViews>
  <sheetFormatPr defaultColWidth="9.140625" defaultRowHeight="12"/>
  <cols>
    <col min="1" max="1" width="11.57421875" style="1" bestFit="1" customWidth="1"/>
    <col min="2" max="13" width="6.7109375" style="1" customWidth="1"/>
    <col min="14" max="16384" width="9.140625" style="2" customWidth="1"/>
  </cols>
  <sheetData>
    <row r="1" spans="1:13" ht="16.5" customHeight="1">
      <c r="A1" s="250" t="s">
        <v>119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s="13" customFormat="1" ht="16.5" customHeight="1" thickBot="1">
      <c r="A2" s="10" t="s">
        <v>77</v>
      </c>
      <c r="B2" s="19"/>
      <c r="C2" s="22"/>
      <c r="D2" s="22"/>
      <c r="E2" s="22"/>
      <c r="F2" s="45"/>
      <c r="G2" s="45"/>
      <c r="H2" s="45"/>
      <c r="I2" s="45"/>
      <c r="L2" s="276" t="s">
        <v>76</v>
      </c>
      <c r="M2" s="276"/>
    </row>
    <row r="3" spans="1:13" s="3" customFormat="1" ht="16.5" customHeight="1" thickTop="1">
      <c r="A3" s="274" t="s">
        <v>78</v>
      </c>
      <c r="B3" s="264" t="s">
        <v>79</v>
      </c>
      <c r="C3" s="266"/>
      <c r="D3" s="264" t="s">
        <v>80</v>
      </c>
      <c r="E3" s="266"/>
      <c r="F3" s="264" t="s">
        <v>81</v>
      </c>
      <c r="G3" s="266"/>
      <c r="H3" s="264" t="s">
        <v>82</v>
      </c>
      <c r="I3" s="266"/>
      <c r="J3" s="264" t="s">
        <v>279</v>
      </c>
      <c r="K3" s="265"/>
      <c r="L3" s="264" t="s">
        <v>83</v>
      </c>
      <c r="M3" s="265"/>
    </row>
    <row r="4" spans="1:13" s="13" customFormat="1" ht="16.5" customHeight="1">
      <c r="A4" s="275"/>
      <c r="B4" s="44" t="s">
        <v>84</v>
      </c>
      <c r="C4" s="44" t="s">
        <v>85</v>
      </c>
      <c r="D4" s="44" t="s">
        <v>84</v>
      </c>
      <c r="E4" s="44" t="s">
        <v>85</v>
      </c>
      <c r="F4" s="44" t="s">
        <v>84</v>
      </c>
      <c r="G4" s="44" t="s">
        <v>85</v>
      </c>
      <c r="H4" s="44" t="s">
        <v>84</v>
      </c>
      <c r="I4" s="44" t="s">
        <v>85</v>
      </c>
      <c r="J4" s="44" t="s">
        <v>84</v>
      </c>
      <c r="K4" s="48" t="s">
        <v>85</v>
      </c>
      <c r="L4" s="44" t="s">
        <v>84</v>
      </c>
      <c r="M4" s="48" t="s">
        <v>85</v>
      </c>
    </row>
    <row r="5" spans="1:13" s="13" customFormat="1" ht="21" customHeight="1" hidden="1">
      <c r="A5" s="83" t="s">
        <v>106</v>
      </c>
      <c r="B5" s="32">
        <v>2193</v>
      </c>
      <c r="C5" s="14">
        <v>3165</v>
      </c>
      <c r="D5" s="14">
        <v>1866</v>
      </c>
      <c r="E5" s="14">
        <v>2811</v>
      </c>
      <c r="F5" s="14">
        <v>1674</v>
      </c>
      <c r="G5" s="14">
        <v>2540</v>
      </c>
      <c r="H5" s="14">
        <v>195</v>
      </c>
      <c r="I5" s="14">
        <v>304</v>
      </c>
      <c r="J5" s="70">
        <v>0</v>
      </c>
      <c r="K5" s="70">
        <v>0</v>
      </c>
      <c r="L5" s="14">
        <v>1965</v>
      </c>
      <c r="M5" s="14">
        <v>2392</v>
      </c>
    </row>
    <row r="6" spans="1:13" s="13" customFormat="1" ht="21" customHeight="1" hidden="1">
      <c r="A6" s="19">
        <v>9</v>
      </c>
      <c r="B6" s="32">
        <v>2346</v>
      </c>
      <c r="C6" s="14">
        <v>3383</v>
      </c>
      <c r="D6" s="14">
        <v>2005</v>
      </c>
      <c r="E6" s="14">
        <v>3020</v>
      </c>
      <c r="F6" s="14">
        <v>1795</v>
      </c>
      <c r="G6" s="14">
        <v>2728</v>
      </c>
      <c r="H6" s="14">
        <v>203</v>
      </c>
      <c r="I6" s="14">
        <v>319</v>
      </c>
      <c r="J6" s="70">
        <v>0</v>
      </c>
      <c r="K6" s="70">
        <v>0</v>
      </c>
      <c r="L6" s="14">
        <v>2120</v>
      </c>
      <c r="M6" s="14">
        <v>2597</v>
      </c>
    </row>
    <row r="7" spans="1:13" s="13" customFormat="1" ht="21" customHeight="1" hidden="1">
      <c r="A7" s="14" t="s">
        <v>184</v>
      </c>
      <c r="B7" s="68">
        <v>2512</v>
      </c>
      <c r="C7" s="69">
        <v>3568</v>
      </c>
      <c r="D7" s="69">
        <v>2179</v>
      </c>
      <c r="E7" s="69">
        <v>3208</v>
      </c>
      <c r="F7" s="69">
        <v>1920</v>
      </c>
      <c r="G7" s="69">
        <v>2878</v>
      </c>
      <c r="H7" s="69">
        <v>199</v>
      </c>
      <c r="I7" s="69">
        <v>312</v>
      </c>
      <c r="J7" s="71">
        <v>0</v>
      </c>
      <c r="K7" s="71">
        <v>0</v>
      </c>
      <c r="L7" s="69">
        <v>2286</v>
      </c>
      <c r="M7" s="69">
        <v>2844</v>
      </c>
    </row>
    <row r="8" spans="1:13" s="13" customFormat="1" ht="21" customHeight="1">
      <c r="A8" s="163" t="s">
        <v>278</v>
      </c>
      <c r="B8" s="68">
        <v>2668</v>
      </c>
      <c r="C8" s="69">
        <v>3797</v>
      </c>
      <c r="D8" s="69">
        <v>2303</v>
      </c>
      <c r="E8" s="69">
        <v>3374</v>
      </c>
      <c r="F8" s="69">
        <v>2073</v>
      </c>
      <c r="G8" s="69">
        <v>3105</v>
      </c>
      <c r="H8" s="69">
        <v>212</v>
      </c>
      <c r="I8" s="69">
        <v>334</v>
      </c>
      <c r="J8" s="71">
        <v>290</v>
      </c>
      <c r="K8" s="71">
        <v>295</v>
      </c>
      <c r="L8" s="69">
        <v>2403</v>
      </c>
      <c r="M8" s="69">
        <v>2978</v>
      </c>
    </row>
    <row r="9" spans="1:13" s="134" customFormat="1" ht="21" customHeight="1">
      <c r="A9" s="63" t="s">
        <v>275</v>
      </c>
      <c r="B9" s="69">
        <v>2791</v>
      </c>
      <c r="C9" s="69">
        <v>3926</v>
      </c>
      <c r="D9" s="69">
        <v>2418</v>
      </c>
      <c r="E9" s="69">
        <v>3486</v>
      </c>
      <c r="F9" s="69">
        <v>2185</v>
      </c>
      <c r="G9" s="69">
        <v>3213</v>
      </c>
      <c r="H9" s="69">
        <v>209</v>
      </c>
      <c r="I9" s="69">
        <v>322</v>
      </c>
      <c r="J9" s="71">
        <v>335</v>
      </c>
      <c r="K9" s="71">
        <v>346</v>
      </c>
      <c r="L9" s="69">
        <v>2539</v>
      </c>
      <c r="M9" s="69">
        <v>3152</v>
      </c>
    </row>
    <row r="10" spans="1:13" s="13" customFormat="1" ht="21" customHeight="1">
      <c r="A10" s="19" t="s">
        <v>267</v>
      </c>
      <c r="B10" s="68">
        <v>2947</v>
      </c>
      <c r="C10" s="69">
        <v>4078</v>
      </c>
      <c r="D10" s="69">
        <v>2576</v>
      </c>
      <c r="E10" s="69">
        <v>3658</v>
      </c>
      <c r="F10" s="69">
        <v>2325</v>
      </c>
      <c r="G10" s="69">
        <v>3348</v>
      </c>
      <c r="H10" s="69">
        <v>218</v>
      </c>
      <c r="I10" s="69">
        <v>331</v>
      </c>
      <c r="J10" s="71">
        <v>397</v>
      </c>
      <c r="K10" s="71">
        <v>409</v>
      </c>
      <c r="L10" s="69">
        <v>2667</v>
      </c>
      <c r="M10" s="69">
        <v>3290</v>
      </c>
    </row>
    <row r="11" spans="1:13" s="13" customFormat="1" ht="21" customHeight="1">
      <c r="A11" s="19" t="s">
        <v>268</v>
      </c>
      <c r="B11" s="68">
        <v>3120</v>
      </c>
      <c r="C11" s="69">
        <v>4308</v>
      </c>
      <c r="D11" s="69">
        <v>2766</v>
      </c>
      <c r="E11" s="69">
        <v>3903</v>
      </c>
      <c r="F11" s="69">
        <v>2489</v>
      </c>
      <c r="G11" s="69">
        <v>3569</v>
      </c>
      <c r="H11" s="69">
        <v>235</v>
      </c>
      <c r="I11" s="69">
        <v>359</v>
      </c>
      <c r="J11" s="71">
        <v>447</v>
      </c>
      <c r="K11" s="71">
        <v>461</v>
      </c>
      <c r="L11" s="69">
        <v>2821</v>
      </c>
      <c r="M11" s="69">
        <v>3476</v>
      </c>
    </row>
    <row r="12" spans="1:13" s="13" customFormat="1" ht="21" customHeight="1">
      <c r="A12" s="221" t="s">
        <v>269</v>
      </c>
      <c r="B12" s="162">
        <v>3308</v>
      </c>
      <c r="C12" s="218">
        <v>4552</v>
      </c>
      <c r="D12" s="218">
        <v>2945</v>
      </c>
      <c r="E12" s="218">
        <v>4129</v>
      </c>
      <c r="F12" s="218">
        <v>2659</v>
      </c>
      <c r="G12" s="218">
        <v>3793</v>
      </c>
      <c r="H12" s="218">
        <v>250</v>
      </c>
      <c r="I12" s="218">
        <v>393</v>
      </c>
      <c r="J12" s="218">
        <v>463</v>
      </c>
      <c r="K12" s="218">
        <v>479</v>
      </c>
      <c r="L12" s="218">
        <v>3041</v>
      </c>
      <c r="M12" s="218">
        <v>3795</v>
      </c>
    </row>
  </sheetData>
  <mergeCells count="9">
    <mergeCell ref="A3:A4"/>
    <mergeCell ref="B3:C3"/>
    <mergeCell ref="D3:E3"/>
    <mergeCell ref="A1:M1"/>
    <mergeCell ref="L2:M2"/>
    <mergeCell ref="L3:M3"/>
    <mergeCell ref="H3:I3"/>
    <mergeCell ref="J3:K3"/>
    <mergeCell ref="F3:G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2006-03-29T01:46:23Z</cp:lastPrinted>
  <dcterms:created xsi:type="dcterms:W3CDTF">1998-05-20T01:57:49Z</dcterms:created>
  <dcterms:modified xsi:type="dcterms:W3CDTF">2006-11-10T01:15:31Z</dcterms:modified>
  <cp:category/>
  <cp:version/>
  <cp:contentType/>
  <cp:contentStatus/>
</cp:coreProperties>
</file>