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975" windowWidth="11655" windowHeight="5760" tabRatio="891" activeTab="0"/>
  </bookViews>
  <sheets>
    <sheet name="2-11" sheetId="1" r:id="rId1"/>
    <sheet name="2-12" sheetId="2" r:id="rId2"/>
    <sheet name="2-13" sheetId="3" r:id="rId3"/>
    <sheet name="2-14" sheetId="4" r:id="rId4"/>
    <sheet name="2-15" sheetId="5" r:id="rId5"/>
    <sheet name="2-16" sheetId="6" r:id="rId6"/>
    <sheet name="2-17" sheetId="7" r:id="rId7"/>
    <sheet name="2-18" sheetId="8" r:id="rId8"/>
    <sheet name="2-19" sheetId="9" r:id="rId9"/>
    <sheet name="2-20" sheetId="10" r:id="rId10"/>
    <sheet name="2-21" sheetId="11" r:id="rId11"/>
    <sheet name="2-22" sheetId="12" r:id="rId12"/>
    <sheet name="2-23" sheetId="13" r:id="rId13"/>
    <sheet name="2-24" sheetId="14" r:id="rId14"/>
    <sheet name="2-25" sheetId="15" r:id="rId15"/>
    <sheet name="2-26" sheetId="16" r:id="rId16"/>
  </sheets>
  <externalReferences>
    <externalReference r:id="rId19"/>
  </externalReferences>
  <definedNames>
    <definedName name="_Fill" hidden="1">#REF!</definedName>
    <definedName name="code">#REF!</definedName>
    <definedName name="Data" localSheetId="6">'2-17'!$M$10</definedName>
    <definedName name="Data" localSheetId="8">'2-19'!#REF!</definedName>
    <definedName name="Data" localSheetId="9">'2-20'!$H$10</definedName>
    <definedName name="Data" localSheetId="10">'2-21'!$D$10</definedName>
    <definedName name="Data" localSheetId="11">'2-22'!#REF!</definedName>
    <definedName name="Data" localSheetId="12">'2-23'!$O$9</definedName>
    <definedName name="Data" localSheetId="14">'2-25'!$F$8</definedName>
    <definedName name="Data">#REF!</definedName>
    <definedName name="DataEnd" localSheetId="6">'2-17'!#REF!</definedName>
    <definedName name="DataEnd" localSheetId="8">'2-19'!#REF!</definedName>
    <definedName name="DataEnd" localSheetId="9">'2-20'!#REF!</definedName>
    <definedName name="DataEnd" localSheetId="10">'2-21'!#REF!</definedName>
    <definedName name="DataEnd" localSheetId="11">'2-22'!#REF!</definedName>
    <definedName name="DataEnd" localSheetId="12">'2-23'!$O$23</definedName>
    <definedName name="DataEnd" localSheetId="14">'2-25'!$F$28</definedName>
    <definedName name="DataEnd">#REF!</definedName>
    <definedName name="Hyousoku" localSheetId="6">'2-17'!$B$4:$B$9</definedName>
    <definedName name="Hyousoku" localSheetId="8">'2-19'!#REF!</definedName>
    <definedName name="Hyousoku" localSheetId="9">'2-20'!$A$5:$A$9</definedName>
    <definedName name="Hyousoku" localSheetId="10">'2-21'!$A$3:$A$9</definedName>
    <definedName name="Hyousoku" localSheetId="11">'2-22'!#REF!</definedName>
    <definedName name="Hyousoku" localSheetId="12">'2-23'!$M$5:$M$8</definedName>
    <definedName name="Hyousoku" localSheetId="14">'2-25'!$B$4:$B$7</definedName>
    <definedName name="Hyousoku">#REF!</definedName>
    <definedName name="HyousokuArea" localSheetId="6">'2-17'!$B$10:$B$19</definedName>
    <definedName name="HyousokuArea" localSheetId="8">'2-19'!#REF!</definedName>
    <definedName name="HyousokuArea" localSheetId="9">'2-20'!$A$10:$B$51</definedName>
    <definedName name="HyousokuArea" localSheetId="10">'2-21'!$A$10:$C$52</definedName>
    <definedName name="HyousokuArea" localSheetId="11">'2-22'!$B$7:$D$25</definedName>
    <definedName name="HyousokuArea" localSheetId="12">'2-23'!$M$9:$M$23</definedName>
    <definedName name="HyousokuArea" localSheetId="14">'2-25'!$B$8:$E$28</definedName>
    <definedName name="HyousokuArea">#REF!</definedName>
    <definedName name="HyousokuEnd" localSheetId="6">'2-17'!#REF!</definedName>
    <definedName name="HyousokuEnd" localSheetId="8">'2-19'!#REF!</definedName>
    <definedName name="HyousokuEnd" localSheetId="9">'2-20'!#REF!</definedName>
    <definedName name="HyousokuEnd" localSheetId="10">'2-21'!#REF!</definedName>
    <definedName name="HyousokuEnd" localSheetId="11">'2-22'!#REF!</definedName>
    <definedName name="HyousokuEnd" localSheetId="12">'2-23'!$M$23</definedName>
    <definedName name="HyousokuEnd" localSheetId="14">'2-25'!$B$28</definedName>
    <definedName name="HyousokuEnd">#REF!</definedName>
    <definedName name="Hyoutou" localSheetId="6">'2-17'!$M$4:$Z$9</definedName>
    <definedName name="Hyoutou" localSheetId="8">'2-19'!#REF!</definedName>
    <definedName name="Hyoutou" localSheetId="9">'2-20'!$H$5:$L$9</definedName>
    <definedName name="Hyoutou" localSheetId="10">'2-21'!$D$3:$J$9</definedName>
    <definedName name="Hyoutou" localSheetId="11">'2-22'!#REF!</definedName>
    <definedName name="Hyoutou" localSheetId="12">'2-23'!$O$5:$X$8</definedName>
    <definedName name="Hyoutou" localSheetId="14">'2-25'!$F$4:$Y$7</definedName>
    <definedName name="Hyoutou">#REF!</definedName>
    <definedName name="_xlnm.Print_Area" localSheetId="0">'2-11'!$A$1:$G$133</definedName>
    <definedName name="_xlnm.Print_Area" localSheetId="1">'2-12'!$A$1:$Q$12</definedName>
    <definedName name="_xlnm.Print_Area" localSheetId="2">'2-13'!$A$1:$W$22</definedName>
    <definedName name="_xlnm.Print_Area" localSheetId="3">'2-14'!$A$1:$AL$23</definedName>
    <definedName name="_xlnm.Print_Area" localSheetId="5">'2-16'!$A$1:$W$24</definedName>
    <definedName name="_xlnm.Print_Area" localSheetId="6">'2-17'!$A$1:$AA$39</definedName>
    <definedName name="_xlnm.Print_Area" localSheetId="7">'2-18'!$A$1:$H$12</definedName>
    <definedName name="_xlnm.Print_Area" localSheetId="8">'2-19'!$A$1:$F$14</definedName>
    <definedName name="_xlnm.Print_Area" localSheetId="11">'2-22'!$A$1:$AR$28</definedName>
    <definedName name="_xlnm.Print_Area" localSheetId="12">'2-23'!$A$1:$X$56</definedName>
    <definedName name="_xlnm.Print_Area" localSheetId="13">'2-24'!$A$1:$J$42</definedName>
    <definedName name="_xlnm.Print_Area" localSheetId="14">'2-25'!$A$1:$Y$78</definedName>
    <definedName name="PRINT_AREA_MI">#REF!</definedName>
    <definedName name="_xlnm.Print_Titles" localSheetId="0">'2-11'!$1:$4</definedName>
    <definedName name="_xlnm.Print_Titles" localSheetId="3">'2-14'!$A:$B</definedName>
    <definedName name="Rangai">#REF!</definedName>
    <definedName name="Rangai0" localSheetId="12">'2-23'!$M$26</definedName>
    <definedName name="Rangai0" localSheetId="14">'2-25'!#REF!</definedName>
    <definedName name="Rangai0">#REF!</definedName>
    <definedName name="RangaiEng">#REF!</definedName>
    <definedName name="Title" localSheetId="6">'2-17'!$B$1:$AA$2</definedName>
    <definedName name="Title" localSheetId="8">'2-19'!#REF!</definedName>
    <definedName name="Title" localSheetId="9">'2-20'!$A$1:$M$1</definedName>
    <definedName name="Title" localSheetId="10">'2-21'!$A$1:$J$1</definedName>
    <definedName name="Title" localSheetId="11">'2-22'!$B$1:$AJ$1</definedName>
    <definedName name="Title" localSheetId="12">'2-23'!$M$3:$X$3</definedName>
    <definedName name="Title" localSheetId="14">'2-25'!$B$1:$Z$2</definedName>
    <definedName name="Title">#REF!</definedName>
    <definedName name="TitleEnglish" localSheetId="6">'2-17'!#REF!</definedName>
    <definedName name="TitleEnglish" localSheetId="8">'2-19'!#REF!</definedName>
    <definedName name="TitleEnglish" localSheetId="9">'2-20'!#REF!</definedName>
    <definedName name="TitleEnglish" localSheetId="10">'2-21'!#REF!</definedName>
    <definedName name="TitleEnglish" localSheetId="11">'2-22'!#REF!</definedName>
    <definedName name="TitleEnglish" localSheetId="12">'2-23'!#REF!</definedName>
    <definedName name="TitleEnglish" localSheetId="14">'2-25'!$B$3:$Z$3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<sst xmlns="http://schemas.openxmlformats.org/spreadsheetml/2006/main" count="1597" uniqueCount="719">
  <si>
    <t>一般世帯</t>
  </si>
  <si>
    <t>住宅に住む一般世帯</t>
  </si>
  <si>
    <t>主世帯</t>
  </si>
  <si>
    <t>持ち家</t>
  </si>
  <si>
    <t>公営・公団・公社の借家</t>
  </si>
  <si>
    <t>民営借家</t>
  </si>
  <si>
    <t>給与住宅</t>
  </si>
  <si>
    <t>間借り</t>
  </si>
  <si>
    <t>住宅以外に住む一般世帯</t>
  </si>
  <si>
    <t>労                      働                        力</t>
  </si>
  <si>
    <t xml:space="preserve">            人                     口</t>
  </si>
  <si>
    <t>非   労   働   力   人   口</t>
  </si>
  <si>
    <t>者</t>
  </si>
  <si>
    <t>完全失業者</t>
  </si>
  <si>
    <t>家   事</t>
  </si>
  <si>
    <t>通   学</t>
  </si>
  <si>
    <t>そ の 他</t>
  </si>
  <si>
    <t>休業者</t>
  </si>
  <si>
    <t>（別掲）</t>
  </si>
  <si>
    <t>男</t>
  </si>
  <si>
    <t>男</t>
  </si>
  <si>
    <t>女</t>
  </si>
  <si>
    <t>高 齢 単 身 者 の 男 女</t>
  </si>
  <si>
    <t>総  数</t>
  </si>
  <si>
    <t xml:space="preserve">  県        外</t>
  </si>
  <si>
    <t>総           数</t>
  </si>
  <si>
    <t>総   数</t>
  </si>
  <si>
    <t>年     齢</t>
  </si>
  <si>
    <t>平　成　７　年</t>
  </si>
  <si>
    <t>総  数</t>
  </si>
  <si>
    <t>１５～６４歳</t>
  </si>
  <si>
    <t>６５歳以上</t>
  </si>
  <si>
    <t>年 次</t>
  </si>
  <si>
    <t>総         数</t>
  </si>
  <si>
    <t xml:space="preserve">             15</t>
  </si>
  <si>
    <t>計</t>
  </si>
  <si>
    <t>男</t>
  </si>
  <si>
    <t>女</t>
  </si>
  <si>
    <t>昭  和  45  年</t>
  </si>
  <si>
    <t>面 積</t>
  </si>
  <si>
    <t>人口密度</t>
  </si>
  <si>
    <t>男</t>
  </si>
  <si>
    <t>女</t>
  </si>
  <si>
    <t>実 数</t>
  </si>
  <si>
    <t>率</t>
  </si>
  <si>
    <t>（ｋ㎡）</t>
  </si>
  <si>
    <t>地      区      人      口</t>
  </si>
  <si>
    <t>産     業（大分類）</t>
  </si>
  <si>
    <t>総         数</t>
  </si>
  <si>
    <t>計</t>
  </si>
  <si>
    <t>男</t>
  </si>
  <si>
    <t>女</t>
  </si>
  <si>
    <t>Ｂ</t>
  </si>
  <si>
    <t>Ｃ</t>
  </si>
  <si>
    <t>Ｄ</t>
  </si>
  <si>
    <t>Ｅ</t>
  </si>
  <si>
    <t>Ｆ</t>
  </si>
  <si>
    <t>Ｇ</t>
  </si>
  <si>
    <t>Ｈ</t>
  </si>
  <si>
    <t>Ｊ</t>
  </si>
  <si>
    <t>Ｋ</t>
  </si>
  <si>
    <t>Ｌ</t>
  </si>
  <si>
    <t>Ｍ</t>
  </si>
  <si>
    <t>Ｎ</t>
  </si>
  <si>
    <t>（再掲）</t>
  </si>
  <si>
    <t>林業</t>
  </si>
  <si>
    <t>未婚の１８歳未満の者からなる世帯数</t>
  </si>
  <si>
    <t xml:space="preserve">   （別掲）  65歳以上の高齢者 1人と</t>
  </si>
  <si>
    <t>計</t>
  </si>
  <si>
    <t>女</t>
  </si>
  <si>
    <t>男</t>
  </si>
  <si>
    <t>女</t>
  </si>
  <si>
    <t>男</t>
  </si>
  <si>
    <t>日南市</t>
  </si>
  <si>
    <t>計</t>
  </si>
  <si>
    <t>男</t>
  </si>
  <si>
    <t>女</t>
  </si>
  <si>
    <t>総    数</t>
  </si>
  <si>
    <t>男</t>
  </si>
  <si>
    <t>女</t>
  </si>
  <si>
    <t>０～４</t>
  </si>
  <si>
    <t>７０～７４</t>
  </si>
  <si>
    <t>1</t>
  </si>
  <si>
    <t>５～９</t>
  </si>
  <si>
    <t>４０～４４</t>
  </si>
  <si>
    <t>７５～７９</t>
  </si>
  <si>
    <t>１０～１４</t>
  </si>
  <si>
    <t>４５～４９</t>
  </si>
  <si>
    <t>８０～８４</t>
  </si>
  <si>
    <t>１５～１９</t>
  </si>
  <si>
    <t>５０～５４</t>
  </si>
  <si>
    <t>８５～８９</t>
  </si>
  <si>
    <t>２０～２４</t>
  </si>
  <si>
    <t>５５～５９</t>
  </si>
  <si>
    <t>９０～９４</t>
  </si>
  <si>
    <t>２５～２９</t>
  </si>
  <si>
    <t>６０～６４</t>
  </si>
  <si>
    <t>９５～９９</t>
  </si>
  <si>
    <t>３０～３４</t>
  </si>
  <si>
    <t>６５～６９</t>
  </si>
  <si>
    <t>１００歳以上</t>
  </si>
  <si>
    <t>不詳</t>
  </si>
  <si>
    <t>３５～３９</t>
  </si>
  <si>
    <t>歳</t>
  </si>
  <si>
    <t>流    入</t>
  </si>
  <si>
    <t>流   出</t>
  </si>
  <si>
    <t>流入超過（△流出）</t>
  </si>
  <si>
    <t>就業者</t>
  </si>
  <si>
    <t>通学者</t>
  </si>
  <si>
    <t xml:space="preserve">  総      数</t>
  </si>
  <si>
    <t xml:space="preserve">   県      内</t>
  </si>
  <si>
    <t>都城市</t>
  </si>
  <si>
    <t>延岡市</t>
  </si>
  <si>
    <t>小林市</t>
  </si>
  <si>
    <t>日向市</t>
  </si>
  <si>
    <t>串間市</t>
  </si>
  <si>
    <t>西都市</t>
  </si>
  <si>
    <t>えびの市</t>
  </si>
  <si>
    <t>清武町</t>
  </si>
  <si>
    <t>田野町</t>
  </si>
  <si>
    <t>佐土原町</t>
  </si>
  <si>
    <t>北郷町</t>
  </si>
  <si>
    <t>南郷町</t>
  </si>
  <si>
    <t>三股町</t>
  </si>
  <si>
    <t>山之口町</t>
  </si>
  <si>
    <t>高城町</t>
  </si>
  <si>
    <t>その他の市町村</t>
  </si>
  <si>
    <t>熊本県</t>
  </si>
  <si>
    <t>大分県</t>
  </si>
  <si>
    <t>鹿児島県</t>
  </si>
  <si>
    <t>その他の都道府県</t>
  </si>
  <si>
    <t>漁業</t>
  </si>
  <si>
    <t>農業</t>
  </si>
  <si>
    <t>鉱業</t>
  </si>
  <si>
    <t>建設業</t>
  </si>
  <si>
    <t>製造業</t>
  </si>
  <si>
    <t>サ   ー     ビ    ス      業</t>
  </si>
  <si>
    <t>分 類 不 能 の 産 業</t>
  </si>
  <si>
    <t>不動 産業</t>
  </si>
  <si>
    <t>金融・保険業</t>
  </si>
  <si>
    <t>卸売・小売業 、飲食店</t>
  </si>
  <si>
    <t>運輸・通信業</t>
  </si>
  <si>
    <t>女</t>
  </si>
  <si>
    <t>男</t>
  </si>
  <si>
    <t>女</t>
  </si>
  <si>
    <t>歳</t>
  </si>
  <si>
    <t>総       数</t>
  </si>
  <si>
    <t>就                              業</t>
  </si>
  <si>
    <t>総       数</t>
  </si>
  <si>
    <t>主に仕事</t>
  </si>
  <si>
    <t>（  再   掲  ）</t>
  </si>
  <si>
    <t>１５歳未満</t>
  </si>
  <si>
    <t>(再掲）</t>
  </si>
  <si>
    <t>電気・ガス・熱供給 ・水道業</t>
  </si>
  <si>
    <t xml:space="preserve"> 市町村名</t>
  </si>
  <si>
    <t>平　成　１２　年</t>
  </si>
  <si>
    <t>高齢化率</t>
  </si>
  <si>
    <t>-</t>
  </si>
  <si>
    <t/>
  </si>
  <si>
    <t>（再掲）</t>
  </si>
  <si>
    <t>一般世帯数</t>
  </si>
  <si>
    <t>一般世帯人員</t>
  </si>
  <si>
    <t>（再 掲）</t>
  </si>
  <si>
    <t xml:space="preserve">　6 歳 未 満 親 族 の い る </t>
  </si>
  <si>
    <t>世 帯 の 家 族 類 型　（ 22 区 分 ）</t>
  </si>
  <si>
    <t>親 族 人 員</t>
  </si>
  <si>
    <t xml:space="preserve"> 1世帯当たり</t>
  </si>
  <si>
    <t>世　帯　数</t>
  </si>
  <si>
    <t>世 帯 人 員</t>
  </si>
  <si>
    <t>6  歳 未 満
親 族 人 員</t>
  </si>
  <si>
    <t>世  帯  数</t>
  </si>
  <si>
    <t>18 歳 未 満
親 族 人 員</t>
  </si>
  <si>
    <t>区      分</t>
  </si>
  <si>
    <t>世帯数</t>
  </si>
  <si>
    <t>世帯人員</t>
  </si>
  <si>
    <t>人     員</t>
  </si>
  <si>
    <t>延べ面積（㎡）</t>
  </si>
  <si>
    <t xml:space="preserve">    一般世帯及び3世代世帯並びに母子世帯及び父子世帯－特掲）</t>
  </si>
  <si>
    <t>（世帯が住んでいる階 － 特掲）</t>
  </si>
  <si>
    <t>以上</t>
  </si>
  <si>
    <t xml:space="preserve">一般世帯数    </t>
  </si>
  <si>
    <t xml:space="preserve">一般世帯人員    </t>
  </si>
  <si>
    <t xml:space="preserve">1世帯当たり延べ面積(㎡)    </t>
  </si>
  <si>
    <t xml:space="preserve">1人当たり延べ面積(㎡)    </t>
  </si>
  <si>
    <t>民営の借家</t>
  </si>
  <si>
    <t>給与住宅</t>
  </si>
  <si>
    <t xml:space="preserve">           共              同</t>
  </si>
  <si>
    <t>住宅の所有の関係（5区分）</t>
  </si>
  <si>
    <t>総    数</t>
  </si>
  <si>
    <t>一 戸 建</t>
  </si>
  <si>
    <t>長 屋 建</t>
  </si>
  <si>
    <t xml:space="preserve"> （再　掲）  世 帯 が 住 ん で い る 階</t>
  </si>
  <si>
    <t>そ の 他</t>
  </si>
  <si>
    <t>総    数</t>
  </si>
  <si>
    <t xml:space="preserve"> </t>
  </si>
  <si>
    <t>11階建</t>
  </si>
  <si>
    <t>11階</t>
  </si>
  <si>
    <t>以  上</t>
  </si>
  <si>
    <t xml:space="preserve">住宅に住む一般世帯    </t>
  </si>
  <si>
    <t xml:space="preserve">主世帯    </t>
  </si>
  <si>
    <t xml:space="preserve">持ち家    </t>
  </si>
  <si>
    <t>公営･公団･公社の借家</t>
  </si>
  <si>
    <t>民営の借家</t>
  </si>
  <si>
    <t>給与住宅</t>
  </si>
  <si>
    <t xml:space="preserve">間借り    </t>
  </si>
  <si>
    <t xml:space="preserve">1世帯当たり人員    </t>
  </si>
  <si>
    <t>非親族世帯</t>
  </si>
  <si>
    <t>単独世帯</t>
  </si>
  <si>
    <t>3世代世帯</t>
  </si>
  <si>
    <t>①
夫婦，夫の
親と他の
親族から
成る世帯</t>
  </si>
  <si>
    <t>②
夫婦，妻の
親と他の
親族から
成る世帯</t>
  </si>
  <si>
    <t>①
夫婦，子供，
夫の親と他
の親族から
成る世帯</t>
  </si>
  <si>
    <t>②
夫婦，子供，
妻の親と他
の親族から
成る世帯</t>
  </si>
  <si>
    <t xml:space="preserve">65歳以上親族のいる一般世帯    </t>
  </si>
  <si>
    <t xml:space="preserve">（再掲）    </t>
  </si>
  <si>
    <t xml:space="preserve">75歳以上親族のいる一般世帯    </t>
  </si>
  <si>
    <t xml:space="preserve">85歳以上親族のいる一般世帯    </t>
  </si>
  <si>
    <t xml:space="preserve">  </t>
  </si>
  <si>
    <t>地　　　　　　　　域</t>
  </si>
  <si>
    <t>(1)</t>
  </si>
  <si>
    <t xml:space="preserve">（2）
</t>
  </si>
  <si>
    <t>(3)</t>
  </si>
  <si>
    <t>(4)</t>
  </si>
  <si>
    <t>（5）夫婦と両親から成る世帯</t>
  </si>
  <si>
    <t>（6）夫婦とひとり親から成る世帯</t>
  </si>
  <si>
    <t>（7）夫婦，子供と両親から成る世帯</t>
  </si>
  <si>
    <t>（8）夫婦，子供とひとり親から成る世帯</t>
  </si>
  <si>
    <t>(9)</t>
  </si>
  <si>
    <t>(10)</t>
  </si>
  <si>
    <t>（12）夫婦，子供，親と他の親族から成る世帯</t>
  </si>
  <si>
    <t>(13)</t>
  </si>
  <si>
    <t>(14)</t>
  </si>
  <si>
    <t xml:space="preserve">
夫婦のみ
の 世 帯
</t>
  </si>
  <si>
    <t xml:space="preserve">
夫 婦 と
子供から
成る世帯
</t>
  </si>
  <si>
    <t xml:space="preserve">
男 親 と
子供から
成る世帯
</t>
  </si>
  <si>
    <t xml:space="preserve">
女 親 と
子供から
成る世帯
</t>
  </si>
  <si>
    <t xml:space="preserve">①
夫婦と夫
の親から
成る世帯
</t>
  </si>
  <si>
    <t xml:space="preserve">②
夫婦と妻
の親から
成る世帯
</t>
  </si>
  <si>
    <t xml:space="preserve">①
夫婦，子供
と夫の親か
ら成る世帯
</t>
  </si>
  <si>
    <t xml:space="preserve">②
夫婦，子供
と妻の親か
ら成る世帯
</t>
  </si>
  <si>
    <t xml:space="preserve">
夫婦と他
の親族（親，
子供を含ま
ない）から
成る世帯
</t>
  </si>
  <si>
    <t xml:space="preserve">
夫婦，子供
と他の親族
（親を含ま
ない）から
成る世帯
</t>
  </si>
  <si>
    <t xml:space="preserve">
兄弟姉妹
のみから
成る世帯
</t>
  </si>
  <si>
    <t xml:space="preserve">
他に分類
されない
親族世帯
</t>
  </si>
  <si>
    <t>1)  夫の親か妻の親か特定できない場合を含む。</t>
  </si>
  <si>
    <t>及び65歳以上親族人員（3世代世帯並びに75歳以上・85歳以上親族のいる一般世帯－特掲）</t>
  </si>
  <si>
    <t xml:space="preserve">世帯数    </t>
  </si>
  <si>
    <t xml:space="preserve">世帯人員    </t>
  </si>
  <si>
    <t xml:space="preserve">65歳以上親族人員    </t>
  </si>
  <si>
    <t xml:space="preserve">75歳以上親族人員    </t>
  </si>
  <si>
    <t xml:space="preserve">85歳以上親族人員    </t>
  </si>
  <si>
    <t xml:space="preserve">世帯数    </t>
  </si>
  <si>
    <t xml:space="preserve">世帯人員    </t>
  </si>
  <si>
    <t xml:space="preserve">65歳以上親族人員    </t>
  </si>
  <si>
    <t xml:space="preserve">75歳以上親族人員    </t>
  </si>
  <si>
    <t xml:space="preserve">85歳以上親族人員    </t>
  </si>
  <si>
    <t>Ａ　親  族  世  帯</t>
  </si>
  <si>
    <t xml:space="preserve">  Ⅰ　核  家  族  世  帯</t>
  </si>
  <si>
    <t xml:space="preserve">  Ⅱ　そ の 他 の 親 族 世 帯</t>
  </si>
  <si>
    <t>Ａ　親  族  世  帯</t>
  </si>
  <si>
    <t>Ⅱ　そ の 他 の 親 族 世 帯</t>
  </si>
  <si>
    <t>Ｂ</t>
  </si>
  <si>
    <t>Ｃ</t>
  </si>
  <si>
    <t>（再掲）</t>
  </si>
  <si>
    <t>男  女  別  １５  歳  以  上  就  業  者  数</t>
  </si>
  <si>
    <t>間借り</t>
  </si>
  <si>
    <t>　</t>
  </si>
  <si>
    <t xml:space="preserve">  主世帯</t>
  </si>
  <si>
    <t>地　　　　　　　　　　域 ，</t>
  </si>
  <si>
    <t>総　　数</t>
  </si>
  <si>
    <t>持 ち 家</t>
  </si>
  <si>
    <t xml:space="preserve"> 公営・公団・</t>
  </si>
  <si>
    <t>延べ面積（14区分）</t>
  </si>
  <si>
    <t>公社の 借家</t>
  </si>
  <si>
    <t>住宅に住む一般世帯数</t>
  </si>
  <si>
    <t xml:space="preserve">    0   ～　 19㎡    </t>
  </si>
  <si>
    <t xml:space="preserve">   20 　～　 29    </t>
  </si>
  <si>
    <t xml:space="preserve">   30 　～ 　39    </t>
  </si>
  <si>
    <t xml:space="preserve">   40　 ～ 　49    </t>
  </si>
  <si>
    <t xml:space="preserve">   50 　～　 59    </t>
  </si>
  <si>
    <t xml:space="preserve">   60　 ～ 　69    </t>
  </si>
  <si>
    <t xml:space="preserve">   70　 ～ 　79    </t>
  </si>
  <si>
    <t xml:space="preserve">   80　 ～ 　89    </t>
  </si>
  <si>
    <t xml:space="preserve">   90　 ～　 99    </t>
  </si>
  <si>
    <t xml:space="preserve">  100   ～  119    </t>
  </si>
  <si>
    <t xml:space="preserve">  120   ～  149    </t>
  </si>
  <si>
    <t xml:space="preserve">  150   ～  199    </t>
  </si>
  <si>
    <t xml:space="preserve">  200   ～  249    </t>
  </si>
  <si>
    <t xml:space="preserve">  250  ㎡  以 上    </t>
  </si>
  <si>
    <t xml:space="preserve"> 住                   宅</t>
  </si>
  <si>
    <t>計</t>
  </si>
  <si>
    <t>男</t>
  </si>
  <si>
    <t>女</t>
  </si>
  <si>
    <t>男  女  別  １５  歳  以  上  人  口</t>
  </si>
  <si>
    <t>年   齢</t>
  </si>
  <si>
    <t>総        数</t>
  </si>
  <si>
    <t>未婚</t>
  </si>
  <si>
    <t>有配偶</t>
  </si>
  <si>
    <t>死別</t>
  </si>
  <si>
    <t>離別</t>
  </si>
  <si>
    <t>総  数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</si>
  <si>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</si>
  <si>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</si>
  <si>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</si>
  <si>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</si>
  <si>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</si>
  <si>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</si>
  <si>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</si>
  <si>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</si>
  <si>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</si>
  <si>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</si>
  <si>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</si>
  <si>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</si>
  <si>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</si>
  <si>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</si>
  <si>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８５歳以上</t>
  </si>
  <si>
    <t xml:space="preserve">   注）  総数は配属関係「不詳」を含む。</t>
  </si>
  <si>
    <t>家事のほか仕事</t>
  </si>
  <si>
    <t>通学のかたわら仕事</t>
  </si>
  <si>
    <t>産     業（大分類）</t>
  </si>
  <si>
    <t>雇人のある業主</t>
  </si>
  <si>
    <t>雇人のない業主</t>
  </si>
  <si>
    <t>家族従業者</t>
  </si>
  <si>
    <t>総           数</t>
  </si>
  <si>
    <t>農業</t>
  </si>
  <si>
    <t>Ｂ</t>
  </si>
  <si>
    <t>林業</t>
  </si>
  <si>
    <t>Ｃ</t>
  </si>
  <si>
    <t>漁業</t>
  </si>
  <si>
    <t>Ｄ</t>
  </si>
  <si>
    <t>鉱業</t>
  </si>
  <si>
    <t>Ｅ</t>
  </si>
  <si>
    <t>建設業</t>
  </si>
  <si>
    <t>Ｆ</t>
  </si>
  <si>
    <t>製造業</t>
  </si>
  <si>
    <t>Ｇ</t>
  </si>
  <si>
    <t>電気・ガス・熱供給 ・水道業</t>
  </si>
  <si>
    <t>Ｈ</t>
  </si>
  <si>
    <t>運輸・通信業</t>
  </si>
  <si>
    <t>卸売・小売業 、飲食店</t>
  </si>
  <si>
    <t>Ｊ</t>
  </si>
  <si>
    <t>金融・保険業</t>
  </si>
  <si>
    <t>Ｋ</t>
  </si>
  <si>
    <t>不動 産業</t>
  </si>
  <si>
    <t>Ｌ</t>
  </si>
  <si>
    <t>サ   ー     ビ    ス     業</t>
  </si>
  <si>
    <t>Ｍ</t>
  </si>
  <si>
    <t>Ｎ</t>
  </si>
  <si>
    <t>分 類 不 能 の 産 業</t>
  </si>
  <si>
    <t>（再掲）</t>
  </si>
  <si>
    <t>.</t>
  </si>
  <si>
    <t>総数</t>
  </si>
  <si>
    <t>年次</t>
  </si>
  <si>
    <t>男女別</t>
  </si>
  <si>
    <t>男  女  別  １５  歳  以  上  人  口</t>
  </si>
  <si>
    <t xml:space="preserve">総数   </t>
  </si>
  <si>
    <t>Ａ</t>
  </si>
  <si>
    <t>親族世帯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</si>
  <si>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</si>
  <si>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</si>
  <si>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</si>
  <si>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</si>
  <si>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</si>
  <si>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</si>
  <si>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</si>
  <si>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</si>
  <si>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</si>
  <si>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</si>
  <si>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</si>
  <si>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その他の親族世帯</t>
  </si>
  <si>
    <t>(5)</t>
  </si>
  <si>
    <t>夫婦と両親から成る世帯</t>
  </si>
  <si>
    <t>(6)</t>
  </si>
  <si>
    <t>夫婦とひとり親から成る世帯</t>
  </si>
  <si>
    <t>(7)</t>
  </si>
  <si>
    <t>夫婦，子供と両親から成る世帯</t>
  </si>
  <si>
    <t>(8)</t>
  </si>
  <si>
    <t>夫婦，子供とひとり親から成る世帯</t>
  </si>
  <si>
    <t>(9)</t>
  </si>
  <si>
    <t>(10)</t>
  </si>
  <si>
    <t>(11)</t>
  </si>
  <si>
    <t xml:space="preserve"> </t>
  </si>
  <si>
    <t>(12)</t>
  </si>
  <si>
    <t>-</t>
  </si>
  <si>
    <t>-</t>
  </si>
  <si>
    <t>(13)</t>
  </si>
  <si>
    <t>兄弟姉妹のみから成る世帯</t>
  </si>
  <si>
    <t>(14)</t>
  </si>
  <si>
    <t>他に分類されない親族世帯</t>
  </si>
  <si>
    <t>Ｂ</t>
  </si>
  <si>
    <t>非親族世帯</t>
  </si>
  <si>
    <t>Ｃ</t>
  </si>
  <si>
    <t>単独世帯</t>
  </si>
  <si>
    <t xml:space="preserve">（再 掲）    </t>
  </si>
  <si>
    <t xml:space="preserve">母子世帯    </t>
  </si>
  <si>
    <t xml:space="preserve">父子世帯    </t>
  </si>
  <si>
    <t>夫婦と他の親族（親，子供を含まな</t>
  </si>
  <si>
    <t>い）から成る世帯</t>
  </si>
  <si>
    <t>夫婦，子供と他の親族（親を含まな</t>
  </si>
  <si>
    <t>夫婦，親と他の親族（子供を含まな</t>
  </si>
  <si>
    <t>夫婦，子供，親と他の親族から成る</t>
  </si>
  <si>
    <t xml:space="preserve">世帯 </t>
  </si>
  <si>
    <t xml:space="preserve">  階  数</t>
  </si>
  <si>
    <t>建　物　全　体  の</t>
  </si>
  <si>
    <t xml:space="preserve">住宅に住む一般世帯人員    </t>
  </si>
  <si>
    <t>ない)から成る世帯</t>
  </si>
  <si>
    <r>
      <t>（</t>
    </r>
    <r>
      <rPr>
        <sz val="9"/>
        <color indexed="8"/>
        <rFont val="Times New Roman"/>
        <family val="1"/>
      </rPr>
      <t>11</t>
    </r>
    <r>
      <rPr>
        <sz val="9"/>
        <color indexed="8"/>
        <rFont val="ＭＳ Ｐ明朝"/>
        <family val="1"/>
      </rPr>
      <t>）夫婦，親と他の親族</t>
    </r>
    <r>
      <rPr>
        <sz val="9"/>
        <color indexed="8"/>
        <rFont val="Times New Roman"/>
        <family val="1"/>
      </rPr>
      <t>(</t>
    </r>
    <r>
      <rPr>
        <sz val="9"/>
        <color indexed="8"/>
        <rFont val="ＭＳ Ｐ明朝"/>
        <family val="1"/>
      </rPr>
      <t>子供を含ま</t>
    </r>
  </si>
  <si>
    <t xml:space="preserve">２-１１．年 齢 （ 各 歳 ） 男 女 別 人 口  </t>
  </si>
  <si>
    <t>２-１２． 人      口      集      中</t>
  </si>
  <si>
    <t>２-１３．年  齢   （５歳階級）  ・  配  偶  関  係   ・</t>
  </si>
  <si>
    <t>２-１４．産 業（大分類）  ・   年 齢（５歳階級）男 女 別 １５ 歳 以 上 就 業 者 数</t>
  </si>
  <si>
    <t>２-１５．労 働 力 状 態 （８ 区 分）  ・</t>
  </si>
  <si>
    <t>雇用者</t>
  </si>
  <si>
    <t>国勢調査</t>
  </si>
  <si>
    <t>世帯数</t>
  </si>
  <si>
    <t>一般
世帯</t>
  </si>
  <si>
    <t>施設等
の世帯</t>
  </si>
  <si>
    <t>033-1</t>
  </si>
  <si>
    <t xml:space="preserve">4520100     </t>
  </si>
  <si>
    <t xml:space="preserve">            </t>
  </si>
  <si>
    <t xml:space="preserve">  </t>
  </si>
  <si>
    <t>人　　口</t>
  </si>
  <si>
    <t xml:space="preserve">世帯人員 </t>
  </si>
  <si>
    <t>総数</t>
  </si>
  <si>
    <t>2)</t>
  </si>
  <si>
    <t>総数</t>
  </si>
  <si>
    <t>1)　年齢「不詳」を含む。</t>
  </si>
  <si>
    <t>2)　世帯の種類「不詳」を含む。</t>
  </si>
  <si>
    <t>3)　用途地域未設定の地域を含む。</t>
  </si>
  <si>
    <t>うち
15歳未満</t>
  </si>
  <si>
    <t>うち
65歳以上</t>
  </si>
  <si>
    <t>Ａ</t>
  </si>
  <si>
    <t>都市計画区域</t>
  </si>
  <si>
    <t>Ⅰ</t>
  </si>
  <si>
    <t>市街化区域</t>
  </si>
  <si>
    <t>3)</t>
  </si>
  <si>
    <t>1</t>
  </si>
  <si>
    <t>工業区域</t>
  </si>
  <si>
    <t>[1]</t>
  </si>
  <si>
    <t>工業Ａ区域</t>
  </si>
  <si>
    <t>(1)</t>
  </si>
  <si>
    <t xml:space="preserve">工業専用地域    </t>
  </si>
  <si>
    <t>(2)</t>
  </si>
  <si>
    <t xml:space="preserve">工業専用地域とその他    </t>
  </si>
  <si>
    <t>(3)</t>
  </si>
  <si>
    <t xml:space="preserve">工業地域    </t>
  </si>
  <si>
    <t>(4)</t>
  </si>
  <si>
    <t xml:space="preserve">工業地域とその他    </t>
  </si>
  <si>
    <t>[2]</t>
  </si>
  <si>
    <t>工業Ｂ区域</t>
  </si>
  <si>
    <t>(5)</t>
  </si>
  <si>
    <t xml:space="preserve">準工業地域    </t>
  </si>
  <si>
    <t>(6)</t>
  </si>
  <si>
    <t xml:space="preserve">準工業地域とその他    </t>
  </si>
  <si>
    <t>2</t>
  </si>
  <si>
    <t>商業区域</t>
  </si>
  <si>
    <t>商業Ａ区域</t>
  </si>
  <si>
    <t>(7)</t>
  </si>
  <si>
    <t xml:space="preserve">商業地域    </t>
  </si>
  <si>
    <t>(8)</t>
  </si>
  <si>
    <t xml:space="preserve">商業地域とその他    </t>
  </si>
  <si>
    <t>商業Ｂ区域</t>
  </si>
  <si>
    <t>(9)</t>
  </si>
  <si>
    <t xml:space="preserve">近隣商業地域    </t>
  </si>
  <si>
    <t>(10)</t>
  </si>
  <si>
    <t xml:space="preserve">近隣商業地域とその他    </t>
  </si>
  <si>
    <t>3</t>
  </si>
  <si>
    <t xml:space="preserve">住居区域     </t>
  </si>
  <si>
    <t>住居地域</t>
  </si>
  <si>
    <t>(11)</t>
  </si>
  <si>
    <t xml:space="preserve">準住居地域    </t>
  </si>
  <si>
    <t>(12)</t>
  </si>
  <si>
    <t xml:space="preserve">第2種住居地域    </t>
  </si>
  <si>
    <t>(13)</t>
  </si>
  <si>
    <t xml:space="preserve">第1種住居地域    </t>
  </si>
  <si>
    <t>(14)</t>
  </si>
  <si>
    <t xml:space="preserve">住居地域混合    </t>
  </si>
  <si>
    <t>(15)</t>
  </si>
  <si>
    <t xml:space="preserve">住居地域とその他    </t>
  </si>
  <si>
    <t xml:space="preserve">中高層住居専用地域 </t>
  </si>
  <si>
    <t>(16)</t>
  </si>
  <si>
    <t xml:space="preserve">第2種中高層住居専用地域    </t>
  </si>
  <si>
    <t>(17)</t>
  </si>
  <si>
    <t xml:space="preserve">第1種中高層住居専用地域    </t>
  </si>
  <si>
    <t>(18)</t>
  </si>
  <si>
    <t xml:space="preserve">中高層住居専用地域混合    </t>
  </si>
  <si>
    <t>(19)</t>
  </si>
  <si>
    <t>[3]</t>
  </si>
  <si>
    <t xml:space="preserve">低層住居専用地域 </t>
  </si>
  <si>
    <t>(20)</t>
  </si>
  <si>
    <t xml:space="preserve">第2種低層住居専用地域    </t>
  </si>
  <si>
    <t>(21)</t>
  </si>
  <si>
    <t xml:space="preserve">第1種低層住居専用地域    </t>
  </si>
  <si>
    <t>(22)</t>
  </si>
  <si>
    <t xml:space="preserve">低層住居専用地域混合    </t>
  </si>
  <si>
    <t>Ⅱ</t>
  </si>
  <si>
    <t xml:space="preserve">市街化調整区域    </t>
  </si>
  <si>
    <t>Ⅲ</t>
  </si>
  <si>
    <t>未線引きの区域</t>
  </si>
  <si>
    <t>Ｂ</t>
  </si>
  <si>
    <t>都市計画区域以外の区域</t>
  </si>
  <si>
    <t xml:space="preserve">中高層住居専用地域とその他    </t>
  </si>
  <si>
    <t>うち
自宅外の
自市区町
村で従業</t>
  </si>
  <si>
    <t>常 住 地 に よ る 人 口</t>
  </si>
  <si>
    <t>従 業 地 ・ 通 学 地 に よ る 人 口</t>
  </si>
  <si>
    <t>従 業 地 に よ る 就 業 者 数</t>
  </si>
  <si>
    <t>男　女 , 年　齢（5歳階級）</t>
  </si>
  <si>
    <t xml:space="preserve">総　　数 </t>
  </si>
  <si>
    <t>従 業 も 通</t>
  </si>
  <si>
    <t>自  宅  で</t>
  </si>
  <si>
    <t>自宅外の自</t>
  </si>
  <si>
    <t>自  市  内</t>
  </si>
  <si>
    <t>県内他市</t>
  </si>
  <si>
    <t>他  県  で</t>
  </si>
  <si>
    <t>総　　数</t>
  </si>
  <si>
    <t xml:space="preserve">総　　数            </t>
  </si>
  <si>
    <t>学 も し て
い　な　い</t>
  </si>
  <si>
    <t>従      業</t>
  </si>
  <si>
    <t>市区町村で
従業・通学</t>
  </si>
  <si>
    <t>他  区  で
従業・通学</t>
  </si>
  <si>
    <t>区町村で
従業・通学</t>
  </si>
  <si>
    <t>従業・通学</t>
  </si>
  <si>
    <t>うち
自市内
他　 区
で従業</t>
  </si>
  <si>
    <t>うち
県内他市
区 町 村
で 従 業</t>
  </si>
  <si>
    <t>うち
他県で
従 　業</t>
  </si>
  <si>
    <t>うち
自市内
他 　区
に常住</t>
  </si>
  <si>
    <t>うち
県内他市
区 町 村
に 常 住</t>
  </si>
  <si>
    <t>うち
他県に
常　 住</t>
  </si>
  <si>
    <t>うち
他県に
常 　住</t>
  </si>
  <si>
    <t xml:space="preserve">  総            数    </t>
  </si>
  <si>
    <t xml:space="preserve"> 15  歳  未  満    </t>
  </si>
  <si>
    <t xml:space="preserve"> 15  ～  19  歳   </t>
  </si>
  <si>
    <t xml:space="preserve"> 20  ～  24     </t>
  </si>
  <si>
    <t xml:space="preserve"> 25  ～  29     </t>
  </si>
  <si>
    <t xml:space="preserve"> 30  ～  34     </t>
  </si>
  <si>
    <t xml:space="preserve"> 35  ～  39     </t>
  </si>
  <si>
    <t xml:space="preserve"> 40  ～  44     </t>
  </si>
  <si>
    <t xml:space="preserve"> 45  ～  49     </t>
  </si>
  <si>
    <t xml:space="preserve"> 50  ～  54     </t>
  </si>
  <si>
    <t xml:space="preserve"> 55  ～  59     </t>
  </si>
  <si>
    <t xml:space="preserve"> 60  ～  64     </t>
  </si>
  <si>
    <t xml:space="preserve"> 65  ～  69     </t>
  </si>
  <si>
    <t xml:space="preserve"> 70  ～  74     </t>
  </si>
  <si>
    <t xml:space="preserve"> 75  ～  79     </t>
  </si>
  <si>
    <t xml:space="preserve"> 80  ～  84     </t>
  </si>
  <si>
    <t xml:space="preserve"> 85  歳  以  上    </t>
  </si>
  <si>
    <t xml:space="preserve">   (再掲）    </t>
  </si>
  <si>
    <t xml:space="preserve"> 65  歳  以  上   </t>
  </si>
  <si>
    <t xml:space="preserve">   65 ～ 74  歳     </t>
  </si>
  <si>
    <t xml:space="preserve">   75 歳 以  上   </t>
  </si>
  <si>
    <t xml:space="preserve">   男    </t>
  </si>
  <si>
    <t xml:space="preserve">    女    </t>
  </si>
  <si>
    <t xml:space="preserve">    (再掲）    </t>
  </si>
  <si>
    <t>有配偶の女性就業者</t>
  </si>
  <si>
    <t>　うち主に仕事</t>
  </si>
  <si>
    <t>　うち家事のほか仕事</t>
  </si>
  <si>
    <t xml:space="preserve"> 労働力状態「不詳」を含む</t>
  </si>
  <si>
    <t>山田町</t>
  </si>
  <si>
    <t>高崎町</t>
  </si>
  <si>
    <t>高原町</t>
  </si>
  <si>
    <t>野尻町</t>
  </si>
  <si>
    <t>高岡町</t>
  </si>
  <si>
    <t>国富町</t>
  </si>
  <si>
    <t>綾町</t>
  </si>
  <si>
    <t>高鍋町</t>
  </si>
  <si>
    <t>新富町</t>
  </si>
  <si>
    <t>木城町</t>
  </si>
  <si>
    <t>川南町</t>
  </si>
  <si>
    <t>都農町</t>
  </si>
  <si>
    <t>門川町</t>
  </si>
  <si>
    <t>　　常 住 地 に よ る 就 業 者 数</t>
  </si>
  <si>
    <t>親 族 人 員</t>
  </si>
  <si>
    <t xml:space="preserve"> 一 般 世 帯 </t>
  </si>
  <si>
    <t xml:space="preserve"> 18 歳 未 満 親 族 の い る 一 般 世 帯</t>
  </si>
  <si>
    <t>親族のみから成る一般世帯</t>
  </si>
  <si>
    <t>3世代世帯</t>
  </si>
  <si>
    <t>２-２４．就業者 ・ 通学者の流入及び流出状況</t>
  </si>
  <si>
    <t>２-１６．産 業（大分類）  ・   従業上の地位（５区分）  ・</t>
  </si>
  <si>
    <t>２-１８．年齢（5歳階級）、男女別高齢単身者数（60歳以上の単身者及び
高齢者1人と未婚の18歳未満の者からなる世帯－特掲）</t>
  </si>
  <si>
    <t>区　　分</t>
  </si>
  <si>
    <t>赤江支所
管内</t>
  </si>
  <si>
    <t>木花支所
管内</t>
  </si>
  <si>
    <t>青島支所
管内</t>
  </si>
  <si>
    <t>住吉支所
管内</t>
  </si>
  <si>
    <t>生目支所
管内</t>
  </si>
  <si>
    <t>北支所
管内</t>
  </si>
  <si>
    <t>労働力人口</t>
  </si>
  <si>
    <t>主に仕事</t>
  </si>
  <si>
    <t>家事のほか仕事</t>
  </si>
  <si>
    <t>通学かたわら仕事</t>
  </si>
  <si>
    <t>休業者</t>
  </si>
  <si>
    <t>完全失業者</t>
  </si>
  <si>
    <t>労働力率</t>
  </si>
  <si>
    <t>完全失業率</t>
  </si>
  <si>
    <t>非労働力人口</t>
  </si>
  <si>
    <t>うち家事</t>
  </si>
  <si>
    <t>うち通学</t>
  </si>
  <si>
    <t>総数、不詳含む</t>
  </si>
  <si>
    <t>雇用者，役員含む</t>
  </si>
  <si>
    <t>家族従業者</t>
  </si>
  <si>
    <t>総数</t>
  </si>
  <si>
    <t>(再掲）</t>
  </si>
  <si>
    <t>第３次産業（G～M）</t>
  </si>
  <si>
    <t>（構成比）</t>
  </si>
  <si>
    <t>自営業主，家庭内職者含む</t>
  </si>
  <si>
    <t>地位
従業上の</t>
  </si>
  <si>
    <t>産　　　　　　　業　　　（大分類）</t>
  </si>
  <si>
    <t>労働力状態</t>
  </si>
  <si>
    <t>　注）産業別就業者の構成割合の合計は、「分類不能の産業」があるため、必ずしも１００％にならない。</t>
  </si>
  <si>
    <t>平成12年国勢調査</t>
  </si>
  <si>
    <t>本庁
管内</t>
  </si>
  <si>
    <t>公務（他に分類されないもの）</t>
  </si>
  <si>
    <t>２）  家庭内職者及び従業上の地位「不詳」を含む。</t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</si>
  <si>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  <r>
      <rPr>
        <sz val="9"/>
        <color indexed="8"/>
        <rFont val="Times New Roman"/>
        <family val="1"/>
      </rPr>
      <t xml:space="preserve"> 1)</t>
    </r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</si>
  <si>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</si>
  <si>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</si>
  <si>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</si>
  <si>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</si>
  <si>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  <r>
      <rPr>
        <sz val="9"/>
        <color indexed="8"/>
        <rFont val="Times New Roman"/>
        <family val="1"/>
      </rPr>
      <t>1)</t>
    </r>
  </si>
  <si>
    <t>１）</t>
  </si>
  <si>
    <t>及び15歳以上就業者数（有配偶の女性就業者－特掲）</t>
  </si>
  <si>
    <t>（つづき）</t>
  </si>
  <si>
    <t>平  成  2  年</t>
  </si>
  <si>
    <t>15 歳 未 満</t>
  </si>
  <si>
    <t>～  64   歳</t>
  </si>
  <si>
    <t>65   歳   以   上</t>
  </si>
  <si>
    <t>5年間の人口増減</t>
  </si>
  <si>
    <t>平          成          7          年</t>
  </si>
  <si>
    <t>平          成          12          年</t>
  </si>
  <si>
    <t>15 ～ 19 歳</t>
  </si>
  <si>
    <t xml:space="preserve">20 ～ 24 </t>
  </si>
  <si>
    <t>25 ～ 29 歳</t>
  </si>
  <si>
    <t>30 ～ 34 歳</t>
  </si>
  <si>
    <t>35 ～ 39 歳</t>
  </si>
  <si>
    <t>40 ～ 44 歳</t>
  </si>
  <si>
    <t>45 ～ 49 歳</t>
  </si>
  <si>
    <t xml:space="preserve">50 ～ 54 </t>
  </si>
  <si>
    <t>55 ～ 59 歳</t>
  </si>
  <si>
    <t>60 ～ 64 歳</t>
  </si>
  <si>
    <t>65 歳 以 上</t>
  </si>
  <si>
    <t>Ａ</t>
  </si>
  <si>
    <t>Ｉ</t>
  </si>
  <si>
    <t xml:space="preserve"> Ａ～Ｃ  第１次産業</t>
  </si>
  <si>
    <t xml:space="preserve"> Ｄ～Ｆ  第２次産業</t>
  </si>
  <si>
    <t xml:space="preserve"> Ｇ～Ｍ 第３次産業</t>
  </si>
  <si>
    <t>平成7年</t>
  </si>
  <si>
    <t>平成12年</t>
  </si>
  <si>
    <t>15  ～  64 歳</t>
  </si>
  <si>
    <t>1） 労働力状態「不詳」を含む。</t>
  </si>
  <si>
    <t>総       数
1）</t>
  </si>
  <si>
    <t>総      数</t>
  </si>
  <si>
    <t>Ｉ</t>
  </si>
  <si>
    <t xml:space="preserve"> Ｇ～Ｍ  第３次産業</t>
  </si>
  <si>
    <t>総         数
2）</t>
  </si>
  <si>
    <t>常        雇</t>
  </si>
  <si>
    <t>臨   時   雇</t>
  </si>
  <si>
    <t>役        員</t>
  </si>
  <si>
    <t>65歳～69歳</t>
  </si>
  <si>
    <t>70～74</t>
  </si>
  <si>
    <t>75～79</t>
  </si>
  <si>
    <t>80～84</t>
  </si>
  <si>
    <t>85歳以上</t>
  </si>
  <si>
    <t>60歳以上</t>
  </si>
  <si>
    <t>65歳以上の高齢単身者数</t>
  </si>
  <si>
    <t>1人当たり</t>
  </si>
  <si>
    <t>1世帯当たり</t>
  </si>
  <si>
    <t>1・2階建</t>
  </si>
  <si>
    <t>3 ～ 5</t>
  </si>
  <si>
    <t>6 ～ 10</t>
  </si>
  <si>
    <t>1・2階</t>
  </si>
  <si>
    <t xml:space="preserve">  主          世          帯</t>
  </si>
  <si>
    <r>
      <t xml:space="preserve">
総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ＭＳ 明朝"/>
        <family val="1"/>
      </rPr>
      <t xml:space="preserve">数
</t>
    </r>
    <r>
      <rPr>
        <sz val="9"/>
        <color indexed="8"/>
        <rFont val="Times New Roman"/>
        <family val="1"/>
      </rPr>
      <t>1)</t>
    </r>
  </si>
  <si>
    <t>都市計画の地域区分（25区分）</t>
  </si>
  <si>
    <t>1)</t>
  </si>
  <si>
    <t xml:space="preserve">     注）15歳未満の者は含まない。</t>
  </si>
  <si>
    <t>(夜間人口)
1）</t>
  </si>
  <si>
    <r>
      <t>（</t>
    </r>
    <r>
      <rPr>
        <sz val="10"/>
        <color indexed="8"/>
        <rFont val="ＭＳ 明朝"/>
        <family val="1"/>
      </rPr>
      <t>昼間人口</t>
    </r>
    <r>
      <rPr>
        <sz val="9"/>
        <color indexed="8"/>
        <rFont val="ＭＳ 明朝"/>
        <family val="1"/>
      </rPr>
      <t>）
1）</t>
    </r>
  </si>
  <si>
    <t>２－２６．　本庁支所管内別　労働力状態（８区分）、従業上の地位（3区分）、
産業（大分類）別15歳以上人口</t>
  </si>
  <si>
    <t>15歳以上人口　　　1）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</si>
  <si>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</si>
  <si>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</si>
  <si>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</si>
  <si>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</si>
  <si>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</si>
  <si>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</si>
  <si>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</si>
  <si>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</si>
  <si>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</si>
  <si>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</si>
  <si>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</si>
  <si>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</si>
  <si>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</si>
  <si>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</si>
  <si>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 xml:space="preserve"> 農業</t>
  </si>
  <si>
    <t xml:space="preserve"> 林業</t>
  </si>
  <si>
    <t xml:space="preserve"> 漁業</t>
  </si>
  <si>
    <t xml:space="preserve"> 鉱業</t>
  </si>
  <si>
    <t xml:space="preserve"> 建設業</t>
  </si>
  <si>
    <t xml:space="preserve"> 製造業</t>
  </si>
  <si>
    <t xml:space="preserve"> 電気・ガス・熱供給・水道業</t>
  </si>
  <si>
    <t xml:space="preserve"> 運輸・通信業</t>
  </si>
  <si>
    <t xml:space="preserve"> 卸売・小売，飲食店</t>
  </si>
  <si>
    <t xml:space="preserve"> 金融・保険業</t>
  </si>
  <si>
    <t xml:space="preserve"> 不動産業</t>
  </si>
  <si>
    <t xml:space="preserve"> サービス業</t>
  </si>
  <si>
    <t xml:space="preserve"> 公務（他に分類されないもの）</t>
  </si>
  <si>
    <t xml:space="preserve"> 分類不能の産業</t>
  </si>
  <si>
    <t>第２次産業（D～F）</t>
  </si>
  <si>
    <t>第１次産業（A～C）</t>
  </si>
  <si>
    <t>　1）労働力状態「不詳」を含む</t>
  </si>
  <si>
    <t>２-１７．世帯の家族類型（22区分）別一般世帯数、一般世帯人員、親族人員及び</t>
  </si>
  <si>
    <t>１世帯当たり親族人員（6歳未満・18歳未満親族のいる一般世帯、親族のみから成る</t>
  </si>
  <si>
    <t>２-１９．住居の種類・住宅の所有関係（6区分）別一般世帯数 、一般世帯人員、 
１世帯当たり人員、１世帯当たり延べ面積及び1人当たり延べ面積</t>
  </si>
  <si>
    <t>一般世帯人員、1世帯当たり人員、1世帯当たり延べ面積及び1人当たり延べ面積</t>
  </si>
  <si>
    <t>２-２０．住宅の建て方（7区分）、住宅の所有の関係（5区分）別住宅に住む一般世帯数、</t>
  </si>
  <si>
    <t>２-２１．　延べ面積（14区分）、住宅の所有の関係（5区分）別住宅に住む一般世帯数</t>
  </si>
  <si>
    <t>２-２２．世帯の家族類型（22区分）別65歳以上親族のいる一般世帯数、一般世帯人員</t>
  </si>
  <si>
    <t>２-２３．都市計画の地域区分（25区分）、男女別人口並びに世帯の種類（2区分）別世帯数及び世帯人員</t>
  </si>
  <si>
    <t>２-２５．常住地又は従業地・通学地による年齢（5歳階級）、男女別人口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</si>
</sst>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_ "/>
    <numFmt numFmtId="178" formatCode="_ ##\ ###\ ###\ ##0_ ;_ * \-#,##0_ ;_ * &quot;-&quot;_ ;_ @_ "/>
    <numFmt numFmtId="179" formatCode="0.0_);[Red]\(0.0\)"/>
    <numFmt numFmtId="180" formatCode="###\ ###\ ###"/>
    <numFmt numFmtId="181" formatCode="0.00_);[Red]\(0.00\)"/>
    <numFmt numFmtId="182" formatCode="0.0%"/>
    <numFmt numFmtId="183" formatCode="###,###,##0;&quot;-&quot;##,###,##0"/>
    <numFmt numFmtId="184" formatCode="###,##0;&quot;-&quot;##,##0"/>
    <numFmt numFmtId="185" formatCode="###\ ###;&quot;-&quot;###\ ###;&quot;-&quot;"/>
    <numFmt numFmtId="186" formatCode="#,###,##0;&quot; -&quot;###,##0"/>
    <numFmt numFmtId="187" formatCode="\ ###,###,##0;&quot;-&quot;###,###,##0"/>
    <numFmt numFmtId="188" formatCode="#,###,###,##0;&quot; -&quot;###,###,##0"/>
    <numFmt numFmtId="189" formatCode="#,###,##0.0;&quot; -&quot;###,##0.0"/>
    <numFmt numFmtId="190" formatCode="##,###,##0;&quot;-&quot;#,###,##0"/>
    <numFmt numFmtId="191" formatCode="##,###,###,##0;&quot;-&quot;#,###,###,##0"/>
    <numFmt numFmtId="192" formatCode="###,###,###,###,##0;&quot;-&quot;##,###,###,###,##0"/>
    <numFmt numFmtId="193" formatCode="##,###,###,###,##0;&quot;-&quot;#,###,###,###,##0"/>
    <numFmt numFmtId="194" formatCode="\ ###,###,###,##0;&quot;-&quot;###,###,###,##0"/>
    <numFmt numFmtId="195" formatCode="###,##0.00;&quot;-&quot;##,##0.00"/>
    <numFmt numFmtId="196" formatCode="#,##0_ "/>
    <numFmt numFmtId="197" formatCode="#0.00;&quot;-&quot;0.00"/>
    <numFmt numFmtId="198" formatCode="##0.0;&quot;-&quot;#0.0"/>
    <numFmt numFmtId="199" formatCode="#,###,###,###,##0;&quot; -&quot;###,###,###,##0"/>
    <numFmt numFmtId="200" formatCode="###,###,###,##0;&quot;-&quot;##,###,###,##0"/>
    <numFmt numFmtId="201" formatCode="##0.00;&quot;-&quot;#0.00"/>
    <numFmt numFmtId="202" formatCode="#,##0.0;&quot; -&quot;##0.0"/>
    <numFmt numFmtId="203" formatCode=";;&quot;-&quot;"/>
    <numFmt numFmtId="204" formatCode="###;&quot;-&quot;\ ###;&quot;-&quot;"/>
    <numFmt numFmtId="205" formatCode="\ ###,##0;&quot;-&quot;###,##0"/>
    <numFmt numFmtId="206" formatCode="#\ ###\ ##0_ ;_ * &quot;△ &quot;#\ ##0_ ;_ * &quot;-&quot;_ ;_ @_ "/>
    <numFmt numFmtId="207" formatCode="0.00;&quot;△ &quot;0.00"/>
    <numFmt numFmtId="208" formatCode="0.00_ "/>
    <numFmt numFmtId="209" formatCode="0_ "/>
    <numFmt numFmtId="210" formatCode="0.0;[Red]0.0"/>
    <numFmt numFmtId="211" formatCode="0.00;[Red]0.00"/>
    <numFmt numFmtId="212" formatCode="0;[Red]0"/>
    <numFmt numFmtId="213" formatCode="#\ ###\ ###"/>
    <numFmt numFmtId="214" formatCode="_ ##\ ###\ ###\ ##0.0_ ;_ * \-#,##0_ ;_ * &quot;-&quot;_ ;_ @_ "/>
    <numFmt numFmtId="215" formatCode="_ ##\ ###\ ###\ ##;_ * \-#,##0_ ;_ * &quot;-&quot;_ ;_ @_ "/>
    <numFmt numFmtId="216" formatCode="###\ ###\ ###.0"/>
    <numFmt numFmtId="217" formatCode="0_);[Red]\(0\)"/>
    <numFmt numFmtId="218" formatCode="0.0"/>
    <numFmt numFmtId="219" formatCode="###.0\ ###\ ###"/>
    <numFmt numFmtId="220" formatCode="###.\ ###\ ###"/>
    <numFmt numFmtId="221" formatCode="##.\ ###\ ###"/>
    <numFmt numFmtId="222" formatCode="###.00\ ###\ ###"/>
    <numFmt numFmtId="223" formatCode="###\ ###.\ ###\ ###"/>
    <numFmt numFmtId="224" formatCode="####\ ###.\ ###\ ###"/>
    <numFmt numFmtId="225" formatCode="#####\ ###.\ ###\ ###"/>
    <numFmt numFmtId="226" formatCode="####\ ###.\ 0##"/>
    <numFmt numFmtId="227" formatCode="#\ ###\ ###.\ 0##"/>
    <numFmt numFmtId="228" formatCode="#\ ###\ ###\ ###"/>
    <numFmt numFmtId="229" formatCode="###\ ###\ ###;&quot;-&quot;###\ ###\ ###;&quot;-&quot;"/>
    <numFmt numFmtId="230" formatCode="0.0_];&quot;-&quot;###;&quot;-&quot;"/>
    <numFmt numFmtId="231" formatCode="_ ##\ ###\ ###\ ##0_ ;_ * &quot;△&quot;#,##0_ ;_ * &quot;-&quot;_ ;_ @_ "/>
    <numFmt numFmtId="232" formatCode="#,##0_);[Red]\(#,##0\)"/>
    <numFmt numFmtId="233" formatCode="&quot;\&quot;#,##0;\-&quot;\&quot;#,##0"/>
    <numFmt numFmtId="234" formatCode="&quot;\&quot;#,##0;[Red]\-&quot;\&quot;#,##0"/>
    <numFmt numFmtId="235" formatCode="_(&quot;$&quot;* #,##0_);_(&quot;$&quot;* \(#,##0\);_(&quot;$&quot;* &quot;-&quot;_);_(@_)"/>
    <numFmt numFmtId="236" formatCode="_(&quot;$&quot;* #,##0.00_);_(&quot;$&quot;* \(#,##0.00\);_(&quot;$&quot;* &quot;-&quot;??_);_(@_)"/>
    <numFmt numFmtId="237" formatCode="###\ ###;;&quot;-&quot;_ "/>
    <numFmt numFmtId="238" formatCode="###\ ###;&quot;△&quot;\ ###\ ###;&quot;-&quot;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b/>
      <sz val="10"/>
      <name val="ＭＳ Ｐ明朝"/>
      <family val="1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14"/>
      <color indexed="8"/>
      <name val="ＭＳ 明朝"/>
      <family val="1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明朝"/>
      <family val="1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10"/>
      <color indexed="8"/>
      <name val="ＭＳ ゴシック"/>
      <family val="3"/>
    </font>
    <font>
      <sz val="10"/>
      <color indexed="8"/>
      <name val="Times New Roman"/>
      <family val="1"/>
    </font>
    <font>
      <b/>
      <sz val="14"/>
      <color indexed="8"/>
      <name val="明朝"/>
      <family val="1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ｺﾞｼｯｸ"/>
      <family val="3"/>
    </font>
    <font>
      <sz val="9"/>
      <color indexed="8"/>
      <name val="ＭＳ Ｐ明朝"/>
      <family val="1"/>
    </font>
    <font>
      <sz val="8"/>
      <name val="ＭＳ ゴシック"/>
      <family val="3"/>
    </font>
    <font>
      <b/>
      <sz val="14"/>
      <color indexed="8"/>
      <name val="ＭＳ 明朝"/>
      <family val="1"/>
    </font>
    <font>
      <sz val="6"/>
      <color indexed="8"/>
      <name val="ＭＳ 明朝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HG正楷書体-PRO"/>
      <family val="4"/>
    </font>
    <font>
      <sz val="8"/>
      <color indexed="8"/>
      <name val="Times New Roman"/>
      <family val="1"/>
    </font>
    <font>
      <sz val="12"/>
      <name val="ＭＳ 明朝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1"/>
      <color indexed="8"/>
      <name val="明朝"/>
      <family val="1"/>
    </font>
    <font>
      <sz val="11"/>
      <color indexed="8"/>
      <name val="Times New Roman"/>
      <family val="1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4"/>
      <color indexed="8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2" fillId="0" borderId="0">
      <alignment/>
      <protection/>
    </xf>
    <xf numFmtId="0" fontId="15" fillId="0" borderId="0">
      <alignment/>
      <protection/>
    </xf>
    <xf numFmtId="0" fontId="16" fillId="0" borderId="0" applyNumberFormat="0" applyFill="0" applyBorder="0" applyAlignment="0" applyProtection="0"/>
  </cellStyleXfs>
  <cellXfs count="73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5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6" xfId="0" applyFont="1" applyBorder="1" applyAlignment="1">
      <alignment horizontal="right"/>
    </xf>
    <xf numFmtId="0" fontId="10" fillId="0" borderId="0" xfId="0" applyFont="1" applyBorder="1" applyAlignment="1">
      <alignment/>
    </xf>
    <xf numFmtId="180" fontId="6" fillId="0" borderId="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80" fontId="6" fillId="0" borderId="6" xfId="0" applyNumberFormat="1" applyFont="1" applyBorder="1" applyAlignment="1">
      <alignment/>
    </xf>
    <xf numFmtId="0" fontId="10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4" fillId="0" borderId="0" xfId="0" applyFont="1" applyAlignment="1" applyProtection="1" quotePrefix="1">
      <alignment horizontal="center"/>
      <protection/>
    </xf>
    <xf numFmtId="0" fontId="6" fillId="0" borderId="5" xfId="0" applyFont="1" applyBorder="1" applyAlignment="1">
      <alignment/>
    </xf>
    <xf numFmtId="0" fontId="6" fillId="0" borderId="0" xfId="0" applyFont="1" applyAlignment="1" applyProtection="1" quotePrefix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Continuous"/>
    </xf>
    <xf numFmtId="0" fontId="6" fillId="0" borderId="8" xfId="0" applyFont="1" applyBorder="1" applyAlignment="1" quotePrefix="1">
      <alignment horizontal="centerContinuous"/>
    </xf>
    <xf numFmtId="180" fontId="6" fillId="0" borderId="9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/>
    </xf>
    <xf numFmtId="180" fontId="10" fillId="0" borderId="12" xfId="0" applyNumberFormat="1" applyFont="1" applyBorder="1" applyAlignment="1">
      <alignment horizontal="center"/>
    </xf>
    <xf numFmtId="180" fontId="10" fillId="0" borderId="9" xfId="0" applyNumberFormat="1" applyFont="1" applyBorder="1" applyAlignment="1">
      <alignment horizontal="right"/>
    </xf>
    <xf numFmtId="180" fontId="6" fillId="0" borderId="11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center"/>
    </xf>
    <xf numFmtId="180" fontId="6" fillId="0" borderId="0" xfId="0" applyNumberFormat="1" applyFont="1" applyAlignment="1">
      <alignment horizontal="right"/>
    </xf>
    <xf numFmtId="180" fontId="6" fillId="0" borderId="6" xfId="0" applyNumberFormat="1" applyFont="1" applyBorder="1" applyAlignment="1">
      <alignment horizontal="right"/>
    </xf>
    <xf numFmtId="0" fontId="4" fillId="0" borderId="0" xfId="0" applyFont="1" applyAlignment="1" applyProtection="1">
      <alignment horizontal="right"/>
      <protection/>
    </xf>
    <xf numFmtId="180" fontId="10" fillId="0" borderId="13" xfId="0" applyNumberFormat="1" applyFont="1" applyBorder="1" applyAlignment="1">
      <alignment horizontal="right"/>
    </xf>
    <xf numFmtId="180" fontId="10" fillId="0" borderId="11" xfId="0" applyNumberFormat="1" applyFont="1" applyBorder="1" applyAlignment="1">
      <alignment horizontal="right"/>
    </xf>
    <xf numFmtId="180" fontId="10" fillId="0" borderId="0" xfId="0" applyNumberFormat="1" applyFont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180" fontId="6" fillId="0" borderId="0" xfId="0" applyNumberFormat="1" applyFont="1" applyBorder="1" applyAlignment="1">
      <alignment horizontal="right"/>
    </xf>
    <xf numFmtId="180" fontId="6" fillId="0" borderId="11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/>
    </xf>
    <xf numFmtId="180" fontId="10" fillId="0" borderId="9" xfId="0" applyNumberFormat="1" applyFont="1" applyBorder="1" applyAlignment="1">
      <alignment/>
    </xf>
    <xf numFmtId="180" fontId="10" fillId="0" borderId="13" xfId="0" applyNumberFormat="1" applyFont="1" applyBorder="1" applyAlignment="1">
      <alignment/>
    </xf>
    <xf numFmtId="180" fontId="6" fillId="0" borderId="11" xfId="0" applyNumberFormat="1" applyFont="1" applyBorder="1" applyAlignment="1">
      <alignment horizontal="distributed"/>
    </xf>
    <xf numFmtId="180" fontId="6" fillId="0" borderId="0" xfId="0" applyNumberFormat="1" applyFont="1" applyBorder="1" applyAlignment="1">
      <alignment horizontal="distributed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180" fontId="6" fillId="0" borderId="13" xfId="0" applyNumberFormat="1" applyFont="1" applyBorder="1" applyAlignment="1">
      <alignment horizontal="right"/>
    </xf>
    <xf numFmtId="180" fontId="10" fillId="0" borderId="0" xfId="0" applyNumberFormat="1" applyFont="1" applyBorder="1" applyAlignment="1">
      <alignment horizontal="right"/>
    </xf>
    <xf numFmtId="180" fontId="6" fillId="0" borderId="0" xfId="0" applyNumberFormat="1" applyFont="1" applyAlignment="1">
      <alignment horizontal="left"/>
    </xf>
    <xf numFmtId="180" fontId="10" fillId="0" borderId="11" xfId="0" applyNumberFormat="1" applyFont="1" applyBorder="1" applyAlignment="1">
      <alignment/>
    </xf>
    <xf numFmtId="0" fontId="6" fillId="0" borderId="5" xfId="0" applyFont="1" applyBorder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180" fontId="6" fillId="0" borderId="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/>
    </xf>
    <xf numFmtId="180" fontId="6" fillId="0" borderId="9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180" fontId="10" fillId="0" borderId="13" xfId="0" applyNumberFormat="1" applyFont="1" applyBorder="1" applyAlignment="1">
      <alignment horizontal="right" vertical="center"/>
    </xf>
    <xf numFmtId="180" fontId="1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/>
    </xf>
    <xf numFmtId="0" fontId="8" fillId="0" borderId="8" xfId="0" applyFont="1" applyBorder="1" applyAlignment="1">
      <alignment horizontal="centerContinuous"/>
    </xf>
    <xf numFmtId="192" fontId="22" fillId="0" borderId="10" xfId="25" applyNumberFormat="1" applyFont="1" applyFill="1" applyBorder="1" applyAlignment="1">
      <alignment horizontal="center" vertical="top"/>
      <protection/>
    </xf>
    <xf numFmtId="0" fontId="6" fillId="0" borderId="0" xfId="0" applyFont="1" applyBorder="1" applyAlignment="1">
      <alignment horizontal="right"/>
    </xf>
    <xf numFmtId="185" fontId="10" fillId="0" borderId="9" xfId="0" applyNumberFormat="1" applyFont="1" applyBorder="1" applyAlignment="1">
      <alignment/>
    </xf>
    <xf numFmtId="185" fontId="10" fillId="0" borderId="13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49" fontId="17" fillId="0" borderId="0" xfId="25" applyNumberFormat="1" applyFont="1" applyFill="1" applyBorder="1" applyAlignment="1">
      <alignment vertical="top"/>
      <protection/>
    </xf>
    <xf numFmtId="0" fontId="18" fillId="0" borderId="0" xfId="25" applyNumberFormat="1" applyFont="1" applyFill="1" applyBorder="1" applyAlignment="1">
      <alignment horizontal="center" vertical="top" wrapText="1"/>
      <protection/>
    </xf>
    <xf numFmtId="191" fontId="18" fillId="0" borderId="0" xfId="25" applyNumberFormat="1" applyFont="1" applyFill="1" applyBorder="1" applyAlignment="1">
      <alignment horizontal="right" vertical="top" wrapText="1"/>
      <protection/>
    </xf>
    <xf numFmtId="194" fontId="18" fillId="0" borderId="0" xfId="25" applyNumberFormat="1" applyFont="1" applyFill="1" applyBorder="1" applyAlignment="1">
      <alignment horizontal="right" vertical="top" wrapText="1"/>
      <protection/>
    </xf>
    <xf numFmtId="192" fontId="20" fillId="0" borderId="0" xfId="25" applyNumberFormat="1" applyFont="1" applyFill="1" applyBorder="1" applyAlignment="1">
      <alignment horizontal="left" vertical="center"/>
      <protection/>
    </xf>
    <xf numFmtId="192" fontId="18" fillId="0" borderId="0" xfId="25" applyNumberFormat="1" applyFont="1" applyFill="1" applyBorder="1" applyAlignment="1">
      <alignment horizontal="right" vertical="top" wrapText="1"/>
      <protection/>
    </xf>
    <xf numFmtId="0" fontId="17" fillId="0" borderId="0" xfId="25" applyNumberFormat="1" applyFont="1" applyFill="1" applyBorder="1" applyAlignment="1">
      <alignment horizontal="center" vertical="top" wrapText="1"/>
      <protection/>
    </xf>
    <xf numFmtId="49" fontId="17" fillId="0" borderId="0" xfId="25" applyNumberFormat="1" applyFont="1" applyBorder="1" applyAlignment="1">
      <alignment vertical="top"/>
      <protection/>
    </xf>
    <xf numFmtId="49" fontId="17" fillId="0" borderId="0" xfId="25" applyNumberFormat="1" applyFont="1" applyAlignment="1">
      <alignment vertical="top"/>
      <protection/>
    </xf>
    <xf numFmtId="49" fontId="17" fillId="0" borderId="0" xfId="25" applyNumberFormat="1" applyFont="1" applyFill="1" applyAlignment="1">
      <alignment vertical="top"/>
      <protection/>
    </xf>
    <xf numFmtId="0" fontId="20" fillId="0" borderId="0" xfId="25" applyNumberFormat="1" applyFont="1" applyFill="1" applyBorder="1" applyAlignment="1">
      <alignment horizontal="left" vertical="center"/>
      <protection/>
    </xf>
    <xf numFmtId="195" fontId="17" fillId="0" borderId="0" xfId="25" applyNumberFormat="1" applyFont="1" applyFill="1" applyAlignment="1">
      <alignment horizontal="right" vertical="top"/>
      <protection/>
    </xf>
    <xf numFmtId="195" fontId="21" fillId="0" borderId="0" xfId="25" applyNumberFormat="1" applyFont="1" applyFill="1" applyBorder="1" applyAlignment="1">
      <alignment horizontal="left" vertical="center"/>
      <protection/>
    </xf>
    <xf numFmtId="193" fontId="17" fillId="0" borderId="0" xfId="25" applyNumberFormat="1" applyFont="1" applyFill="1" applyAlignment="1">
      <alignment horizontal="right" vertical="top"/>
      <protection/>
    </xf>
    <xf numFmtId="194" fontId="17" fillId="0" borderId="0" xfId="25" applyNumberFormat="1" applyFont="1" applyFill="1" applyBorder="1" applyAlignment="1">
      <alignment horizontal="right" vertical="top"/>
      <protection/>
    </xf>
    <xf numFmtId="195" fontId="17" fillId="0" borderId="0" xfId="25" applyNumberFormat="1" applyFont="1" applyFill="1" applyBorder="1" applyAlignment="1">
      <alignment horizontal="right" vertical="top"/>
      <protection/>
    </xf>
    <xf numFmtId="193" fontId="17" fillId="0" borderId="0" xfId="25" applyNumberFormat="1" applyFont="1" applyFill="1" applyBorder="1" applyAlignment="1">
      <alignment horizontal="right" vertical="top"/>
      <protection/>
    </xf>
    <xf numFmtId="192" fontId="17" fillId="0" borderId="0" xfId="25" applyNumberFormat="1" applyFont="1" applyFill="1" applyBorder="1" applyAlignment="1">
      <alignment horizontal="right" vertical="top"/>
      <protection/>
    </xf>
    <xf numFmtId="49" fontId="22" fillId="0" borderId="0" xfId="25" applyNumberFormat="1" applyFont="1" applyFill="1" applyBorder="1" applyAlignment="1">
      <alignment horizontal="left" vertical="top"/>
      <protection/>
    </xf>
    <xf numFmtId="49" fontId="22" fillId="0" borderId="8" xfId="25" applyNumberFormat="1" applyFont="1" applyFill="1" applyBorder="1" applyAlignment="1">
      <alignment horizontal="left" vertical="top"/>
      <protection/>
    </xf>
    <xf numFmtId="191" fontId="22" fillId="0" borderId="15" xfId="25" applyNumberFormat="1" applyFont="1" applyFill="1" applyBorder="1" applyAlignment="1">
      <alignment horizontal="right" vertical="top" wrapText="1"/>
      <protection/>
    </xf>
    <xf numFmtId="194" fontId="22" fillId="0" borderId="15" xfId="25" applyNumberFormat="1" applyFont="1" applyFill="1" applyBorder="1" applyAlignment="1">
      <alignment horizontal="center" vertical="top" wrapText="1"/>
      <protection/>
    </xf>
    <xf numFmtId="195" fontId="22" fillId="0" borderId="15" xfId="25" applyNumberFormat="1" applyFont="1" applyFill="1" applyBorder="1" applyAlignment="1">
      <alignment horizontal="center" vertical="top" wrapText="1"/>
      <protection/>
    </xf>
    <xf numFmtId="194" fontId="17" fillId="0" borderId="10" xfId="25" applyNumberFormat="1" applyFont="1" applyFill="1" applyBorder="1" applyAlignment="1">
      <alignment horizontal="right" vertical="top"/>
      <protection/>
    </xf>
    <xf numFmtId="194" fontId="22" fillId="0" borderId="10" xfId="25" applyNumberFormat="1" applyFont="1" applyFill="1" applyBorder="1" applyAlignment="1">
      <alignment horizontal="right" vertical="top"/>
      <protection/>
    </xf>
    <xf numFmtId="192" fontId="22" fillId="0" borderId="16" xfId="25" applyNumberFormat="1" applyFont="1" applyFill="1" applyBorder="1" applyAlignment="1">
      <alignment horizontal="left" vertical="top"/>
      <protection/>
    </xf>
    <xf numFmtId="192" fontId="17" fillId="0" borderId="6" xfId="25" applyNumberFormat="1" applyFont="1" applyFill="1" applyBorder="1" applyAlignment="1">
      <alignment horizontal="right" vertical="top"/>
      <protection/>
    </xf>
    <xf numFmtId="192" fontId="15" fillId="0" borderId="16" xfId="21" applyNumberFormat="1" applyFill="1" applyBorder="1" applyAlignment="1">
      <alignment horizontal="right" vertical="top"/>
      <protection/>
    </xf>
    <xf numFmtId="49" fontId="22" fillId="0" borderId="0" xfId="25" applyNumberFormat="1" applyFont="1" applyFill="1" applyBorder="1" applyAlignment="1">
      <alignment horizontal="center" vertical="top"/>
      <protection/>
    </xf>
    <xf numFmtId="0" fontId="15" fillId="0" borderId="8" xfId="21" applyFill="1" applyBorder="1" applyAlignment="1">
      <alignment horizontal="center" vertical="top"/>
      <protection/>
    </xf>
    <xf numFmtId="191" fontId="22" fillId="0" borderId="15" xfId="25" applyNumberFormat="1" applyFont="1" applyFill="1" applyBorder="1" applyAlignment="1">
      <alignment horizontal="center" vertical="top" wrapText="1"/>
      <protection/>
    </xf>
    <xf numFmtId="194" fontId="15" fillId="0" borderId="17" xfId="21" applyNumberFormat="1" applyFill="1" applyBorder="1" applyAlignment="1">
      <alignment horizontal="right" vertical="top"/>
      <protection/>
    </xf>
    <xf numFmtId="193" fontId="15" fillId="0" borderId="17" xfId="21" applyNumberFormat="1" applyFill="1" applyBorder="1" applyAlignment="1">
      <alignment horizontal="right" vertical="top"/>
      <protection/>
    </xf>
    <xf numFmtId="192" fontId="15" fillId="0" borderId="12" xfId="21" applyNumberFormat="1" applyFill="1" applyBorder="1" applyAlignment="1">
      <alignment horizontal="right" vertical="top"/>
      <protection/>
    </xf>
    <xf numFmtId="192" fontId="15" fillId="0" borderId="17" xfId="21" applyNumberFormat="1" applyFill="1" applyBorder="1" applyAlignment="1">
      <alignment horizontal="right" vertical="top"/>
      <protection/>
    </xf>
    <xf numFmtId="192" fontId="17" fillId="0" borderId="17" xfId="25" applyNumberFormat="1" applyFont="1" applyFill="1" applyBorder="1" applyAlignment="1">
      <alignment horizontal="center" vertical="top"/>
      <protection/>
    </xf>
    <xf numFmtId="192" fontId="17" fillId="0" borderId="13" xfId="25" applyNumberFormat="1" applyFont="1" applyFill="1" applyBorder="1" applyAlignment="1">
      <alignment horizontal="center" vertical="top"/>
      <protection/>
    </xf>
    <xf numFmtId="194" fontId="22" fillId="0" borderId="15" xfId="25" applyNumberFormat="1" applyFont="1" applyFill="1" applyBorder="1" applyAlignment="1">
      <alignment horizontal="center" vertical="top"/>
      <protection/>
    </xf>
    <xf numFmtId="193" fontId="22" fillId="0" borderId="15" xfId="25" applyNumberFormat="1" applyFont="1" applyFill="1" applyBorder="1" applyAlignment="1">
      <alignment horizontal="center" vertical="top"/>
      <protection/>
    </xf>
    <xf numFmtId="192" fontId="22" fillId="0" borderId="15" xfId="25" applyNumberFormat="1" applyFont="1" applyFill="1" applyBorder="1" applyAlignment="1">
      <alignment horizontal="center" vertical="top" wrapText="1"/>
      <protection/>
    </xf>
    <xf numFmtId="192" fontId="22" fillId="0" borderId="9" xfId="25" applyNumberFormat="1" applyFont="1" applyFill="1" applyBorder="1" applyAlignment="1">
      <alignment horizontal="center" vertical="top" wrapText="1"/>
      <protection/>
    </xf>
    <xf numFmtId="194" fontId="22" fillId="0" borderId="15" xfId="25" applyNumberFormat="1" applyFont="1" applyFill="1" applyBorder="1" applyAlignment="1">
      <alignment horizontal="right" vertical="top" wrapText="1"/>
      <protection/>
    </xf>
    <xf numFmtId="193" fontId="22" fillId="0" borderId="15" xfId="25" applyNumberFormat="1" applyFont="1" applyFill="1" applyBorder="1" applyAlignment="1">
      <alignment horizontal="right" vertical="top" wrapText="1"/>
      <protection/>
    </xf>
    <xf numFmtId="192" fontId="22" fillId="0" borderId="15" xfId="25" applyNumberFormat="1" applyFont="1" applyFill="1" applyBorder="1" applyAlignment="1">
      <alignment horizontal="right" vertical="top" wrapText="1"/>
      <protection/>
    </xf>
    <xf numFmtId="192" fontId="22" fillId="0" borderId="8" xfId="25" applyNumberFormat="1" applyFont="1" applyFill="1" applyBorder="1" applyAlignment="1">
      <alignment horizontal="right" vertical="top" wrapText="1"/>
      <protection/>
    </xf>
    <xf numFmtId="192" fontId="22" fillId="0" borderId="9" xfId="25" applyNumberFormat="1" applyFont="1" applyFill="1" applyBorder="1" applyAlignment="1">
      <alignment horizontal="right" vertical="top" wrapText="1"/>
      <protection/>
    </xf>
    <xf numFmtId="194" fontId="17" fillId="0" borderId="15" xfId="25" applyNumberFormat="1" applyFont="1" applyFill="1" applyBorder="1" applyAlignment="1">
      <alignment horizontal="right" vertical="top"/>
      <protection/>
    </xf>
    <xf numFmtId="192" fontId="17" fillId="0" borderId="9" xfId="25" applyNumberFormat="1" applyFont="1" applyFill="1" applyBorder="1" applyAlignment="1">
      <alignment horizontal="right" vertical="top"/>
      <protection/>
    </xf>
    <xf numFmtId="49" fontId="23" fillId="0" borderId="0" xfId="25" applyNumberFormat="1" applyFont="1" applyFill="1" applyBorder="1" applyAlignment="1">
      <alignment horizontal="center" vertical="top"/>
      <protection/>
    </xf>
    <xf numFmtId="49" fontId="22" fillId="0" borderId="6" xfId="25" applyNumberFormat="1" applyFont="1" applyFill="1" applyBorder="1" applyAlignment="1">
      <alignment horizontal="left" vertical="top"/>
      <protection/>
    </xf>
    <xf numFmtId="49" fontId="22" fillId="0" borderId="16" xfId="25" applyNumberFormat="1" applyFont="1" applyFill="1" applyBorder="1" applyAlignment="1">
      <alignment horizontal="left" vertical="top"/>
      <protection/>
    </xf>
    <xf numFmtId="194" fontId="23" fillId="0" borderId="4" xfId="25" applyNumberFormat="1" applyFont="1" applyFill="1" applyBorder="1" applyAlignment="1">
      <alignment horizontal="right" vertical="top" wrapText="1"/>
      <protection/>
    </xf>
    <xf numFmtId="194" fontId="22" fillId="0" borderId="4" xfId="25" applyNumberFormat="1" applyFont="1" applyFill="1" applyBorder="1" applyAlignment="1">
      <alignment horizontal="right" vertical="top" wrapText="1"/>
      <protection/>
    </xf>
    <xf numFmtId="195" fontId="22" fillId="0" borderId="10" xfId="25" applyNumberFormat="1" applyFont="1" applyFill="1" applyBorder="1" applyAlignment="1">
      <alignment horizontal="right" vertical="top" wrapText="1"/>
      <protection/>
    </xf>
    <xf numFmtId="194" fontId="15" fillId="0" borderId="4" xfId="21" applyNumberFormat="1" applyFill="1" applyBorder="1" applyAlignment="1">
      <alignment horizontal="right" vertical="top" wrapText="1"/>
      <protection/>
    </xf>
    <xf numFmtId="193" fontId="15" fillId="0" borderId="4" xfId="21" applyNumberFormat="1" applyFill="1" applyBorder="1" applyAlignment="1">
      <alignment horizontal="right" vertical="top" wrapText="1"/>
      <protection/>
    </xf>
    <xf numFmtId="192" fontId="15" fillId="0" borderId="16" xfId="21" applyNumberFormat="1" applyFill="1" applyBorder="1" applyAlignment="1">
      <alignment horizontal="right" vertical="top" wrapText="1"/>
      <protection/>
    </xf>
    <xf numFmtId="192" fontId="15" fillId="0" borderId="4" xfId="21" applyNumberFormat="1" applyFill="1" applyBorder="1" applyAlignment="1">
      <alignment horizontal="right" vertical="top" wrapText="1"/>
      <protection/>
    </xf>
    <xf numFmtId="192" fontId="22" fillId="0" borderId="4" xfId="25" applyNumberFormat="1" applyFont="1" applyFill="1" applyBorder="1" applyAlignment="1">
      <alignment horizontal="right" vertical="top" wrapText="1"/>
      <protection/>
    </xf>
    <xf numFmtId="192" fontId="22" fillId="0" borderId="10" xfId="25" applyNumberFormat="1" applyFont="1" applyFill="1" applyBorder="1" applyAlignment="1">
      <alignment horizontal="right" vertical="top" wrapText="1"/>
      <protection/>
    </xf>
    <xf numFmtId="49" fontId="22" fillId="0" borderId="11" xfId="25" applyNumberFormat="1" applyFont="1" applyFill="1" applyBorder="1" applyAlignment="1">
      <alignment vertical="top"/>
      <protection/>
    </xf>
    <xf numFmtId="49" fontId="22" fillId="0" borderId="12" xfId="25" applyNumberFormat="1" applyFont="1" applyFill="1" applyBorder="1" applyAlignment="1">
      <alignment vertical="top"/>
      <protection/>
    </xf>
    <xf numFmtId="191" fontId="17" fillId="0" borderId="13" xfId="25" applyNumberFormat="1" applyFont="1" applyFill="1" applyBorder="1" applyAlignment="1">
      <alignment horizontal="right" vertical="top"/>
      <protection/>
    </xf>
    <xf numFmtId="49" fontId="22" fillId="0" borderId="0" xfId="25" applyNumberFormat="1" applyFont="1" applyFill="1" applyBorder="1" applyAlignment="1">
      <alignment vertical="top"/>
      <protection/>
    </xf>
    <xf numFmtId="49" fontId="23" fillId="0" borderId="0" xfId="25" applyNumberFormat="1" applyFont="1" applyFill="1" applyBorder="1" applyAlignment="1">
      <alignment vertical="top"/>
      <protection/>
    </xf>
    <xf numFmtId="49" fontId="17" fillId="0" borderId="6" xfId="25" applyNumberFormat="1" applyFont="1" applyFill="1" applyBorder="1" applyAlignment="1">
      <alignment vertical="top"/>
      <protection/>
    </xf>
    <xf numFmtId="49" fontId="22" fillId="0" borderId="6" xfId="25" applyNumberFormat="1" applyFont="1" applyFill="1" applyBorder="1" applyAlignment="1">
      <alignment vertical="top"/>
      <protection/>
    </xf>
    <xf numFmtId="49" fontId="22" fillId="0" borderId="16" xfId="25" applyNumberFormat="1" applyFont="1" applyFill="1" applyBorder="1" applyAlignment="1">
      <alignment vertical="top"/>
      <protection/>
    </xf>
    <xf numFmtId="191" fontId="17" fillId="0" borderId="6" xfId="25" applyNumberFormat="1" applyFont="1" applyFill="1" applyBorder="1" applyAlignment="1">
      <alignment horizontal="right" vertical="top"/>
      <protection/>
    </xf>
    <xf numFmtId="194" fontId="17" fillId="0" borderId="6" xfId="25" applyNumberFormat="1" applyFont="1" applyFill="1" applyBorder="1" applyAlignment="1">
      <alignment horizontal="right" vertical="top"/>
      <protection/>
    </xf>
    <xf numFmtId="195" fontId="17" fillId="0" borderId="6" xfId="25" applyNumberFormat="1" applyFont="1" applyFill="1" applyBorder="1" applyAlignment="1">
      <alignment horizontal="right" vertical="top"/>
      <protection/>
    </xf>
    <xf numFmtId="193" fontId="17" fillId="0" borderId="6" xfId="25" applyNumberFormat="1" applyFont="1" applyFill="1" applyBorder="1" applyAlignment="1">
      <alignment horizontal="right" vertical="top"/>
      <protection/>
    </xf>
    <xf numFmtId="49" fontId="17" fillId="0" borderId="0" xfId="25" applyNumberFormat="1" applyFont="1" applyFill="1" applyBorder="1" applyAlignment="1">
      <alignment/>
      <protection/>
    </xf>
    <xf numFmtId="192" fontId="17" fillId="0" borderId="0" xfId="25" applyNumberFormat="1" applyFont="1" applyFill="1" applyBorder="1" applyAlignment="1">
      <alignment horizontal="right"/>
      <protection/>
    </xf>
    <xf numFmtId="0" fontId="15" fillId="0" borderId="0" xfId="21" applyFont="1" applyFill="1">
      <alignment/>
      <protection/>
    </xf>
    <xf numFmtId="0" fontId="15" fillId="0" borderId="0" xfId="21" applyFont="1">
      <alignment/>
      <protection/>
    </xf>
    <xf numFmtId="0" fontId="26" fillId="0" borderId="0" xfId="25" applyNumberFormat="1" applyFont="1" applyFill="1" applyBorder="1" applyAlignment="1">
      <alignment vertical="center"/>
      <protection/>
    </xf>
    <xf numFmtId="0" fontId="18" fillId="0" borderId="0" xfId="25" applyNumberFormat="1" applyFont="1" applyFill="1" applyBorder="1" applyAlignment="1">
      <alignment vertical="center"/>
      <protection/>
    </xf>
    <xf numFmtId="0" fontId="27" fillId="0" borderId="0" xfId="25" applyNumberFormat="1" applyFont="1" applyFill="1" applyBorder="1" applyAlignment="1">
      <alignment vertical="center"/>
      <protection/>
    </xf>
    <xf numFmtId="49" fontId="22" fillId="0" borderId="17" xfId="25" applyNumberFormat="1" applyFont="1" applyFill="1" applyBorder="1" applyAlignment="1">
      <alignment horizontal="center" vertical="center"/>
      <protection/>
    </xf>
    <xf numFmtId="49" fontId="22" fillId="0" borderId="7" xfId="25" applyNumberFormat="1" applyFont="1" applyFill="1" applyBorder="1" applyAlignment="1">
      <alignment vertical="center"/>
      <protection/>
    </xf>
    <xf numFmtId="49" fontId="23" fillId="0" borderId="7" xfId="25" applyNumberFormat="1" applyFont="1" applyFill="1" applyBorder="1" applyAlignment="1">
      <alignment vertical="center"/>
      <protection/>
    </xf>
    <xf numFmtId="49" fontId="22" fillId="0" borderId="15" xfId="25" applyNumberFormat="1" applyFont="1" applyFill="1" applyBorder="1" applyAlignment="1">
      <alignment horizontal="center" vertical="center"/>
      <protection/>
    </xf>
    <xf numFmtId="49" fontId="23" fillId="0" borderId="6" xfId="25" applyNumberFormat="1" applyFont="1" applyFill="1" applyBorder="1" applyAlignment="1">
      <alignment horizontal="left" vertical="center"/>
      <protection/>
    </xf>
    <xf numFmtId="49" fontId="22" fillId="0" borderId="6" xfId="25" applyNumberFormat="1" applyFont="1" applyFill="1" applyBorder="1" applyAlignment="1">
      <alignment horizontal="center" vertical="center"/>
      <protection/>
    </xf>
    <xf numFmtId="49" fontId="22" fillId="0" borderId="9" xfId="25" applyNumberFormat="1" applyFont="1" applyFill="1" applyBorder="1" applyAlignment="1">
      <alignment horizontal="center" vertical="center"/>
      <protection/>
    </xf>
    <xf numFmtId="49" fontId="22" fillId="0" borderId="0" xfId="25" applyNumberFormat="1" applyFont="1" applyFill="1" applyAlignment="1">
      <alignment vertical="top"/>
      <protection/>
    </xf>
    <xf numFmtId="49" fontId="23" fillId="0" borderId="9" xfId="25" applyNumberFormat="1" applyFont="1" applyFill="1" applyBorder="1" applyAlignment="1">
      <alignment horizontal="center" vertical="center"/>
      <protection/>
    </xf>
    <xf numFmtId="49" fontId="17" fillId="0" borderId="8" xfId="25" applyNumberFormat="1" applyFont="1" applyFill="1" applyBorder="1" applyAlignment="1">
      <alignment vertical="top"/>
      <protection/>
    </xf>
    <xf numFmtId="49" fontId="17" fillId="0" borderId="0" xfId="25" applyNumberFormat="1" applyFont="1" applyFill="1" applyAlignment="1">
      <alignment horizontal="center" vertical="center"/>
      <protection/>
    </xf>
    <xf numFmtId="49" fontId="22" fillId="0" borderId="16" xfId="25" applyNumberFormat="1" applyFont="1" applyFill="1" applyBorder="1" applyAlignment="1">
      <alignment horizontal="center" vertical="center"/>
      <protection/>
    </xf>
    <xf numFmtId="49" fontId="22" fillId="0" borderId="4" xfId="25" applyNumberFormat="1" applyFont="1" applyFill="1" applyBorder="1" applyAlignment="1">
      <alignment horizontal="center" vertical="center"/>
      <protection/>
    </xf>
    <xf numFmtId="49" fontId="22" fillId="0" borderId="10" xfId="25" applyNumberFormat="1" applyFont="1" applyFill="1" applyBorder="1" applyAlignment="1">
      <alignment horizontal="center" vertical="center"/>
      <protection/>
    </xf>
    <xf numFmtId="49" fontId="30" fillId="0" borderId="0" xfId="25" applyNumberFormat="1" applyFont="1" applyFill="1" applyBorder="1" applyAlignment="1">
      <alignment vertical="center"/>
      <protection/>
    </xf>
    <xf numFmtId="49" fontId="24" fillId="0" borderId="0" xfId="25" applyNumberFormat="1" applyFont="1" applyFill="1" applyBorder="1" applyAlignment="1">
      <alignment vertical="top"/>
      <protection/>
    </xf>
    <xf numFmtId="49" fontId="30" fillId="0" borderId="0" xfId="25" applyNumberFormat="1" applyFont="1" applyFill="1" applyBorder="1" applyAlignment="1">
      <alignment horizontal="distributed" vertical="center"/>
      <protection/>
    </xf>
    <xf numFmtId="49" fontId="22" fillId="0" borderId="0" xfId="25" applyNumberFormat="1" applyFont="1" applyFill="1" applyBorder="1" applyAlignment="1">
      <alignment horizontal="distributed"/>
      <protection/>
    </xf>
    <xf numFmtId="49" fontId="17" fillId="0" borderId="0" xfId="25" applyNumberFormat="1" applyFont="1" applyFill="1" applyBorder="1" applyAlignment="1">
      <alignment horizontal="distributed"/>
      <protection/>
    </xf>
    <xf numFmtId="0" fontId="15" fillId="0" borderId="0" xfId="22" applyFill="1" applyAlignment="1">
      <alignment horizontal="distributed"/>
      <protection/>
    </xf>
    <xf numFmtId="192" fontId="17" fillId="0" borderId="9" xfId="25" applyNumberFormat="1" applyFont="1" applyFill="1" applyBorder="1" applyAlignment="1">
      <alignment horizontal="right"/>
      <protection/>
    </xf>
    <xf numFmtId="197" fontId="17" fillId="0" borderId="9" xfId="25" applyNumberFormat="1" applyFont="1" applyFill="1" applyBorder="1" applyAlignment="1">
      <alignment horizontal="right"/>
      <protection/>
    </xf>
    <xf numFmtId="197" fontId="17" fillId="0" borderId="0" xfId="25" applyNumberFormat="1" applyFont="1" applyFill="1" applyBorder="1" applyAlignment="1">
      <alignment horizontal="right"/>
      <protection/>
    </xf>
    <xf numFmtId="198" fontId="17" fillId="0" borderId="9" xfId="25" applyNumberFormat="1" applyFont="1" applyFill="1" applyBorder="1" applyAlignment="1">
      <alignment horizontal="right"/>
      <protection/>
    </xf>
    <xf numFmtId="198" fontId="17" fillId="0" borderId="0" xfId="25" applyNumberFormat="1" applyFont="1" applyFill="1" applyBorder="1" applyAlignment="1">
      <alignment horizontal="right"/>
      <protection/>
    </xf>
    <xf numFmtId="192" fontId="17" fillId="0" borderId="10" xfId="25" applyNumberFormat="1" applyFont="1" applyFill="1" applyBorder="1" applyAlignment="1">
      <alignment vertical="top"/>
      <protection/>
    </xf>
    <xf numFmtId="192" fontId="17" fillId="0" borderId="6" xfId="25" applyNumberFormat="1" applyFont="1" applyFill="1" applyBorder="1" applyAlignment="1">
      <alignment vertical="top"/>
      <protection/>
    </xf>
    <xf numFmtId="49" fontId="23" fillId="0" borderId="0" xfId="25" applyNumberFormat="1" applyFont="1" applyFill="1" applyBorder="1" applyAlignment="1">
      <alignment/>
      <protection/>
    </xf>
    <xf numFmtId="0" fontId="15" fillId="0" borderId="0" xfId="22" applyFont="1">
      <alignment/>
      <protection/>
    </xf>
    <xf numFmtId="49" fontId="22" fillId="0" borderId="9" xfId="25" applyNumberFormat="1" applyFont="1" applyFill="1" applyBorder="1" applyAlignment="1">
      <alignment horizontal="center" vertical="top"/>
      <protection/>
    </xf>
    <xf numFmtId="49" fontId="22" fillId="0" borderId="15" xfId="25" applyNumberFormat="1" applyFont="1" applyFill="1" applyBorder="1" applyAlignment="1">
      <alignment horizontal="center" vertical="top"/>
      <protection/>
    </xf>
    <xf numFmtId="49" fontId="17" fillId="0" borderId="15" xfId="25" applyNumberFormat="1" applyFont="1" applyFill="1" applyBorder="1" applyAlignment="1">
      <alignment vertical="top"/>
      <protection/>
    </xf>
    <xf numFmtId="49" fontId="23" fillId="0" borderId="0" xfId="25" applyNumberFormat="1" applyFont="1" applyFill="1" applyBorder="1" applyAlignment="1">
      <alignment vertical="center"/>
      <protection/>
    </xf>
    <xf numFmtId="188" fontId="17" fillId="0" borderId="0" xfId="25" applyNumberFormat="1" applyFont="1" applyFill="1" applyBorder="1" applyAlignment="1">
      <alignment vertical="top"/>
      <protection/>
    </xf>
    <xf numFmtId="49" fontId="17" fillId="0" borderId="0" xfId="25" applyNumberFormat="1" applyFont="1" applyFill="1" applyBorder="1" applyAlignment="1">
      <alignment vertical="center"/>
      <protection/>
    </xf>
    <xf numFmtId="195" fontId="22" fillId="0" borderId="9" xfId="25" applyNumberFormat="1" applyFont="1" applyFill="1" applyBorder="1" applyAlignment="1">
      <alignment horizontal="center" vertical="center" shrinkToFit="1"/>
      <protection/>
    </xf>
    <xf numFmtId="195" fontId="22" fillId="0" borderId="9" xfId="25" applyNumberFormat="1" applyFont="1" applyFill="1" applyBorder="1" applyAlignment="1">
      <alignment horizontal="center" vertical="top" shrinkToFit="1"/>
      <protection/>
    </xf>
    <xf numFmtId="0" fontId="33" fillId="0" borderId="0" xfId="25" applyNumberFormat="1" applyFont="1" applyFill="1" applyBorder="1" applyAlignment="1">
      <alignment vertical="top"/>
      <protection/>
    </xf>
    <xf numFmtId="0" fontId="26" fillId="0" borderId="0" xfId="25" applyNumberFormat="1" applyFont="1" applyFill="1" applyBorder="1" applyAlignment="1">
      <alignment horizontal="right"/>
      <protection/>
    </xf>
    <xf numFmtId="0" fontId="33" fillId="0" borderId="0" xfId="25" applyNumberFormat="1" applyFont="1" applyFill="1" applyBorder="1" applyAlignment="1">
      <alignment horizontal="center" vertical="top" wrapText="1"/>
      <protection/>
    </xf>
    <xf numFmtId="49" fontId="22" fillId="0" borderId="17" xfId="25" applyNumberFormat="1" applyFont="1" applyFill="1" applyBorder="1" applyAlignment="1">
      <alignment horizontal="center" vertical="top" wrapText="1"/>
      <protection/>
    </xf>
    <xf numFmtId="49" fontId="22" fillId="0" borderId="15" xfId="25" applyNumberFormat="1" applyFont="1" applyFill="1" applyBorder="1" applyAlignment="1">
      <alignment horizontal="center" vertical="top" wrapText="1"/>
      <protection/>
    </xf>
    <xf numFmtId="49" fontId="22" fillId="0" borderId="7" xfId="25" applyNumberFormat="1" applyFont="1" applyFill="1" applyBorder="1" applyAlignment="1">
      <alignment horizontal="center" vertical="top" wrapText="1"/>
      <protection/>
    </xf>
    <xf numFmtId="49" fontId="22" fillId="0" borderId="3" xfId="25" applyNumberFormat="1" applyFont="1" applyFill="1" applyBorder="1" applyAlignment="1">
      <alignment horizontal="center" vertical="top" wrapText="1"/>
      <protection/>
    </xf>
    <xf numFmtId="49" fontId="22" fillId="0" borderId="7" xfId="25" applyNumberFormat="1" applyFont="1" applyFill="1" applyBorder="1" applyAlignment="1">
      <alignment horizontal="centerContinuous" vertical="center"/>
      <protection/>
    </xf>
    <xf numFmtId="49" fontId="22" fillId="0" borderId="9" xfId="25" applyNumberFormat="1" applyFont="1" applyFill="1" applyBorder="1" applyAlignment="1">
      <alignment horizontal="center" vertical="top" wrapText="1"/>
      <protection/>
    </xf>
    <xf numFmtId="49" fontId="22" fillId="0" borderId="17" xfId="25" applyNumberFormat="1" applyFont="1" applyFill="1" applyBorder="1" applyAlignment="1">
      <alignment vertical="top"/>
      <protection/>
    </xf>
    <xf numFmtId="49" fontId="22" fillId="0" borderId="17" xfId="25" applyNumberFormat="1" applyFont="1" applyFill="1" applyBorder="1" applyAlignment="1">
      <alignment horizontal="center" vertical="distributed" wrapText="1"/>
      <protection/>
    </xf>
    <xf numFmtId="49" fontId="22" fillId="0" borderId="12" xfId="25" applyNumberFormat="1" applyFont="1" applyFill="1" applyBorder="1" applyAlignment="1">
      <alignment vertical="center"/>
      <protection/>
    </xf>
    <xf numFmtId="49" fontId="22" fillId="0" borderId="6" xfId="25" applyNumberFormat="1" applyFont="1" applyFill="1" applyBorder="1" applyAlignment="1">
      <alignment horizontal="centerContinuous" vertical="center"/>
      <protection/>
    </xf>
    <xf numFmtId="49" fontId="22" fillId="0" borderId="3" xfId="25" applyNumberFormat="1" applyFont="1" applyFill="1" applyBorder="1" applyAlignment="1">
      <alignment horizontal="centerContinuous" vertical="center" wrapText="1"/>
      <protection/>
    </xf>
    <xf numFmtId="49" fontId="22" fillId="0" borderId="2" xfId="25" applyNumberFormat="1" applyFont="1" applyFill="1" applyBorder="1" applyAlignment="1">
      <alignment horizontal="centerContinuous" vertical="center"/>
      <protection/>
    </xf>
    <xf numFmtId="49" fontId="22" fillId="0" borderId="7" xfId="25" applyNumberFormat="1" applyFont="1" applyFill="1" applyBorder="1" applyAlignment="1">
      <alignment horizontal="centerContinuous" vertical="center" wrapText="1"/>
      <protection/>
    </xf>
    <xf numFmtId="49" fontId="23" fillId="0" borderId="3" xfId="25" applyNumberFormat="1" applyFont="1" applyFill="1" applyBorder="1" applyAlignment="1">
      <alignment horizontal="centerContinuous" vertical="center"/>
      <protection/>
    </xf>
    <xf numFmtId="49" fontId="22" fillId="0" borderId="3" xfId="25" applyNumberFormat="1" applyFont="1" applyFill="1" applyBorder="1" applyAlignment="1">
      <alignment horizontal="centerContinuous" vertical="center"/>
      <protection/>
    </xf>
    <xf numFmtId="49" fontId="31" fillId="0" borderId="6" xfId="25" applyNumberFormat="1" applyFont="1" applyFill="1" applyBorder="1" applyAlignment="1">
      <alignment vertical="center"/>
      <protection/>
    </xf>
    <xf numFmtId="49" fontId="22" fillId="0" borderId="6" xfId="25" applyNumberFormat="1" applyFont="1" applyFill="1" applyBorder="1" applyAlignment="1">
      <alignment horizontal="centerContinuous" vertical="center" wrapText="1"/>
      <protection/>
    </xf>
    <xf numFmtId="49" fontId="22" fillId="0" borderId="4" xfId="25" applyNumberFormat="1" applyFont="1" applyFill="1" applyBorder="1" applyAlignment="1">
      <alignment horizontal="center" vertical="top" wrapText="1"/>
      <protection/>
    </xf>
    <xf numFmtId="49" fontId="22" fillId="0" borderId="4" xfId="25" applyNumberFormat="1" applyFont="1" applyFill="1" applyBorder="1" applyAlignment="1">
      <alignment horizontal="center" vertical="distributed" wrapText="1"/>
      <protection/>
    </xf>
    <xf numFmtId="49" fontId="22" fillId="0" borderId="16" xfId="25" applyNumberFormat="1" applyFont="1" applyFill="1" applyBorder="1" applyAlignment="1">
      <alignment horizontal="center" vertical="top" wrapText="1"/>
      <protection/>
    </xf>
    <xf numFmtId="49" fontId="22" fillId="0" borderId="10" xfId="25" applyNumberFormat="1" applyFont="1" applyFill="1" applyBorder="1" applyAlignment="1">
      <alignment horizontal="center" vertical="distributed" wrapText="1"/>
      <protection/>
    </xf>
    <xf numFmtId="49" fontId="22" fillId="0" borderId="1" xfId="25" applyNumberFormat="1" applyFont="1" applyFill="1" applyBorder="1" applyAlignment="1">
      <alignment horizontal="center" vertical="top" wrapText="1"/>
      <protection/>
    </xf>
    <xf numFmtId="49" fontId="22" fillId="0" borderId="16" xfId="25" applyNumberFormat="1" applyFont="1" applyFill="1" applyBorder="1" applyAlignment="1">
      <alignment horizontal="center" vertical="distributed" wrapText="1"/>
      <protection/>
    </xf>
    <xf numFmtId="49" fontId="22" fillId="0" borderId="1" xfId="25" applyNumberFormat="1" applyFont="1" applyFill="1" applyBorder="1" applyAlignment="1">
      <alignment horizontal="center" vertical="distributed" wrapText="1"/>
      <protection/>
    </xf>
    <xf numFmtId="49" fontId="22" fillId="0" borderId="3" xfId="25" applyNumberFormat="1" applyFont="1" applyFill="1" applyBorder="1" applyAlignment="1">
      <alignment horizontal="center" vertical="distributed" wrapText="1"/>
      <protection/>
    </xf>
    <xf numFmtId="49" fontId="23" fillId="0" borderId="4" xfId="25" applyNumberFormat="1" applyFont="1" applyFill="1" applyBorder="1" applyAlignment="1">
      <alignment horizontal="center" wrapText="1"/>
      <protection/>
    </xf>
    <xf numFmtId="49" fontId="23" fillId="0" borderId="10" xfId="25" applyNumberFormat="1" applyFont="1" applyFill="1" applyBorder="1" applyAlignment="1">
      <alignment horizontal="center" wrapText="1"/>
      <protection/>
    </xf>
    <xf numFmtId="183" fontId="17" fillId="0" borderId="0" xfId="25" applyNumberFormat="1" applyFont="1" applyFill="1" applyBorder="1" applyAlignment="1">
      <alignment horizontal="right" vertical="top"/>
      <protection/>
    </xf>
    <xf numFmtId="194" fontId="23" fillId="0" borderId="12" xfId="25" applyNumberFormat="1" applyFont="1" applyFill="1" applyBorder="1" applyAlignment="1">
      <alignment vertical="center"/>
      <protection/>
    </xf>
    <xf numFmtId="49" fontId="34" fillId="0" borderId="0" xfId="25" applyNumberFormat="1" applyFont="1" applyFill="1" applyBorder="1" applyAlignment="1">
      <alignment vertical="top"/>
      <protection/>
    </xf>
    <xf numFmtId="49" fontId="34" fillId="0" borderId="6" xfId="25" applyNumberFormat="1" applyFont="1" applyFill="1" applyBorder="1" applyAlignment="1">
      <alignment vertical="top"/>
      <protection/>
    </xf>
    <xf numFmtId="49" fontId="34" fillId="0" borderId="6" xfId="25" applyNumberFormat="1" applyFont="1" applyFill="1" applyBorder="1" applyAlignment="1">
      <alignment horizontal="distributed" vertical="top"/>
      <protection/>
    </xf>
    <xf numFmtId="183" fontId="34" fillId="0" borderId="6" xfId="25" applyNumberFormat="1" applyFont="1" applyFill="1" applyBorder="1" applyAlignment="1">
      <alignment horizontal="right" vertical="top"/>
      <protection/>
    </xf>
    <xf numFmtId="194" fontId="35" fillId="0" borderId="16" xfId="25" applyNumberFormat="1" applyFont="1" applyFill="1" applyBorder="1" applyAlignment="1">
      <alignment vertical="center"/>
      <protection/>
    </xf>
    <xf numFmtId="49" fontId="34" fillId="0" borderId="0" xfId="25" applyNumberFormat="1" applyFont="1" applyFill="1" applyAlignment="1">
      <alignment vertical="top"/>
      <protection/>
    </xf>
    <xf numFmtId="49" fontId="34" fillId="0" borderId="0" xfId="25" applyNumberFormat="1" applyFont="1" applyAlignment="1">
      <alignment vertical="top"/>
      <protection/>
    </xf>
    <xf numFmtId="49" fontId="34" fillId="0" borderId="0" xfId="25" applyNumberFormat="1" applyFont="1" applyFill="1" applyBorder="1" applyAlignment="1">
      <alignment horizontal="distributed" vertical="top"/>
      <protection/>
    </xf>
    <xf numFmtId="194" fontId="34" fillId="0" borderId="0" xfId="25" applyNumberFormat="1" applyFont="1" applyFill="1" applyBorder="1" applyAlignment="1">
      <alignment vertical="center"/>
      <protection/>
    </xf>
    <xf numFmtId="183" fontId="34" fillId="0" borderId="0" xfId="25" applyNumberFormat="1" applyFont="1" applyFill="1" applyBorder="1" applyAlignment="1">
      <alignment horizontal="right" vertical="top"/>
      <protection/>
    </xf>
    <xf numFmtId="49" fontId="32" fillId="0" borderId="0" xfId="27" applyNumberFormat="1" applyFont="1" applyFill="1" applyBorder="1">
      <alignment/>
      <protection/>
    </xf>
    <xf numFmtId="0" fontId="20" fillId="0" borderId="0" xfId="25" applyNumberFormat="1" applyFont="1" applyFill="1" applyBorder="1" applyAlignment="1">
      <alignment horizontal="right"/>
      <protection/>
    </xf>
    <xf numFmtId="0" fontId="20" fillId="0" borderId="0" xfId="25" applyNumberFormat="1" applyFont="1" applyFill="1" applyBorder="1" applyAlignment="1">
      <alignment vertical="center"/>
      <protection/>
    </xf>
    <xf numFmtId="0" fontId="6" fillId="0" borderId="11" xfId="0" applyFont="1" applyBorder="1" applyAlignment="1">
      <alignment horizontal="center"/>
    </xf>
    <xf numFmtId="49" fontId="6" fillId="0" borderId="18" xfId="0" applyNumberFormat="1" applyFont="1" applyBorder="1" applyAlignment="1">
      <alignment horizontal="left" vertical="center"/>
    </xf>
    <xf numFmtId="49" fontId="27" fillId="0" borderId="0" xfId="25" applyNumberFormat="1" applyFont="1" applyFill="1" applyBorder="1" applyAlignment="1">
      <alignment vertical="top"/>
      <protection/>
    </xf>
    <xf numFmtId="49" fontId="27" fillId="0" borderId="0" xfId="25" applyNumberFormat="1" applyFont="1" applyFill="1" applyBorder="1" applyAlignment="1">
      <alignment horizontal="distributed" vertical="top"/>
      <protection/>
    </xf>
    <xf numFmtId="49" fontId="36" fillId="0" borderId="0" xfId="25" applyNumberFormat="1" applyFont="1" applyFill="1" applyBorder="1" applyAlignment="1">
      <alignment vertical="center"/>
      <protection/>
    </xf>
    <xf numFmtId="183" fontId="27" fillId="0" borderId="0" xfId="25" applyNumberFormat="1" applyFont="1" applyFill="1" applyBorder="1" applyAlignment="1">
      <alignment horizontal="right" vertical="top"/>
      <protection/>
    </xf>
    <xf numFmtId="194" fontId="36" fillId="0" borderId="8" xfId="25" applyNumberFormat="1" applyFont="1" applyFill="1" applyBorder="1" applyAlignment="1">
      <alignment vertical="center"/>
      <protection/>
    </xf>
    <xf numFmtId="49" fontId="27" fillId="0" borderId="0" xfId="25" applyNumberFormat="1" applyFont="1" applyFill="1" applyBorder="1" applyAlignment="1">
      <alignment horizontal="center" vertical="top"/>
      <protection/>
    </xf>
    <xf numFmtId="49" fontId="27" fillId="0" borderId="2" xfId="25" applyNumberFormat="1" applyFont="1" applyFill="1" applyBorder="1" applyAlignment="1">
      <alignment vertical="top"/>
      <protection/>
    </xf>
    <xf numFmtId="49" fontId="27" fillId="0" borderId="7" xfId="25" applyNumberFormat="1" applyFont="1" applyFill="1" applyBorder="1" applyAlignment="1">
      <alignment vertical="center"/>
      <protection/>
    </xf>
    <xf numFmtId="49" fontId="27" fillId="0" borderId="7" xfId="25" applyNumberFormat="1" applyFont="1" applyFill="1" applyBorder="1" applyAlignment="1">
      <alignment horizontal="centerContinuous" vertical="center"/>
      <protection/>
    </xf>
    <xf numFmtId="49" fontId="27" fillId="0" borderId="15" xfId="25" applyNumberFormat="1" applyFont="1" applyFill="1" applyBorder="1" applyAlignment="1">
      <alignment horizontal="center" vertical="top" wrapText="1"/>
      <protection/>
    </xf>
    <xf numFmtId="49" fontId="27" fillId="0" borderId="9" xfId="25" applyNumberFormat="1" applyFont="1" applyFill="1" applyBorder="1" applyAlignment="1">
      <alignment horizontal="center" vertical="top" wrapText="1"/>
      <protection/>
    </xf>
    <xf numFmtId="49" fontId="25" fillId="0" borderId="7" xfId="25" applyNumberFormat="1" applyFont="1" applyFill="1" applyBorder="1" applyAlignment="1">
      <alignment horizontal="center" vertical="top" wrapText="1"/>
      <protection/>
    </xf>
    <xf numFmtId="0" fontId="6" fillId="0" borderId="19" xfId="0" applyFont="1" applyBorder="1" applyAlignment="1">
      <alignment horizontal="left" vertical="center"/>
    </xf>
    <xf numFmtId="49" fontId="25" fillId="0" borderId="7" xfId="25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192" fontId="22" fillId="0" borderId="0" xfId="25" applyNumberFormat="1" applyFont="1" applyFill="1" applyBorder="1" applyAlignment="1">
      <alignment horizontal="right" vertical="top" wrapText="1"/>
      <protection/>
    </xf>
    <xf numFmtId="191" fontId="17" fillId="0" borderId="15" xfId="25" applyNumberFormat="1" applyFont="1" applyFill="1" applyBorder="1" applyAlignment="1">
      <alignment horizontal="right" vertical="top"/>
      <protection/>
    </xf>
    <xf numFmtId="195" fontId="17" fillId="0" borderId="15" xfId="25" applyNumberFormat="1" applyFont="1" applyFill="1" applyBorder="1" applyAlignment="1">
      <alignment horizontal="center" vertical="top"/>
      <protection/>
    </xf>
    <xf numFmtId="194" fontId="22" fillId="0" borderId="9" xfId="25" applyNumberFormat="1" applyFont="1" applyFill="1" applyBorder="1" applyAlignment="1">
      <alignment vertical="center"/>
      <protection/>
    </xf>
    <xf numFmtId="193" fontId="22" fillId="0" borderId="0" xfId="25" applyNumberFormat="1" applyFont="1" applyFill="1" applyBorder="1" applyAlignment="1">
      <alignment horizontal="right" vertical="top" wrapText="1"/>
      <protection/>
    </xf>
    <xf numFmtId="192" fontId="22" fillId="0" borderId="9" xfId="25" applyNumberFormat="1" applyFont="1" applyFill="1" applyBorder="1" applyAlignment="1">
      <alignment vertical="center"/>
      <protection/>
    </xf>
    <xf numFmtId="49" fontId="17" fillId="0" borderId="5" xfId="25" applyNumberFormat="1" applyFont="1" applyFill="1" applyBorder="1" applyAlignment="1">
      <alignment vertical="top"/>
      <protection/>
    </xf>
    <xf numFmtId="191" fontId="17" fillId="0" borderId="5" xfId="25" applyNumberFormat="1" applyFont="1" applyFill="1" applyBorder="1" applyAlignment="1">
      <alignment horizontal="right" vertical="top"/>
      <protection/>
    </xf>
    <xf numFmtId="194" fontId="17" fillId="0" borderId="5" xfId="25" applyNumberFormat="1" applyFont="1" applyFill="1" applyBorder="1" applyAlignment="1">
      <alignment horizontal="right" vertical="top"/>
      <protection/>
    </xf>
    <xf numFmtId="195" fontId="17" fillId="0" borderId="5" xfId="25" applyNumberFormat="1" applyFont="1" applyFill="1" applyBorder="1" applyAlignment="1">
      <alignment horizontal="right" vertical="top"/>
      <protection/>
    </xf>
    <xf numFmtId="193" fontId="17" fillId="0" borderId="5" xfId="25" applyNumberFormat="1" applyFont="1" applyFill="1" applyBorder="1" applyAlignment="1">
      <alignment horizontal="right" vertical="top"/>
      <protection/>
    </xf>
    <xf numFmtId="192" fontId="17" fillId="0" borderId="5" xfId="25" applyNumberFormat="1" applyFont="1" applyFill="1" applyBorder="1" applyAlignment="1">
      <alignment horizontal="right" vertical="top"/>
      <protection/>
    </xf>
    <xf numFmtId="0" fontId="29" fillId="0" borderId="6" xfId="22" applyFont="1" applyFill="1" applyBorder="1" applyAlignment="1">
      <alignment vertical="center"/>
      <protection/>
    </xf>
    <xf numFmtId="49" fontId="22" fillId="0" borderId="6" xfId="25" applyNumberFormat="1" applyFont="1" applyFill="1" applyBorder="1" applyAlignment="1">
      <alignment vertical="center"/>
      <protection/>
    </xf>
    <xf numFmtId="49" fontId="23" fillId="0" borderId="6" xfId="25" applyNumberFormat="1" applyFont="1" applyFill="1" applyBorder="1" applyAlignment="1">
      <alignment vertical="center"/>
      <protection/>
    </xf>
    <xf numFmtId="0" fontId="27" fillId="0" borderId="5" xfId="25" applyNumberFormat="1" applyFont="1" applyFill="1" applyBorder="1" applyAlignment="1">
      <alignment vertical="center"/>
      <protection/>
    </xf>
    <xf numFmtId="49" fontId="17" fillId="0" borderId="5" xfId="25" applyNumberFormat="1" applyFont="1" applyBorder="1" applyAlignment="1">
      <alignment vertical="top"/>
      <protection/>
    </xf>
    <xf numFmtId="0" fontId="28" fillId="0" borderId="5" xfId="25" applyNumberFormat="1" applyFont="1" applyFill="1" applyBorder="1" applyAlignment="1">
      <alignment vertical="center"/>
      <protection/>
    </xf>
    <xf numFmtId="49" fontId="27" fillId="0" borderId="9" xfId="25" applyNumberFormat="1" applyFont="1" applyFill="1" applyBorder="1" applyAlignment="1">
      <alignment horizontal="centerContinuous" vertical="center"/>
      <protection/>
    </xf>
    <xf numFmtId="49" fontId="22" fillId="0" borderId="0" xfId="25" applyNumberFormat="1" applyFont="1" applyFill="1" applyBorder="1" applyAlignment="1">
      <alignment horizontal="centerContinuous" vertical="center"/>
      <protection/>
    </xf>
    <xf numFmtId="49" fontId="22" fillId="0" borderId="0" xfId="25" applyNumberFormat="1" applyFont="1" applyFill="1" applyBorder="1" applyAlignment="1">
      <alignment horizontal="center" vertical="top" wrapText="1"/>
      <protection/>
    </xf>
    <xf numFmtId="49" fontId="25" fillId="0" borderId="0" xfId="25" applyNumberFormat="1" applyFont="1" applyFill="1" applyBorder="1" applyAlignment="1">
      <alignment vertical="center"/>
      <protection/>
    </xf>
    <xf numFmtId="49" fontId="25" fillId="0" borderId="0" xfId="25" applyNumberFormat="1" applyFont="1" applyFill="1" applyBorder="1" applyAlignment="1">
      <alignment horizontal="center" vertical="center"/>
      <protection/>
    </xf>
    <xf numFmtId="204" fontId="6" fillId="0" borderId="0" xfId="0" applyNumberFormat="1" applyFont="1" applyAlignment="1">
      <alignment horizontal="right"/>
    </xf>
    <xf numFmtId="185" fontId="6" fillId="0" borderId="0" xfId="0" applyNumberFormat="1" applyFont="1" applyBorder="1" applyAlignment="1">
      <alignment/>
    </xf>
    <xf numFmtId="185" fontId="6" fillId="0" borderId="11" xfId="0" applyNumberFormat="1" applyFont="1" applyBorder="1" applyAlignment="1">
      <alignment/>
    </xf>
    <xf numFmtId="49" fontId="22" fillId="0" borderId="15" xfId="25" applyNumberFormat="1" applyFont="1" applyFill="1" applyBorder="1" applyAlignment="1">
      <alignment horizontal="center"/>
      <protection/>
    </xf>
    <xf numFmtId="49" fontId="22" fillId="0" borderId="17" xfId="25" applyNumberFormat="1" applyFont="1" applyFill="1" applyBorder="1" applyAlignment="1">
      <alignment horizontal="center"/>
      <protection/>
    </xf>
    <xf numFmtId="49" fontId="22" fillId="0" borderId="15" xfId="25" applyNumberFormat="1" applyFont="1" applyFill="1" applyBorder="1" applyAlignment="1">
      <alignment horizontal="center" wrapText="1"/>
      <protection/>
    </xf>
    <xf numFmtId="49" fontId="22" fillId="0" borderId="0" xfId="25" applyNumberFormat="1" applyFont="1" applyFill="1" applyBorder="1" applyAlignment="1">
      <alignment horizontal="center" wrapText="1"/>
      <protection/>
    </xf>
    <xf numFmtId="49" fontId="17" fillId="0" borderId="15" xfId="25" applyNumberFormat="1" applyFont="1" applyFill="1" applyBorder="1" applyAlignment="1">
      <alignment horizontal="center"/>
      <protection/>
    </xf>
    <xf numFmtId="49" fontId="23" fillId="0" borderId="15" xfId="25" applyNumberFormat="1" applyFont="1" applyFill="1" applyBorder="1" applyAlignment="1">
      <alignment horizontal="center"/>
      <protection/>
    </xf>
    <xf numFmtId="49" fontId="23" fillId="0" borderId="4" xfId="25" applyNumberFormat="1" applyFont="1" applyFill="1" applyBorder="1" applyAlignment="1">
      <alignment horizontal="center" vertical="top"/>
      <protection/>
    </xf>
    <xf numFmtId="49" fontId="23" fillId="0" borderId="10" xfId="25" applyNumberFormat="1" applyFont="1" applyFill="1" applyBorder="1" applyAlignment="1">
      <alignment horizontal="center" vertical="top"/>
      <protection/>
    </xf>
    <xf numFmtId="194" fontId="17" fillId="0" borderId="0" xfId="25" applyNumberFormat="1" applyFont="1" applyFill="1" applyBorder="1" applyAlignment="1">
      <alignment vertical="top"/>
      <protection/>
    </xf>
    <xf numFmtId="200" fontId="17" fillId="0" borderId="0" xfId="25" applyNumberFormat="1" applyFont="1" applyFill="1" applyBorder="1" applyAlignment="1">
      <alignment vertical="top"/>
      <protection/>
    </xf>
    <xf numFmtId="188" fontId="17" fillId="0" borderId="0" xfId="25" applyNumberFormat="1" applyFont="1" applyFill="1" applyBorder="1" applyAlignment="1">
      <alignment horizontal="right"/>
      <protection/>
    </xf>
    <xf numFmtId="183" fontId="17" fillId="0" borderId="0" xfId="25" applyNumberFormat="1" applyFont="1" applyFill="1" applyBorder="1" applyAlignment="1">
      <alignment horizontal="right"/>
      <protection/>
    </xf>
    <xf numFmtId="183" fontId="17" fillId="0" borderId="0" xfId="25" applyNumberFormat="1" applyFont="1" applyFill="1" applyBorder="1" applyAlignment="1">
      <alignment vertical="top"/>
      <protection/>
    </xf>
    <xf numFmtId="187" fontId="17" fillId="0" borderId="0" xfId="25" applyNumberFormat="1" applyFont="1" applyFill="1" applyBorder="1" applyAlignment="1">
      <alignment vertical="top"/>
      <protection/>
    </xf>
    <xf numFmtId="205" fontId="17" fillId="0" borderId="0" xfId="25" applyNumberFormat="1" applyFont="1" applyFill="1" applyBorder="1" applyAlignment="1">
      <alignment vertical="top"/>
      <protection/>
    </xf>
    <xf numFmtId="49" fontId="17" fillId="0" borderId="11" xfId="25" applyNumberFormat="1" applyFont="1" applyFill="1" applyBorder="1" applyAlignment="1">
      <alignment vertical="top"/>
      <protection/>
    </xf>
    <xf numFmtId="0" fontId="15" fillId="0" borderId="0" xfId="23" applyFont="1">
      <alignment/>
      <protection/>
    </xf>
    <xf numFmtId="49" fontId="22" fillId="0" borderId="20" xfId="25" applyNumberFormat="1" applyFont="1" applyFill="1" applyBorder="1" applyAlignment="1">
      <alignment horizontal="left" vertical="top"/>
      <protection/>
    </xf>
    <xf numFmtId="49" fontId="22" fillId="0" borderId="21" xfId="25" applyNumberFormat="1" applyFont="1" applyFill="1" applyBorder="1" applyAlignment="1">
      <alignment horizontal="left" vertical="top"/>
      <protection/>
    </xf>
    <xf numFmtId="49" fontId="17" fillId="0" borderId="22" xfId="25" applyNumberFormat="1" applyFont="1" applyFill="1" applyBorder="1" applyAlignment="1">
      <alignment vertical="top"/>
      <protection/>
    </xf>
    <xf numFmtId="49" fontId="22" fillId="0" borderId="20" xfId="25" applyNumberFormat="1" applyFont="1" applyFill="1" applyBorder="1" applyAlignment="1">
      <alignment horizontal="center"/>
      <protection/>
    </xf>
    <xf numFmtId="49" fontId="38" fillId="0" borderId="19" xfId="25" applyNumberFormat="1" applyFont="1" applyFill="1" applyBorder="1" applyAlignment="1">
      <alignment vertical="center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/>
    </xf>
    <xf numFmtId="179" fontId="6" fillId="0" borderId="11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9" fontId="10" fillId="0" borderId="0" xfId="0" applyNumberFormat="1" applyFont="1" applyBorder="1" applyAlignment="1">
      <alignment horizontal="right"/>
    </xf>
    <xf numFmtId="181" fontId="10" fillId="0" borderId="0" xfId="0" applyNumberFormat="1" applyFont="1" applyBorder="1" applyAlignment="1">
      <alignment horizontal="right"/>
    </xf>
    <xf numFmtId="206" fontId="6" fillId="0" borderId="0" xfId="0" applyNumberFormat="1" applyFont="1" applyBorder="1" applyAlignment="1">
      <alignment horizontal="right"/>
    </xf>
    <xf numFmtId="206" fontId="10" fillId="0" borderId="13" xfId="0" applyNumberFormat="1" applyFont="1" applyBorder="1" applyAlignment="1">
      <alignment horizontal="right"/>
    </xf>
    <xf numFmtId="206" fontId="6" fillId="0" borderId="11" xfId="0" applyNumberFormat="1" applyFont="1" applyBorder="1" applyAlignment="1">
      <alignment horizontal="right"/>
    </xf>
    <xf numFmtId="206" fontId="10" fillId="0" borderId="9" xfId="0" applyNumberFormat="1" applyFont="1" applyBorder="1" applyAlignment="1">
      <alignment horizontal="right"/>
    </xf>
    <xf numFmtId="206" fontId="10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8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80" fontId="6" fillId="0" borderId="12" xfId="0" applyNumberFormat="1" applyFont="1" applyBorder="1" applyAlignment="1">
      <alignment horizontal="distributed"/>
    </xf>
    <xf numFmtId="180" fontId="6" fillId="0" borderId="8" xfId="0" applyNumberFormat="1" applyFont="1" applyBorder="1" applyAlignment="1">
      <alignment horizontal="distributed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distributed" indent="2"/>
    </xf>
    <xf numFmtId="0" fontId="10" fillId="0" borderId="0" xfId="0" applyFont="1" applyAlignment="1">
      <alignment horizontal="distributed" indent="2"/>
    </xf>
    <xf numFmtId="0" fontId="6" fillId="0" borderId="0" xfId="0" applyFont="1" applyAlignment="1">
      <alignment horizontal="distributed" indent="3"/>
    </xf>
    <xf numFmtId="0" fontId="10" fillId="0" borderId="0" xfId="0" applyFont="1" applyAlignment="1">
      <alignment horizontal="distributed" indent="3"/>
    </xf>
    <xf numFmtId="0" fontId="6" fillId="0" borderId="6" xfId="0" applyFont="1" applyBorder="1" applyAlignment="1">
      <alignment horizontal="distributed" vertical="top" indent="2"/>
    </xf>
    <xf numFmtId="206" fontId="6" fillId="0" borderId="9" xfId="0" applyNumberFormat="1" applyFont="1" applyBorder="1" applyAlignment="1">
      <alignment horizontal="right"/>
    </xf>
    <xf numFmtId="206" fontId="6" fillId="0" borderId="0" xfId="0" applyNumberFormat="1" applyFont="1" applyAlignment="1">
      <alignment horizontal="right"/>
    </xf>
    <xf numFmtId="206" fontId="13" fillId="0" borderId="0" xfId="0" applyNumberFormat="1" applyFont="1" applyBorder="1" applyAlignment="1">
      <alignment horizontal="right"/>
    </xf>
    <xf numFmtId="206" fontId="13" fillId="0" borderId="0" xfId="0" applyNumberFormat="1" applyFont="1" applyAlignment="1">
      <alignment horizontal="right"/>
    </xf>
    <xf numFmtId="206" fontId="10" fillId="0" borderId="0" xfId="0" applyNumberFormat="1" applyFont="1" applyAlignment="1">
      <alignment horizontal="right"/>
    </xf>
    <xf numFmtId="206" fontId="6" fillId="0" borderId="10" xfId="0" applyNumberFormat="1" applyFont="1" applyBorder="1" applyAlignment="1">
      <alignment horizontal="right"/>
    </xf>
    <xf numFmtId="206" fontId="6" fillId="0" borderId="6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29" fillId="0" borderId="0" xfId="21" applyFont="1">
      <alignment/>
      <protection/>
    </xf>
    <xf numFmtId="0" fontId="29" fillId="0" borderId="0" xfId="21" applyFont="1" applyAlignment="1">
      <alignment vertical="center"/>
      <protection/>
    </xf>
    <xf numFmtId="49" fontId="36" fillId="0" borderId="8" xfId="25" applyNumberFormat="1" applyFont="1" applyFill="1" applyBorder="1" applyAlignment="1">
      <alignment/>
      <protection/>
    </xf>
    <xf numFmtId="49" fontId="27" fillId="0" borderId="0" xfId="25" applyNumberFormat="1" applyFont="1" applyFill="1" applyBorder="1" applyAlignment="1">
      <alignment/>
      <protection/>
    </xf>
    <xf numFmtId="49" fontId="27" fillId="0" borderId="0" xfId="25" applyNumberFormat="1" applyFont="1" applyFill="1" applyAlignment="1">
      <alignment/>
      <protection/>
    </xf>
    <xf numFmtId="49" fontId="36" fillId="0" borderId="0" xfId="25" applyNumberFormat="1" applyFont="1" applyFill="1" applyBorder="1" applyAlignment="1">
      <alignment/>
      <protection/>
    </xf>
    <xf numFmtId="191" fontId="27" fillId="0" borderId="9" xfId="25" applyNumberFormat="1" applyFont="1" applyFill="1" applyBorder="1" applyAlignment="1" quotePrefix="1">
      <alignment horizontal="right"/>
      <protection/>
    </xf>
    <xf numFmtId="194" fontId="27" fillId="0" borderId="0" xfId="25" applyNumberFormat="1" applyFont="1" applyFill="1" applyBorder="1" applyAlignment="1" quotePrefix="1">
      <alignment horizontal="right"/>
      <protection/>
    </xf>
    <xf numFmtId="195" fontId="27" fillId="0" borderId="0" xfId="25" applyNumberFormat="1" applyFont="1" applyFill="1" applyBorder="1" applyAlignment="1" quotePrefix="1">
      <alignment horizontal="right"/>
      <protection/>
    </xf>
    <xf numFmtId="193" fontId="27" fillId="0" borderId="0" xfId="25" applyNumberFormat="1" applyFont="1" applyFill="1" applyBorder="1" applyAlignment="1" quotePrefix="1">
      <alignment horizontal="right"/>
      <protection/>
    </xf>
    <xf numFmtId="192" fontId="27" fillId="0" borderId="0" xfId="25" applyNumberFormat="1" applyFont="1" applyFill="1" applyBorder="1" applyAlignment="1" quotePrefix="1">
      <alignment horizontal="right"/>
      <protection/>
    </xf>
    <xf numFmtId="49" fontId="27" fillId="0" borderId="0" xfId="25" applyNumberFormat="1" applyFont="1" applyAlignment="1">
      <alignment/>
      <protection/>
    </xf>
    <xf numFmtId="49" fontId="36" fillId="0" borderId="8" xfId="25" applyNumberFormat="1" applyFont="1" applyFill="1" applyBorder="1" applyAlignment="1">
      <alignment horizontal="center"/>
      <protection/>
    </xf>
    <xf numFmtId="192" fontId="27" fillId="0" borderId="0" xfId="25" applyNumberFormat="1" applyFont="1" applyFill="1" applyBorder="1" applyAlignment="1">
      <alignment horizontal="right"/>
      <protection/>
    </xf>
    <xf numFmtId="49" fontId="27" fillId="0" borderId="0" xfId="25" applyNumberFormat="1" applyFont="1" applyFill="1" applyAlignment="1">
      <alignment horizontal="center"/>
      <protection/>
    </xf>
    <xf numFmtId="194" fontId="27" fillId="0" borderId="0" xfId="25" applyNumberFormat="1" applyFont="1" applyFill="1" applyBorder="1" applyAlignment="1">
      <alignment horizontal="right"/>
      <protection/>
    </xf>
    <xf numFmtId="193" fontId="27" fillId="0" borderId="0" xfId="25" applyNumberFormat="1" applyFont="1" applyFill="1" applyBorder="1" applyAlignment="1">
      <alignment horizontal="right"/>
      <protection/>
    </xf>
    <xf numFmtId="194" fontId="27" fillId="0" borderId="0" xfId="25" applyNumberFormat="1" applyFont="1" applyFill="1" applyAlignment="1" quotePrefix="1">
      <alignment horizontal="right"/>
      <protection/>
    </xf>
    <xf numFmtId="49" fontId="27" fillId="0" borderId="0" xfId="25" applyNumberFormat="1" applyFont="1" applyFill="1" applyBorder="1" applyAlignment="1">
      <alignment horizontal="left"/>
      <protection/>
    </xf>
    <xf numFmtId="0" fontId="40" fillId="0" borderId="8" xfId="21" applyFont="1" applyFill="1" applyBorder="1" applyAlignment="1">
      <alignment horizontal="center" wrapText="1"/>
      <protection/>
    </xf>
    <xf numFmtId="191" fontId="27" fillId="0" borderId="9" xfId="25" applyNumberFormat="1" applyFont="1" applyFill="1" applyBorder="1" applyAlignment="1">
      <alignment horizontal="right"/>
      <protection/>
    </xf>
    <xf numFmtId="195" fontId="27" fillId="0" borderId="0" xfId="25" applyNumberFormat="1" applyFont="1" applyFill="1" applyBorder="1" applyAlignment="1">
      <alignment horizontal="right"/>
      <protection/>
    </xf>
    <xf numFmtId="49" fontId="27" fillId="0" borderId="8" xfId="25" applyNumberFormat="1" applyFont="1" applyFill="1" applyBorder="1" applyAlignment="1">
      <alignment/>
      <protection/>
    </xf>
    <xf numFmtId="49" fontId="27" fillId="0" borderId="8" xfId="25" applyNumberFormat="1" applyFont="1" applyFill="1" applyBorder="1" applyAlignment="1">
      <alignment vertical="top"/>
      <protection/>
    </xf>
    <xf numFmtId="49" fontId="36" fillId="0" borderId="8" xfId="25" applyNumberFormat="1" applyFont="1" applyFill="1" applyBorder="1" applyAlignment="1">
      <alignment vertical="center"/>
      <protection/>
    </xf>
    <xf numFmtId="49" fontId="34" fillId="0" borderId="16" xfId="25" applyNumberFormat="1" applyFont="1" applyFill="1" applyBorder="1" applyAlignment="1">
      <alignment vertical="top"/>
      <protection/>
    </xf>
    <xf numFmtId="49" fontId="23" fillId="0" borderId="11" xfId="25" applyNumberFormat="1" applyFont="1" applyFill="1" applyBorder="1" applyAlignment="1">
      <alignment/>
      <protection/>
    </xf>
    <xf numFmtId="49" fontId="22" fillId="0" borderId="21" xfId="25" applyNumberFormat="1" applyFont="1" applyFill="1" applyBorder="1" applyAlignment="1">
      <alignment vertical="top" wrapText="1"/>
      <protection/>
    </xf>
    <xf numFmtId="49" fontId="22" fillId="0" borderId="8" xfId="25" applyNumberFormat="1" applyFont="1" applyFill="1" applyBorder="1" applyAlignment="1">
      <alignment horizontal="center"/>
      <protection/>
    </xf>
    <xf numFmtId="49" fontId="22" fillId="0" borderId="8" xfId="25" applyNumberFormat="1" applyFont="1" applyFill="1" applyBorder="1" applyAlignment="1">
      <alignment horizontal="center" wrapText="1"/>
      <protection/>
    </xf>
    <xf numFmtId="49" fontId="23" fillId="0" borderId="8" xfId="25" applyNumberFormat="1" applyFont="1" applyFill="1" applyBorder="1" applyAlignment="1">
      <alignment horizontal="center" vertical="top"/>
      <protection/>
    </xf>
    <xf numFmtId="194" fontId="17" fillId="0" borderId="11" xfId="25" applyNumberFormat="1" applyFont="1" applyFill="1" applyBorder="1" applyAlignment="1">
      <alignment vertical="top"/>
      <protection/>
    </xf>
    <xf numFmtId="49" fontId="22" fillId="0" borderId="0" xfId="25" applyNumberFormat="1" applyFont="1" applyFill="1" applyBorder="1" applyAlignment="1">
      <alignment vertical="center"/>
      <protection/>
    </xf>
    <xf numFmtId="49" fontId="17" fillId="0" borderId="8" xfId="25" applyNumberFormat="1" applyFont="1" applyFill="1" applyBorder="1" applyAlignment="1">
      <alignment vertical="center"/>
      <protection/>
    </xf>
    <xf numFmtId="49" fontId="17" fillId="0" borderId="7" xfId="25" applyNumberFormat="1" applyFont="1" applyFill="1" applyBorder="1" applyAlignment="1">
      <alignment vertical="center"/>
      <protection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0" fontId="10" fillId="0" borderId="0" xfId="0" applyNumberFormat="1" applyFont="1" applyBorder="1" applyAlignment="1">
      <alignment/>
    </xf>
    <xf numFmtId="0" fontId="6" fillId="0" borderId="3" xfId="0" applyFont="1" applyBorder="1" applyAlignment="1">
      <alignment vertical="center"/>
    </xf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/>
    </xf>
    <xf numFmtId="49" fontId="22" fillId="0" borderId="0" xfId="25" applyNumberFormat="1" applyFont="1" applyFill="1" applyBorder="1" applyAlignment="1">
      <alignment horizontal="center" vertical="center"/>
      <protection/>
    </xf>
    <xf numFmtId="0" fontId="18" fillId="0" borderId="0" xfId="25" applyNumberFormat="1" applyFont="1" applyFill="1" applyBorder="1" applyAlignment="1">
      <alignment horizontal="left" vertical="top"/>
      <protection/>
    </xf>
    <xf numFmtId="0" fontId="19" fillId="0" borderId="0" xfId="25" applyNumberFormat="1" applyFont="1" applyFill="1" applyBorder="1" applyAlignment="1">
      <alignment horizontal="center" vertical="top" wrapText="1"/>
      <protection/>
    </xf>
    <xf numFmtId="195" fontId="18" fillId="0" borderId="0" xfId="25" applyNumberFormat="1" applyFont="1" applyFill="1" applyBorder="1" applyAlignment="1">
      <alignment horizontal="right" vertical="top" wrapText="1"/>
      <protection/>
    </xf>
    <xf numFmtId="193" fontId="20" fillId="0" borderId="0" xfId="25" applyNumberFormat="1" applyFont="1" applyFill="1" applyBorder="1" applyAlignment="1">
      <alignment horizontal="right" vertical="center"/>
      <protection/>
    </xf>
    <xf numFmtId="49" fontId="42" fillId="0" borderId="0" xfId="25" applyNumberFormat="1" applyFont="1" applyFill="1" applyAlignment="1">
      <alignment/>
      <protection/>
    </xf>
    <xf numFmtId="49" fontId="42" fillId="0" borderId="0" xfId="25" applyNumberFormat="1" applyFont="1" applyFill="1" applyBorder="1" applyAlignment="1">
      <alignment/>
      <protection/>
    </xf>
    <xf numFmtId="49" fontId="42" fillId="0" borderId="0" xfId="25" applyNumberFormat="1" applyFont="1" applyAlignment="1">
      <alignment/>
      <protection/>
    </xf>
    <xf numFmtId="49" fontId="42" fillId="2" borderId="0" xfId="25" applyNumberFormat="1" applyFont="1" applyFill="1" applyBorder="1" applyAlignment="1">
      <alignment/>
      <protection/>
    </xf>
    <xf numFmtId="49" fontId="42" fillId="3" borderId="0" xfId="25" applyNumberFormat="1" applyFont="1" applyFill="1" applyBorder="1" applyAlignment="1">
      <alignment/>
      <protection/>
    </xf>
    <xf numFmtId="49" fontId="42" fillId="0" borderId="0" xfId="25" applyNumberFormat="1" applyFont="1" applyBorder="1" applyAlignment="1">
      <alignment/>
      <protection/>
    </xf>
    <xf numFmtId="0" fontId="43" fillId="0" borderId="0" xfId="28" applyFont="1" applyAlignment="1">
      <alignment/>
      <protection/>
    </xf>
    <xf numFmtId="49" fontId="42" fillId="4" borderId="0" xfId="25" applyNumberFormat="1" applyFont="1" applyFill="1" applyBorder="1" applyAlignment="1">
      <alignment/>
      <protection/>
    </xf>
    <xf numFmtId="0" fontId="44" fillId="0" borderId="0" xfId="25" applyNumberFormat="1" applyFont="1" applyFill="1" applyBorder="1" applyAlignment="1">
      <alignment horizontal="left"/>
      <protection/>
    </xf>
    <xf numFmtId="0" fontId="42" fillId="0" borderId="0" xfId="25" applyNumberFormat="1" applyFont="1" applyFill="1" applyBorder="1" applyAlignment="1">
      <alignment horizontal="left"/>
      <protection/>
    </xf>
    <xf numFmtId="0" fontId="42" fillId="0" borderId="0" xfId="25" applyNumberFormat="1" applyFont="1" applyFill="1" applyBorder="1" applyAlignment="1">
      <alignment horizontal="center" wrapText="1"/>
      <protection/>
    </xf>
    <xf numFmtId="49" fontId="42" fillId="0" borderId="11" xfId="25" applyNumberFormat="1" applyFont="1" applyFill="1" applyBorder="1" applyAlignment="1">
      <alignment/>
      <protection/>
    </xf>
    <xf numFmtId="49" fontId="42" fillId="0" borderId="0" xfId="25" applyNumberFormat="1" applyFont="1" applyFill="1" applyBorder="1" applyAlignment="1">
      <alignment horizontal="left"/>
      <protection/>
    </xf>
    <xf numFmtId="49" fontId="42" fillId="0" borderId="8" xfId="25" applyNumberFormat="1" applyFont="1" applyFill="1" applyBorder="1" applyAlignment="1">
      <alignment horizontal="left"/>
      <protection/>
    </xf>
    <xf numFmtId="49" fontId="42" fillId="0" borderId="13" xfId="25" applyNumberFormat="1" applyFont="1" applyFill="1" applyBorder="1" applyAlignment="1">
      <alignment horizontal="center" wrapText="1"/>
      <protection/>
    </xf>
    <xf numFmtId="49" fontId="42" fillId="0" borderId="7" xfId="25" applyNumberFormat="1" applyFont="1" applyFill="1" applyBorder="1" applyAlignment="1">
      <alignment horizontal="center" wrapText="1"/>
      <protection/>
    </xf>
    <xf numFmtId="49" fontId="42" fillId="0" borderId="3" xfId="25" applyNumberFormat="1" applyFont="1" applyFill="1" applyBorder="1" applyAlignment="1">
      <alignment horizontal="center" wrapText="1"/>
      <protection/>
    </xf>
    <xf numFmtId="49" fontId="42" fillId="0" borderId="17" xfId="25" applyNumberFormat="1" applyFont="1" applyFill="1" applyBorder="1" applyAlignment="1">
      <alignment horizontal="center" wrapText="1"/>
      <protection/>
    </xf>
    <xf numFmtId="49" fontId="42" fillId="0" borderId="9" xfId="25" applyNumberFormat="1" applyFont="1" applyFill="1" applyBorder="1" applyAlignment="1">
      <alignment horizontal="center" wrapText="1"/>
      <protection/>
    </xf>
    <xf numFmtId="49" fontId="27" fillId="0" borderId="0" xfId="25" applyNumberFormat="1" applyFont="1" applyFill="1" applyBorder="1" applyAlignment="1">
      <alignment horizontal="centerContinuous"/>
      <protection/>
    </xf>
    <xf numFmtId="49" fontId="42" fillId="0" borderId="0" xfId="25" applyNumberFormat="1" applyFont="1" applyFill="1" applyBorder="1" applyAlignment="1">
      <alignment horizontal="centerContinuous"/>
      <protection/>
    </xf>
    <xf numFmtId="49" fontId="42" fillId="0" borderId="8" xfId="25" applyNumberFormat="1" applyFont="1" applyFill="1" applyBorder="1" applyAlignment="1">
      <alignment horizontal="centerContinuous"/>
      <protection/>
    </xf>
    <xf numFmtId="49" fontId="42" fillId="0" borderId="15" xfId="25" applyNumberFormat="1" applyFont="1" applyFill="1" applyBorder="1" applyAlignment="1">
      <alignment horizontal="center" wrapText="1"/>
      <protection/>
    </xf>
    <xf numFmtId="49" fontId="45" fillId="0" borderId="6" xfId="25" applyNumberFormat="1" applyFont="1" applyFill="1" applyBorder="1" applyAlignment="1">
      <alignment horizontal="centerContinuous"/>
      <protection/>
    </xf>
    <xf numFmtId="49" fontId="45" fillId="0" borderId="16" xfId="25" applyNumberFormat="1" applyFont="1" applyFill="1" applyBorder="1" applyAlignment="1">
      <alignment horizontal="centerContinuous"/>
      <protection/>
    </xf>
    <xf numFmtId="49" fontId="45" fillId="0" borderId="4" xfId="25" applyNumberFormat="1" applyFont="1" applyFill="1" applyBorder="1" applyAlignment="1">
      <alignment horizontal="center" wrapText="1"/>
      <protection/>
    </xf>
    <xf numFmtId="49" fontId="45" fillId="0" borderId="10" xfId="25" applyNumberFormat="1" applyFont="1" applyFill="1" applyBorder="1" applyAlignment="1">
      <alignment horizontal="center" wrapText="1"/>
      <protection/>
    </xf>
    <xf numFmtId="49" fontId="42" fillId="0" borderId="8" xfId="25" applyNumberFormat="1" applyFont="1" applyFill="1" applyBorder="1" applyAlignment="1">
      <alignment/>
      <protection/>
    </xf>
    <xf numFmtId="183" fontId="42" fillId="0" borderId="9" xfId="25" applyNumberFormat="1" applyFont="1" applyFill="1" applyBorder="1" applyAlignment="1">
      <alignment/>
      <protection/>
    </xf>
    <xf numFmtId="183" fontId="42" fillId="0" borderId="0" xfId="25" applyNumberFormat="1" applyFont="1" applyFill="1" applyBorder="1" applyAlignment="1">
      <alignment/>
      <protection/>
    </xf>
    <xf numFmtId="190" fontId="42" fillId="0" borderId="0" xfId="25" applyNumberFormat="1" applyFont="1" applyFill="1" applyBorder="1" applyAlignment="1">
      <alignment/>
      <protection/>
    </xf>
    <xf numFmtId="49" fontId="42" fillId="0" borderId="0" xfId="25" applyNumberFormat="1" applyFont="1" applyFill="1" applyBorder="1" applyAlignment="1">
      <alignment horizontal="distributed"/>
      <protection/>
    </xf>
    <xf numFmtId="49" fontId="45" fillId="0" borderId="0" xfId="25" applyNumberFormat="1" applyFont="1" applyFill="1" applyBorder="1" applyAlignment="1">
      <alignment/>
      <protection/>
    </xf>
    <xf numFmtId="183" fontId="42" fillId="0" borderId="9" xfId="25" applyNumberFormat="1" applyFont="1" applyFill="1" applyBorder="1" applyAlignment="1">
      <alignment horizontal="right"/>
      <protection/>
    </xf>
    <xf numFmtId="183" fontId="42" fillId="0" borderId="0" xfId="25" applyNumberFormat="1" applyFont="1" applyFill="1" applyBorder="1" applyAlignment="1">
      <alignment horizontal="right"/>
      <protection/>
    </xf>
    <xf numFmtId="190" fontId="42" fillId="0" borderId="0" xfId="25" applyNumberFormat="1" applyFont="1" applyFill="1" applyBorder="1" applyAlignment="1">
      <alignment horizontal="right"/>
      <protection/>
    </xf>
    <xf numFmtId="49" fontId="42" fillId="0" borderId="0" xfId="25" applyNumberFormat="1" applyFont="1" applyFill="1" applyBorder="1" applyAlignment="1">
      <alignment horizontal="left" wrapText="1"/>
      <protection/>
    </xf>
    <xf numFmtId="49" fontId="42" fillId="5" borderId="0" xfId="25" applyNumberFormat="1" applyFont="1" applyFill="1" applyBorder="1" applyAlignment="1">
      <alignment/>
      <protection/>
    </xf>
    <xf numFmtId="0" fontId="43" fillId="3" borderId="0" xfId="28" applyFont="1" applyFill="1" applyAlignment="1">
      <alignment/>
      <protection/>
    </xf>
    <xf numFmtId="0" fontId="43" fillId="0" borderId="0" xfId="28" applyFont="1" applyFill="1" applyAlignment="1">
      <alignment/>
      <protection/>
    </xf>
    <xf numFmtId="49" fontId="42" fillId="0" borderId="15" xfId="25" applyNumberFormat="1" applyFont="1" applyFill="1" applyBorder="1" applyAlignment="1">
      <alignment horizontal="left" wrapText="1"/>
      <protection/>
    </xf>
    <xf numFmtId="49" fontId="45" fillId="0" borderId="11" xfId="25" applyNumberFormat="1" applyFont="1" applyFill="1" applyBorder="1" applyAlignment="1">
      <alignment/>
      <protection/>
    </xf>
    <xf numFmtId="49" fontId="42" fillId="0" borderId="20" xfId="25" applyNumberFormat="1" applyFont="1" applyFill="1" applyBorder="1" applyAlignment="1">
      <alignment/>
      <protection/>
    </xf>
    <xf numFmtId="49" fontId="42" fillId="0" borderId="20" xfId="25" applyNumberFormat="1" applyFont="1" applyFill="1" applyBorder="1" applyAlignment="1">
      <alignment horizontal="left"/>
      <protection/>
    </xf>
    <xf numFmtId="49" fontId="42" fillId="0" borderId="21" xfId="25" applyNumberFormat="1" applyFont="1" applyFill="1" applyBorder="1" applyAlignment="1">
      <alignment horizontal="left"/>
      <protection/>
    </xf>
    <xf numFmtId="49" fontId="42" fillId="0" borderId="18" xfId="25" applyNumberFormat="1" applyFont="1" applyFill="1" applyBorder="1" applyAlignment="1">
      <alignment horizontal="centerContinuous"/>
      <protection/>
    </xf>
    <xf numFmtId="49" fontId="42" fillId="0" borderId="22" xfId="25" applyNumberFormat="1" applyFont="1" applyFill="1" applyBorder="1" applyAlignment="1">
      <alignment horizontal="centerContinuous"/>
      <protection/>
    </xf>
    <xf numFmtId="49" fontId="45" fillId="0" borderId="22" xfId="25" applyNumberFormat="1" applyFont="1" applyFill="1" applyBorder="1" applyAlignment="1">
      <alignment horizontal="centerContinuous"/>
      <protection/>
    </xf>
    <xf numFmtId="49" fontId="42" fillId="0" borderId="19" xfId="25" applyNumberFormat="1" applyFont="1" applyFill="1" applyBorder="1" applyAlignment="1">
      <alignment horizontal="centerContinuous"/>
      <protection/>
    </xf>
    <xf numFmtId="49" fontId="42" fillId="0" borderId="18" xfId="25" applyNumberFormat="1" applyFont="1" applyFill="1" applyBorder="1" applyAlignment="1">
      <alignment horizontal="centerContinuous" wrapText="1"/>
      <protection/>
    </xf>
    <xf numFmtId="49" fontId="42" fillId="0" borderId="22" xfId="25" applyNumberFormat="1" applyFont="1" applyFill="1" applyBorder="1" applyAlignment="1">
      <alignment horizontal="centerContinuous" wrapText="1"/>
      <protection/>
    </xf>
    <xf numFmtId="49" fontId="45" fillId="0" borderId="22" xfId="25" applyNumberFormat="1" applyFont="1" applyFill="1" applyBorder="1" applyAlignment="1">
      <alignment horizontal="centerContinuous" wrapText="1"/>
      <protection/>
    </xf>
    <xf numFmtId="0" fontId="21" fillId="0" borderId="0" xfId="25" applyNumberFormat="1" applyFont="1" applyFill="1" applyBorder="1" applyAlignment="1">
      <alignment horizontal="left" vertical="center"/>
      <protection/>
    </xf>
    <xf numFmtId="49" fontId="22" fillId="0" borderId="0" xfId="25" applyNumberFormat="1" applyFont="1" applyFill="1" applyBorder="1" applyAlignment="1">
      <alignment horizontal="centerContinuous" vertical="top"/>
      <protection/>
    </xf>
    <xf numFmtId="0" fontId="22" fillId="0" borderId="0" xfId="26" applyFont="1" applyFill="1" applyBorder="1" applyAlignment="1">
      <alignment horizontal="centerContinuous" vertical="top"/>
      <protection/>
    </xf>
    <xf numFmtId="0" fontId="22" fillId="0" borderId="8" xfId="26" applyFont="1" applyFill="1" applyBorder="1" applyAlignment="1">
      <alignment horizontal="centerContinuous" vertical="top"/>
      <protection/>
    </xf>
    <xf numFmtId="0" fontId="15" fillId="0" borderId="0" xfId="26" applyFill="1" applyAlignment="1">
      <alignment horizontal="distributed" vertical="top"/>
      <protection/>
    </xf>
    <xf numFmtId="0" fontId="15" fillId="0" borderId="8" xfId="26" applyFill="1" applyBorder="1" applyAlignment="1">
      <alignment horizontal="distributed" vertical="top"/>
      <protection/>
    </xf>
    <xf numFmtId="49" fontId="22" fillId="0" borderId="17" xfId="25" applyNumberFormat="1" applyFont="1" applyFill="1" applyBorder="1" applyAlignment="1">
      <alignment horizontal="center" wrapText="1"/>
      <protection/>
    </xf>
    <xf numFmtId="49" fontId="22" fillId="0" borderId="17" xfId="25" applyNumberFormat="1" applyFont="1" applyFill="1" applyBorder="1" applyAlignment="1">
      <alignment horizontal="distributed" wrapText="1"/>
      <protection/>
    </xf>
    <xf numFmtId="49" fontId="22" fillId="0" borderId="13" xfId="25" applyNumberFormat="1" applyFont="1" applyFill="1" applyBorder="1" applyAlignment="1">
      <alignment horizontal="center" wrapText="1"/>
      <protection/>
    </xf>
    <xf numFmtId="49" fontId="35" fillId="0" borderId="0" xfId="25" applyNumberFormat="1" applyFont="1" applyFill="1" applyBorder="1" applyAlignment="1">
      <alignment horizontal="center" vertical="top" wrapText="1"/>
      <protection/>
    </xf>
    <xf numFmtId="49" fontId="35" fillId="0" borderId="8" xfId="25" applyNumberFormat="1" applyFont="1" applyFill="1" applyBorder="1" applyAlignment="1">
      <alignment horizontal="center" vertical="top" wrapText="1"/>
      <protection/>
    </xf>
    <xf numFmtId="49" fontId="22" fillId="0" borderId="4" xfId="25" applyNumberFormat="1" applyFont="1" applyFill="1" applyBorder="1" applyAlignment="1">
      <alignment horizontal="distributed" vertical="top" wrapText="1"/>
      <protection/>
    </xf>
    <xf numFmtId="49" fontId="22" fillId="0" borderId="10" xfId="25" applyNumberFormat="1" applyFont="1" applyFill="1" applyBorder="1" applyAlignment="1">
      <alignment horizontal="center" vertical="top" wrapText="1"/>
      <protection/>
    </xf>
    <xf numFmtId="49" fontId="17" fillId="0" borderId="4" xfId="25" applyNumberFormat="1" applyFont="1" applyFill="1" applyBorder="1" applyAlignment="1">
      <alignment horizontal="center" vertical="top" wrapText="1"/>
      <protection/>
    </xf>
    <xf numFmtId="49" fontId="22" fillId="0" borderId="1" xfId="25" applyNumberFormat="1" applyFont="1" applyFill="1" applyBorder="1" applyAlignment="1">
      <alignment horizontal="distributed" vertical="top" wrapText="1"/>
      <protection/>
    </xf>
    <xf numFmtId="0" fontId="22" fillId="0" borderId="10" xfId="26" applyFont="1" applyFill="1" applyBorder="1" applyAlignment="1">
      <alignment horizontal="center" wrapText="1"/>
      <protection/>
    </xf>
    <xf numFmtId="49" fontId="22" fillId="0" borderId="2" xfId="25" applyNumberFormat="1" applyFont="1" applyFill="1" applyBorder="1" applyAlignment="1">
      <alignment horizontal="distributed" vertical="top" wrapText="1"/>
      <protection/>
    </xf>
    <xf numFmtId="187" fontId="17" fillId="0" borderId="9" xfId="25" applyNumberFormat="1" applyFont="1" applyFill="1" applyBorder="1" applyAlignment="1">
      <alignment vertical="top"/>
      <protection/>
    </xf>
    <xf numFmtId="0" fontId="15" fillId="0" borderId="0" xfId="26" applyFill="1" applyBorder="1" applyAlignment="1">
      <alignment horizontal="distributed"/>
      <protection/>
    </xf>
    <xf numFmtId="49" fontId="23" fillId="0" borderId="8" xfId="25" applyNumberFormat="1" applyFont="1" applyFill="1" applyBorder="1" applyAlignment="1">
      <alignment horizontal="left" vertical="center"/>
      <protection/>
    </xf>
    <xf numFmtId="49" fontId="22" fillId="0" borderId="0" xfId="25" applyNumberFormat="1" applyFont="1" applyFill="1" applyBorder="1" applyAlignment="1">
      <alignment horizontal="left" vertical="center"/>
      <protection/>
    </xf>
    <xf numFmtId="0" fontId="15" fillId="0" borderId="0" xfId="26" applyFill="1" applyBorder="1" applyAlignment="1">
      <alignment horizontal="left"/>
      <protection/>
    </xf>
    <xf numFmtId="49" fontId="23" fillId="0" borderId="8" xfId="25" applyNumberFormat="1" applyFont="1" applyFill="1" applyBorder="1" applyAlignment="1">
      <alignment horizontal="left" vertical="top"/>
      <protection/>
    </xf>
    <xf numFmtId="0" fontId="15" fillId="0" borderId="0" xfId="26" applyFill="1" applyBorder="1" applyAlignment="1">
      <alignment horizontal="center"/>
      <protection/>
    </xf>
    <xf numFmtId="0" fontId="15" fillId="0" borderId="0" xfId="26" applyFill="1" applyBorder="1" applyAlignment="1">
      <alignment/>
      <protection/>
    </xf>
    <xf numFmtId="0" fontId="22" fillId="0" borderId="0" xfId="26" applyFont="1" applyFill="1" applyBorder="1" applyAlignment="1">
      <alignment/>
      <protection/>
    </xf>
    <xf numFmtId="49" fontId="22" fillId="0" borderId="0" xfId="25" applyNumberFormat="1" applyFont="1" applyFill="1" applyBorder="1" applyAlignment="1">
      <alignment horizontal="justify" vertical="center"/>
      <protection/>
    </xf>
    <xf numFmtId="0" fontId="15" fillId="0" borderId="0" xfId="26" applyFill="1" applyBorder="1" applyAlignment="1">
      <alignment horizontal="justify" vertical="center"/>
      <protection/>
    </xf>
    <xf numFmtId="49" fontId="22" fillId="0" borderId="0" xfId="25" applyNumberFormat="1" applyFont="1" applyFill="1" applyBorder="1" applyAlignment="1">
      <alignment horizontal="justify" vertical="top"/>
      <protection/>
    </xf>
    <xf numFmtId="0" fontId="15" fillId="0" borderId="0" xfId="26" applyFill="1" applyBorder="1" applyAlignment="1">
      <alignment horizontal="justify" vertical="top"/>
      <protection/>
    </xf>
    <xf numFmtId="0" fontId="15" fillId="0" borderId="0" xfId="26" applyFill="1" applyBorder="1" applyAlignment="1">
      <alignment vertical="top"/>
      <protection/>
    </xf>
    <xf numFmtId="49" fontId="23" fillId="0" borderId="8" xfId="25" applyNumberFormat="1" applyFont="1" applyFill="1" applyBorder="1" applyAlignment="1">
      <alignment vertical="top"/>
      <protection/>
    </xf>
    <xf numFmtId="0" fontId="15" fillId="0" borderId="0" xfId="26" applyFill="1" applyBorder="1" applyAlignment="1">
      <alignment vertical="center"/>
      <protection/>
    </xf>
    <xf numFmtId="0" fontId="22" fillId="0" borderId="0" xfId="26" applyFont="1" applyFill="1" applyBorder="1" applyAlignment="1">
      <alignment horizontal="center" vertical="center"/>
      <protection/>
    </xf>
    <xf numFmtId="49" fontId="23" fillId="0" borderId="16" xfId="25" applyNumberFormat="1" applyFont="1" applyFill="1" applyBorder="1" applyAlignment="1">
      <alignment vertical="top"/>
      <protection/>
    </xf>
    <xf numFmtId="187" fontId="17" fillId="0" borderId="10" xfId="25" applyNumberFormat="1" applyFont="1" applyFill="1" applyBorder="1" applyAlignment="1">
      <alignment vertical="top"/>
      <protection/>
    </xf>
    <xf numFmtId="187" fontId="17" fillId="0" borderId="6" xfId="25" applyNumberFormat="1" applyFont="1" applyFill="1" applyBorder="1" applyAlignment="1">
      <alignment vertical="top"/>
      <protection/>
    </xf>
    <xf numFmtId="49" fontId="17" fillId="0" borderId="0" xfId="25" applyNumberFormat="1" applyFont="1" applyFill="1" applyBorder="1" applyAlignment="1">
      <alignment horizontal="left" vertical="top" indent="1"/>
      <protection/>
    </xf>
    <xf numFmtId="49" fontId="23" fillId="0" borderId="0" xfId="25" applyNumberFormat="1" applyFont="1" applyFill="1" applyBorder="1" applyAlignment="1">
      <alignment horizontal="left" vertical="center"/>
      <protection/>
    </xf>
    <xf numFmtId="0" fontId="15" fillId="0" borderId="0" xfId="26" applyFont="1" applyFill="1">
      <alignment/>
      <protection/>
    </xf>
    <xf numFmtId="0" fontId="15" fillId="0" borderId="0" xfId="26" applyFont="1">
      <alignment/>
      <protection/>
    </xf>
    <xf numFmtId="49" fontId="31" fillId="0" borderId="0" xfId="25" applyNumberFormat="1" applyFont="1" applyFill="1" applyBorder="1" applyAlignment="1">
      <alignment horizontal="right" vertical="center"/>
      <protection/>
    </xf>
    <xf numFmtId="0" fontId="17" fillId="0" borderId="10" xfId="26" applyFont="1" applyFill="1" applyBorder="1" applyAlignment="1">
      <alignment horizontal="center" vertical="top" wrapText="1"/>
      <protection/>
    </xf>
    <xf numFmtId="187" fontId="22" fillId="0" borderId="9" xfId="25" applyNumberFormat="1" applyFont="1" applyFill="1" applyBorder="1" applyAlignment="1">
      <alignment vertical="top"/>
      <protection/>
    </xf>
    <xf numFmtId="187" fontId="22" fillId="0" borderId="0" xfId="25" applyNumberFormat="1" applyFont="1" applyFill="1" applyBorder="1" applyAlignment="1">
      <alignment vertical="top"/>
      <protection/>
    </xf>
    <xf numFmtId="49" fontId="24" fillId="0" borderId="0" xfId="25" applyNumberFormat="1" applyFont="1" applyFill="1" applyBorder="1" applyAlignment="1">
      <alignment horizontal="centerContinuous" vertical="center"/>
      <protection/>
    </xf>
    <xf numFmtId="187" fontId="24" fillId="0" borderId="0" xfId="25" applyNumberFormat="1" applyFont="1" applyFill="1" applyBorder="1" applyAlignment="1">
      <alignment horizontal="centerContinuous" vertical="top"/>
      <protection/>
    </xf>
    <xf numFmtId="187" fontId="22" fillId="0" borderId="0" xfId="25" applyNumberFormat="1" applyFont="1" applyFill="1" applyBorder="1" applyAlignment="1">
      <alignment horizontal="centerContinuous" vertical="top"/>
      <protection/>
    </xf>
    <xf numFmtId="49" fontId="24" fillId="0" borderId="0" xfId="25" applyNumberFormat="1" applyFont="1" applyFill="1" applyBorder="1" applyAlignment="1">
      <alignment horizontal="left" vertical="center"/>
      <protection/>
    </xf>
    <xf numFmtId="187" fontId="22" fillId="0" borderId="0" xfId="25" applyNumberFormat="1" applyFont="1" applyFill="1" applyBorder="1" applyAlignment="1">
      <alignment horizontal="right" vertical="top"/>
      <protection/>
    </xf>
    <xf numFmtId="237" fontId="6" fillId="0" borderId="0" xfId="0" applyNumberFormat="1" applyFont="1" applyAlignment="1">
      <alignment/>
    </xf>
    <xf numFmtId="237" fontId="6" fillId="0" borderId="0" xfId="0" applyNumberFormat="1" applyFont="1" applyAlignment="1">
      <alignment horizontal="right"/>
    </xf>
    <xf numFmtId="238" fontId="10" fillId="0" borderId="0" xfId="0" applyNumberFormat="1" applyFont="1" applyBorder="1" applyAlignment="1">
      <alignment horizontal="right" vertical="center"/>
    </xf>
    <xf numFmtId="238" fontId="6" fillId="0" borderId="0" xfId="0" applyNumberFormat="1" applyFont="1" applyBorder="1" applyAlignment="1">
      <alignment horizontal="right" vertical="center"/>
    </xf>
    <xf numFmtId="237" fontId="6" fillId="0" borderId="0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49" fontId="23" fillId="0" borderId="6" xfId="25" applyNumberFormat="1" applyFont="1" applyFill="1" applyBorder="1" applyAlignment="1">
      <alignment vertical="top" wrapText="1"/>
      <protection/>
    </xf>
    <xf numFmtId="49" fontId="23" fillId="0" borderId="16" xfId="25" applyNumberFormat="1" applyFont="1" applyFill="1" applyBorder="1" applyAlignment="1">
      <alignment vertical="top" wrapText="1"/>
      <protection/>
    </xf>
    <xf numFmtId="49" fontId="17" fillId="0" borderId="20" xfId="25" applyNumberFormat="1" applyFont="1" applyFill="1" applyBorder="1" applyAlignment="1">
      <alignment horizontal="left" vertical="top"/>
      <protection/>
    </xf>
    <xf numFmtId="49" fontId="17" fillId="0" borderId="21" xfId="25" applyNumberFormat="1" applyFont="1" applyFill="1" applyBorder="1" applyAlignment="1">
      <alignment horizontal="left" vertical="top"/>
      <protection/>
    </xf>
    <xf numFmtId="0" fontId="15" fillId="0" borderId="20" xfId="26" applyFill="1" applyBorder="1" applyAlignment="1">
      <alignment/>
      <protection/>
    </xf>
    <xf numFmtId="0" fontId="15" fillId="0" borderId="21" xfId="26" applyFill="1" applyBorder="1" applyAlignment="1">
      <alignment/>
      <protection/>
    </xf>
    <xf numFmtId="0" fontId="6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Continuous" vertical="center"/>
    </xf>
    <xf numFmtId="180" fontId="10" fillId="0" borderId="0" xfId="0" applyNumberFormat="1" applyFont="1" applyFill="1" applyAlignment="1">
      <alignment vertical="center"/>
    </xf>
    <xf numFmtId="0" fontId="10" fillId="0" borderId="8" xfId="0" applyFont="1" applyFill="1" applyBorder="1" applyAlignment="1" quotePrefix="1">
      <alignment horizontal="centerContinuous"/>
    </xf>
    <xf numFmtId="180" fontId="10" fillId="0" borderId="0" xfId="0" applyNumberFormat="1" applyFont="1" applyFill="1" applyAlignment="1">
      <alignment/>
    </xf>
    <xf numFmtId="0" fontId="6" fillId="0" borderId="8" xfId="0" applyFont="1" applyFill="1" applyBorder="1" applyAlignment="1">
      <alignment horizontal="centerContinuous"/>
    </xf>
    <xf numFmtId="180" fontId="6" fillId="0" borderId="0" xfId="0" applyNumberFormat="1" applyFont="1" applyFill="1" applyAlignment="1">
      <alignment/>
    </xf>
    <xf numFmtId="0" fontId="6" fillId="0" borderId="8" xfId="0" applyFont="1" applyFill="1" applyBorder="1" applyAlignment="1" quotePrefix="1">
      <alignment horizontal="centerContinuous"/>
    </xf>
    <xf numFmtId="0" fontId="6" fillId="0" borderId="0" xfId="0" applyFont="1" applyFill="1" applyBorder="1" applyAlignment="1">
      <alignment horizontal="centerContinuous"/>
    </xf>
    <xf numFmtId="180" fontId="6" fillId="0" borderId="9" xfId="0" applyNumberFormat="1" applyFont="1" applyFill="1" applyBorder="1" applyAlignment="1">
      <alignment/>
    </xf>
    <xf numFmtId="180" fontId="6" fillId="0" borderId="6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 quotePrefix="1">
      <alignment horizontal="right"/>
    </xf>
    <xf numFmtId="178" fontId="6" fillId="0" borderId="6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6" fillId="0" borderId="6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 quotePrefix="1">
      <alignment horizontal="center"/>
    </xf>
    <xf numFmtId="0" fontId="6" fillId="0" borderId="16" xfId="0" applyFont="1" applyFill="1" applyBorder="1" applyAlignment="1">
      <alignment horizontal="center"/>
    </xf>
    <xf numFmtId="180" fontId="10" fillId="0" borderId="8" xfId="0" applyNumberFormat="1" applyFont="1" applyFill="1" applyBorder="1" applyAlignment="1">
      <alignment horizontal="center"/>
    </xf>
    <xf numFmtId="180" fontId="6" fillId="0" borderId="8" xfId="0" applyNumberFormat="1" applyFont="1" applyFill="1" applyBorder="1" applyAlignment="1">
      <alignment horizontal="center"/>
    </xf>
    <xf numFmtId="180" fontId="9" fillId="0" borderId="8" xfId="0" applyNumberFormat="1" applyFont="1" applyFill="1" applyBorder="1" applyAlignment="1">
      <alignment horizontal="center"/>
    </xf>
    <xf numFmtId="180" fontId="11" fillId="0" borderId="8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/>
    </xf>
    <xf numFmtId="0" fontId="8" fillId="0" borderId="1" xfId="0" applyFont="1" applyBorder="1" applyAlignment="1">
      <alignment horizontal="center" vertical="center"/>
    </xf>
    <xf numFmtId="191" fontId="27" fillId="0" borderId="0" xfId="25" applyNumberFormat="1" applyFont="1" applyFill="1" applyBorder="1" applyAlignment="1">
      <alignment horizontal="right"/>
      <protection/>
    </xf>
    <xf numFmtId="194" fontId="36" fillId="0" borderId="0" xfId="25" applyNumberFormat="1" applyFont="1" applyFill="1" applyBorder="1" applyAlignment="1">
      <alignment horizontal="left"/>
      <protection/>
    </xf>
    <xf numFmtId="49" fontId="17" fillId="0" borderId="23" xfId="25" applyNumberFormat="1" applyFont="1" applyBorder="1" applyAlignment="1">
      <alignment vertical="top"/>
      <protection/>
    </xf>
    <xf numFmtId="49" fontId="17" fillId="0" borderId="20" xfId="25" applyNumberFormat="1" applyFont="1" applyFill="1" applyBorder="1" applyAlignment="1">
      <alignment vertical="center"/>
      <protection/>
    </xf>
    <xf numFmtId="49" fontId="17" fillId="0" borderId="10" xfId="25" applyNumberFormat="1" applyFont="1" applyBorder="1" applyAlignment="1">
      <alignment vertical="top"/>
      <protection/>
    </xf>
    <xf numFmtId="49" fontId="23" fillId="0" borderId="6" xfId="25" applyNumberFormat="1" applyFont="1" applyFill="1" applyBorder="1" applyAlignment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 quotePrefix="1">
      <alignment horizontal="left" vertical="center"/>
      <protection/>
    </xf>
    <xf numFmtId="0" fontId="4" fillId="0" borderId="0" xfId="0" applyFont="1" applyAlignment="1">
      <alignment vertical="center"/>
    </xf>
    <xf numFmtId="38" fontId="46" fillId="0" borderId="0" xfId="17" applyFont="1" applyAlignment="1">
      <alignment vertical="center"/>
    </xf>
    <xf numFmtId="38" fontId="47" fillId="0" borderId="0" xfId="17" applyFont="1" applyAlignment="1">
      <alignment vertical="center"/>
    </xf>
    <xf numFmtId="38" fontId="47" fillId="0" borderId="0" xfId="17" applyFont="1" applyAlignment="1">
      <alignment vertical="center"/>
    </xf>
    <xf numFmtId="38" fontId="47" fillId="0" borderId="0" xfId="17" applyFont="1" applyAlignment="1">
      <alignment vertical="center" wrapText="1"/>
    </xf>
    <xf numFmtId="38" fontId="6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38" fontId="6" fillId="0" borderId="0" xfId="17" applyFont="1" applyAlignment="1">
      <alignment horizontal="center" vertical="center"/>
    </xf>
    <xf numFmtId="38" fontId="6" fillId="0" borderId="0" xfId="17" applyFont="1" applyAlignment="1">
      <alignment vertical="center" wrapText="1"/>
    </xf>
    <xf numFmtId="38" fontId="11" fillId="0" borderId="22" xfId="17" applyFont="1" applyBorder="1" applyAlignment="1">
      <alignment horizontal="center" vertical="center" wrapText="1"/>
    </xf>
    <xf numFmtId="38" fontId="11" fillId="0" borderId="24" xfId="17" applyFont="1" applyBorder="1" applyAlignment="1">
      <alignment horizontal="center" vertical="center"/>
    </xf>
    <xf numFmtId="38" fontId="11" fillId="0" borderId="24" xfId="17" applyFont="1" applyBorder="1" applyAlignment="1">
      <alignment horizontal="center" vertical="center" wrapText="1"/>
    </xf>
    <xf numFmtId="38" fontId="11" fillId="0" borderId="11" xfId="17" applyFont="1" applyBorder="1" applyAlignment="1">
      <alignment horizontal="center" vertical="center"/>
    </xf>
    <xf numFmtId="38" fontId="11" fillId="0" borderId="13" xfId="17" applyFont="1" applyBorder="1" applyAlignment="1">
      <alignment horizontal="center" vertical="center"/>
    </xf>
    <xf numFmtId="38" fontId="11" fillId="0" borderId="11" xfId="17" applyFont="1" applyBorder="1" applyAlignment="1">
      <alignment horizontal="center" vertical="center" wrapText="1"/>
    </xf>
    <xf numFmtId="38" fontId="11" fillId="0" borderId="0" xfId="17" applyFont="1" applyBorder="1" applyAlignment="1">
      <alignment vertical="center"/>
    </xf>
    <xf numFmtId="38" fontId="11" fillId="0" borderId="8" xfId="17" applyFont="1" applyBorder="1" applyAlignment="1">
      <alignment vertical="center" wrapText="1"/>
    </xf>
    <xf numFmtId="38" fontId="11" fillId="0" borderId="9" xfId="17" applyFont="1" applyBorder="1" applyAlignment="1">
      <alignment vertical="center"/>
    </xf>
    <xf numFmtId="38" fontId="11" fillId="0" borderId="0" xfId="17" applyFont="1" applyBorder="1" applyAlignment="1">
      <alignment vertical="center"/>
    </xf>
    <xf numFmtId="38" fontId="11" fillId="0" borderId="0" xfId="17" applyFont="1" applyBorder="1" applyAlignment="1">
      <alignment vertical="center" wrapText="1"/>
    </xf>
    <xf numFmtId="182" fontId="11" fillId="0" borderId="9" xfId="15" applyNumberFormat="1" applyFont="1" applyBorder="1" applyAlignment="1">
      <alignment vertical="center"/>
    </xf>
    <xf numFmtId="182" fontId="11" fillId="0" borderId="0" xfId="15" applyNumberFormat="1" applyFont="1" applyBorder="1" applyAlignment="1">
      <alignment vertical="center"/>
    </xf>
    <xf numFmtId="38" fontId="11" fillId="0" borderId="6" xfId="17" applyFont="1" applyBorder="1" applyAlignment="1">
      <alignment vertical="center"/>
    </xf>
    <xf numFmtId="38" fontId="11" fillId="0" borderId="6" xfId="17" applyFont="1" applyBorder="1" applyAlignment="1">
      <alignment vertical="center" wrapText="1"/>
    </xf>
    <xf numFmtId="38" fontId="11" fillId="0" borderId="10" xfId="17" applyFont="1" applyBorder="1" applyAlignment="1">
      <alignment vertical="center"/>
    </xf>
    <xf numFmtId="38" fontId="11" fillId="0" borderId="6" xfId="17" applyFont="1" applyBorder="1" applyAlignment="1">
      <alignment vertical="center"/>
    </xf>
    <xf numFmtId="38" fontId="11" fillId="0" borderId="13" xfId="17" applyFont="1" applyBorder="1" applyAlignment="1">
      <alignment vertical="center"/>
    </xf>
    <xf numFmtId="38" fontId="11" fillId="0" borderId="11" xfId="17" applyFont="1" applyBorder="1" applyAlignment="1">
      <alignment vertical="center"/>
    </xf>
    <xf numFmtId="38" fontId="11" fillId="0" borderId="12" xfId="17" applyFont="1" applyBorder="1" applyAlignment="1">
      <alignment vertical="center" wrapText="1"/>
    </xf>
    <xf numFmtId="38" fontId="11" fillId="0" borderId="9" xfId="17" applyFont="1" applyBorder="1" applyAlignment="1">
      <alignment vertical="center"/>
    </xf>
    <xf numFmtId="38" fontId="11" fillId="0" borderId="13" xfId="17" applyFont="1" applyBorder="1" applyAlignment="1">
      <alignment vertical="center"/>
    </xf>
    <xf numFmtId="38" fontId="11" fillId="0" borderId="10" xfId="17" applyFont="1" applyBorder="1" applyAlignment="1">
      <alignment vertical="center"/>
    </xf>
    <xf numFmtId="38" fontId="11" fillId="0" borderId="16" xfId="17" applyFont="1" applyBorder="1" applyAlignment="1">
      <alignment vertical="center" wrapText="1"/>
    </xf>
    <xf numFmtId="182" fontId="11" fillId="0" borderId="6" xfId="15" applyNumberFormat="1" applyFont="1" applyBorder="1" applyAlignment="1">
      <alignment vertical="center"/>
    </xf>
    <xf numFmtId="38" fontId="11" fillId="0" borderId="0" xfId="17" applyFont="1" applyBorder="1" applyAlignment="1">
      <alignment horizontal="center" vertical="center" textRotation="255" wrapText="1"/>
    </xf>
    <xf numFmtId="38" fontId="11" fillId="0" borderId="0" xfId="17" applyFont="1" applyAlignment="1">
      <alignment vertical="center"/>
    </xf>
    <xf numFmtId="38" fontId="11" fillId="0" borderId="0" xfId="17" applyFont="1" applyAlignment="1">
      <alignment vertical="center"/>
    </xf>
    <xf numFmtId="38" fontId="11" fillId="0" borderId="0" xfId="17" applyFont="1" applyAlignment="1">
      <alignment vertical="center" wrapText="1"/>
    </xf>
    <xf numFmtId="0" fontId="6" fillId="0" borderId="8" xfId="0" applyFont="1" applyBorder="1" applyAlignment="1">
      <alignment horizontal="left" shrinkToFit="1"/>
    </xf>
    <xf numFmtId="0" fontId="20" fillId="0" borderId="0" xfId="25" applyNumberFormat="1" applyFont="1" applyFill="1" applyBorder="1" applyAlignment="1">
      <alignment horizontal="right" vertical="center"/>
      <protection/>
    </xf>
    <xf numFmtId="49" fontId="17" fillId="0" borderId="0" xfId="25" applyNumberFormat="1" applyFont="1" applyFill="1" applyBorder="1" applyAlignment="1">
      <alignment horizontal="center" vertical="top"/>
      <protection/>
    </xf>
    <xf numFmtId="0" fontId="20" fillId="0" borderId="0" xfId="25" applyNumberFormat="1" applyFont="1" applyFill="1" applyBorder="1" applyAlignment="1">
      <alignment horizontal="left"/>
      <protection/>
    </xf>
    <xf numFmtId="0" fontId="48" fillId="0" borderId="0" xfId="25" applyNumberFormat="1" applyFont="1" applyFill="1" applyBorder="1" applyAlignment="1">
      <alignment horizontal="right" vertical="top"/>
      <protection/>
    </xf>
    <xf numFmtId="0" fontId="48" fillId="0" borderId="0" xfId="25" applyNumberFormat="1" applyFont="1" applyFill="1" applyBorder="1" applyAlignment="1">
      <alignment horizontal="left" vertical="top"/>
      <protection/>
    </xf>
    <xf numFmtId="49" fontId="22" fillId="0" borderId="2" xfId="25" applyNumberFormat="1" applyFont="1" applyFill="1" applyBorder="1" applyAlignment="1">
      <alignment vertical="center"/>
      <protection/>
    </xf>
    <xf numFmtId="0" fontId="11" fillId="0" borderId="0" xfId="21" applyFont="1">
      <alignment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2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6" fillId="0" borderId="10" xfId="21" applyFont="1" applyBorder="1" applyAlignment="1">
      <alignment horizontal="center" vertical="center"/>
      <protection/>
    </xf>
    <xf numFmtId="180" fontId="6" fillId="0" borderId="12" xfId="21" applyNumberFormat="1" applyFont="1" applyBorder="1" applyAlignment="1">
      <alignment horizontal="left" vertical="center" indent="1"/>
      <protection/>
    </xf>
    <xf numFmtId="206" fontId="6" fillId="0" borderId="0" xfId="21" applyNumberFormat="1" applyFont="1" applyAlignment="1">
      <alignment horizontal="right" vertical="center"/>
      <protection/>
    </xf>
    <xf numFmtId="181" fontId="6" fillId="0" borderId="0" xfId="21" applyNumberFormat="1" applyFont="1" applyAlignment="1">
      <alignment horizontal="right" vertical="center"/>
      <protection/>
    </xf>
    <xf numFmtId="179" fontId="6" fillId="0" borderId="0" xfId="21" applyNumberFormat="1" applyFont="1" applyAlignment="1">
      <alignment horizontal="right" vertical="center"/>
      <protection/>
    </xf>
    <xf numFmtId="180" fontId="6" fillId="0" borderId="8" xfId="21" applyNumberFormat="1" applyFont="1" applyBorder="1" applyAlignment="1">
      <alignment horizontal="left" vertical="center" indent="2"/>
      <protection/>
    </xf>
    <xf numFmtId="180" fontId="6" fillId="0" borderId="8" xfId="21" applyNumberFormat="1" applyFont="1" applyBorder="1" applyAlignment="1">
      <alignment horizontal="left" vertical="center" indent="3"/>
      <protection/>
    </xf>
    <xf numFmtId="180" fontId="6" fillId="0" borderId="8" xfId="21" applyNumberFormat="1" applyFont="1" applyBorder="1" applyAlignment="1">
      <alignment horizontal="left" vertical="center" indent="4"/>
      <protection/>
    </xf>
    <xf numFmtId="206" fontId="6" fillId="0" borderId="0" xfId="21" applyNumberFormat="1" applyFont="1" applyBorder="1" applyAlignment="1">
      <alignment horizontal="right" vertical="center"/>
      <protection/>
    </xf>
    <xf numFmtId="181" fontId="6" fillId="0" borderId="0" xfId="21" applyNumberFormat="1" applyFont="1" applyBorder="1" applyAlignment="1">
      <alignment horizontal="right" vertical="center"/>
      <protection/>
    </xf>
    <xf numFmtId="0" fontId="6" fillId="0" borderId="16" xfId="21" applyFont="1" applyBorder="1" applyAlignment="1">
      <alignment horizontal="left" vertical="center" indent="2"/>
      <protection/>
    </xf>
    <xf numFmtId="206" fontId="6" fillId="0" borderId="6" xfId="21" applyNumberFormat="1" applyFont="1" applyBorder="1" applyAlignment="1">
      <alignment horizontal="right" vertical="center"/>
      <protection/>
    </xf>
    <xf numFmtId="181" fontId="6" fillId="0" borderId="6" xfId="21" applyNumberFormat="1" applyFont="1" applyBorder="1" applyAlignment="1">
      <alignment horizontal="right" vertical="center"/>
      <protection/>
    </xf>
    <xf numFmtId="179" fontId="6" fillId="0" borderId="6" xfId="21" applyNumberFormat="1" applyFont="1" applyBorder="1" applyAlignment="1">
      <alignment horizontal="right" vertical="center"/>
      <protection/>
    </xf>
    <xf numFmtId="49" fontId="22" fillId="0" borderId="0" xfId="25" applyNumberFormat="1" applyFont="1" applyFill="1" applyBorder="1" applyAlignment="1">
      <alignment horizontal="left" indent="1"/>
      <protection/>
    </xf>
    <xf numFmtId="38" fontId="11" fillId="0" borderId="0" xfId="17" applyFont="1" applyBorder="1" applyAlignment="1">
      <alignment horizontal="center" vertical="center"/>
    </xf>
    <xf numFmtId="38" fontId="8" fillId="0" borderId="0" xfId="17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center" vertical="center" textRotation="255"/>
    </xf>
    <xf numFmtId="180" fontId="6" fillId="0" borderId="0" xfId="0" applyNumberFormat="1" applyFont="1" applyBorder="1" applyAlignment="1">
      <alignment horizontal="center" vertical="center" textRotation="255"/>
    </xf>
    <xf numFmtId="49" fontId="6" fillId="0" borderId="19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/>
      <protection/>
    </xf>
    <xf numFmtId="0" fontId="6" fillId="0" borderId="2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18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/>
      <protection/>
    </xf>
    <xf numFmtId="0" fontId="6" fillId="0" borderId="21" xfId="0" applyFont="1" applyBorder="1" applyAlignment="1">
      <alignment horizontal="distributed" vertical="center" indent="2"/>
    </xf>
    <xf numFmtId="0" fontId="6" fillId="0" borderId="8" xfId="0" applyFont="1" applyBorder="1" applyAlignment="1">
      <alignment horizontal="distributed" vertical="center" indent="2"/>
    </xf>
    <xf numFmtId="0" fontId="6" fillId="0" borderId="2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22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49" fontId="27" fillId="0" borderId="0" xfId="25" applyNumberFormat="1" applyFont="1" applyFill="1" applyBorder="1" applyAlignment="1">
      <alignment horizontal="distributed"/>
      <protection/>
    </xf>
    <xf numFmtId="192" fontId="22" fillId="0" borderId="10" xfId="25" applyNumberFormat="1" applyFont="1" applyFill="1" applyBorder="1" applyAlignment="1">
      <alignment horizontal="center" vertical="top" wrapText="1"/>
      <protection/>
    </xf>
    <xf numFmtId="192" fontId="22" fillId="0" borderId="6" xfId="25" applyNumberFormat="1" applyFont="1" applyFill="1" applyBorder="1" applyAlignment="1">
      <alignment horizontal="center" vertical="top" wrapText="1"/>
      <protection/>
    </xf>
    <xf numFmtId="192" fontId="22" fillId="0" borderId="10" xfId="25" applyNumberFormat="1" applyFont="1" applyFill="1" applyBorder="1" applyAlignment="1">
      <alignment horizontal="center" vertical="top"/>
      <protection/>
    </xf>
    <xf numFmtId="192" fontId="22" fillId="0" borderId="16" xfId="25" applyNumberFormat="1" applyFont="1" applyFill="1" applyBorder="1" applyAlignment="1">
      <alignment horizontal="center" vertical="top"/>
      <protection/>
    </xf>
    <xf numFmtId="49" fontId="22" fillId="0" borderId="0" xfId="25" applyNumberFormat="1" applyFont="1" applyFill="1" applyBorder="1" applyAlignment="1">
      <alignment horizontal="center" vertical="top"/>
      <protection/>
    </xf>
    <xf numFmtId="0" fontId="15" fillId="0" borderId="0" xfId="21" applyFill="1" applyBorder="1" applyAlignment="1">
      <alignment horizontal="center" vertical="top"/>
      <protection/>
    </xf>
    <xf numFmtId="192" fontId="22" fillId="0" borderId="8" xfId="25" applyNumberFormat="1" applyFont="1" applyFill="1" applyBorder="1" applyAlignment="1">
      <alignment horizontal="center" vertical="top" wrapText="1"/>
      <protection/>
    </xf>
    <xf numFmtId="192" fontId="22" fillId="0" borderId="15" xfId="25" applyNumberFormat="1" applyFont="1" applyFill="1" applyBorder="1" applyAlignment="1">
      <alignment horizontal="center" vertical="top" wrapText="1"/>
      <protection/>
    </xf>
    <xf numFmtId="192" fontId="15" fillId="0" borderId="15" xfId="21" applyNumberFormat="1" applyFill="1" applyBorder="1" applyAlignment="1">
      <alignment horizontal="center" vertical="top" wrapText="1"/>
      <protection/>
    </xf>
    <xf numFmtId="0" fontId="39" fillId="0" borderId="0" xfId="21" applyFont="1" applyFill="1" applyAlignment="1">
      <alignment horizontal="distributed"/>
      <protection/>
    </xf>
    <xf numFmtId="49" fontId="27" fillId="0" borderId="0" xfId="25" applyNumberFormat="1" applyFont="1" applyFill="1" applyAlignment="1">
      <alignment horizontal="distributed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206" fontId="6" fillId="0" borderId="0" xfId="0" applyNumberFormat="1" applyFont="1" applyBorder="1" applyAlignment="1">
      <alignment horizontal="right" vertical="center"/>
    </xf>
    <xf numFmtId="206" fontId="10" fillId="0" borderId="9" xfId="0" applyNumberFormat="1" applyFont="1" applyBorder="1" applyAlignment="1">
      <alignment horizontal="right" vertical="center"/>
    </xf>
    <xf numFmtId="0" fontId="6" fillId="0" borderId="20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0" fontId="4" fillId="0" borderId="0" xfId="21" applyFont="1" applyFill="1" applyAlignment="1">
      <alignment horizontal="center" vertical="center" wrapText="1"/>
      <protection/>
    </xf>
    <xf numFmtId="0" fontId="4" fillId="0" borderId="0" xfId="21" applyFont="1" applyFill="1" applyAlignment="1">
      <alignment horizontal="center" vertical="center"/>
      <protection/>
    </xf>
    <xf numFmtId="49" fontId="22" fillId="0" borderId="0" xfId="25" applyNumberFormat="1" applyFont="1" applyFill="1" applyBorder="1" applyAlignment="1">
      <alignment horizontal="distributed"/>
      <protection/>
    </xf>
    <xf numFmtId="49" fontId="22" fillId="0" borderId="8" xfId="25" applyNumberFormat="1" applyFont="1" applyFill="1" applyBorder="1" applyAlignment="1">
      <alignment horizontal="distributed"/>
      <protection/>
    </xf>
    <xf numFmtId="0" fontId="29" fillId="0" borderId="0" xfId="22" applyFont="1" applyFill="1" applyAlignment="1">
      <alignment horizontal="distributed"/>
      <protection/>
    </xf>
    <xf numFmtId="49" fontId="22" fillId="0" borderId="18" xfId="25" applyNumberFormat="1" applyFont="1" applyFill="1" applyBorder="1" applyAlignment="1">
      <alignment horizontal="center" vertical="center"/>
      <protection/>
    </xf>
    <xf numFmtId="49" fontId="22" fillId="0" borderId="22" xfId="25" applyNumberFormat="1" applyFont="1" applyFill="1" applyBorder="1" applyAlignment="1">
      <alignment horizontal="center" vertical="center"/>
      <protection/>
    </xf>
    <xf numFmtId="49" fontId="22" fillId="0" borderId="0" xfId="25" applyNumberFormat="1" applyFont="1" applyFill="1" applyBorder="1" applyAlignment="1">
      <alignment horizontal="center" vertical="center"/>
      <protection/>
    </xf>
    <xf numFmtId="49" fontId="22" fillId="0" borderId="2" xfId="25" applyNumberFormat="1" applyFont="1" applyFill="1" applyBorder="1" applyAlignment="1">
      <alignment horizontal="center" vertical="center"/>
      <protection/>
    </xf>
    <xf numFmtId="49" fontId="22" fillId="0" borderId="7" xfId="25" applyNumberFormat="1" applyFont="1" applyFill="1" applyBorder="1" applyAlignment="1">
      <alignment horizontal="center" vertical="center"/>
      <protection/>
    </xf>
    <xf numFmtId="49" fontId="22" fillId="0" borderId="3" xfId="25" applyNumberFormat="1" applyFont="1" applyFill="1" applyBorder="1" applyAlignment="1">
      <alignment horizontal="center" vertical="center"/>
      <protection/>
    </xf>
    <xf numFmtId="49" fontId="22" fillId="0" borderId="17" xfId="25" applyNumberFormat="1" applyFont="1" applyFill="1" applyBorder="1" applyAlignment="1">
      <alignment horizontal="center" vertical="center"/>
      <protection/>
    </xf>
    <xf numFmtId="49" fontId="22" fillId="0" borderId="15" xfId="25" applyNumberFormat="1" applyFont="1" applyFill="1" applyBorder="1" applyAlignment="1">
      <alignment horizontal="center" vertical="center"/>
      <protection/>
    </xf>
    <xf numFmtId="49" fontId="22" fillId="0" borderId="4" xfId="25" applyNumberFormat="1" applyFont="1" applyFill="1" applyBorder="1" applyAlignment="1">
      <alignment horizontal="center" vertical="center"/>
      <protection/>
    </xf>
    <xf numFmtId="192" fontId="22" fillId="0" borderId="2" xfId="25" applyNumberFormat="1" applyFont="1" applyFill="1" applyBorder="1" applyAlignment="1">
      <alignment horizontal="right" vertical="center"/>
      <protection/>
    </xf>
    <xf numFmtId="192" fontId="22" fillId="0" borderId="7" xfId="25" applyNumberFormat="1" applyFont="1" applyFill="1" applyBorder="1" applyAlignment="1">
      <alignment horizontal="right" vertical="center"/>
      <protection/>
    </xf>
    <xf numFmtId="49" fontId="22" fillId="0" borderId="0" xfId="25" applyNumberFormat="1" applyFont="1" applyFill="1" applyBorder="1" applyAlignment="1">
      <alignment horizontal="distributed" vertical="center"/>
      <protection/>
    </xf>
    <xf numFmtId="49" fontId="22" fillId="0" borderId="8" xfId="25" applyNumberFormat="1" applyFont="1" applyFill="1" applyBorder="1" applyAlignment="1">
      <alignment horizontal="distributed" vertical="center"/>
      <protection/>
    </xf>
    <xf numFmtId="49" fontId="22" fillId="0" borderId="18" xfId="25" applyNumberFormat="1" applyFont="1" applyFill="1" applyBorder="1" applyAlignment="1">
      <alignment horizontal="distributed" vertical="center"/>
      <protection/>
    </xf>
    <xf numFmtId="0" fontId="15" fillId="0" borderId="22" xfId="23" applyFill="1" applyBorder="1" applyAlignment="1">
      <alignment horizontal="distributed" vertical="center"/>
      <protection/>
    </xf>
    <xf numFmtId="0" fontId="48" fillId="0" borderId="0" xfId="25" applyNumberFormat="1" applyFont="1" applyFill="1" applyBorder="1" applyAlignment="1">
      <alignment horizontal="center" vertical="center"/>
      <protection/>
    </xf>
    <xf numFmtId="49" fontId="22" fillId="0" borderId="19" xfId="25" applyNumberFormat="1" applyFont="1" applyFill="1" applyBorder="1" applyAlignment="1">
      <alignment horizontal="center" vertical="center"/>
      <protection/>
    </xf>
    <xf numFmtId="49" fontId="22" fillId="0" borderId="17" xfId="25" applyNumberFormat="1" applyFont="1" applyFill="1" applyBorder="1" applyAlignment="1">
      <alignment horizontal="center" vertical="top" wrapText="1"/>
      <protection/>
    </xf>
    <xf numFmtId="49" fontId="22" fillId="0" borderId="15" xfId="25" applyNumberFormat="1" applyFont="1" applyFill="1" applyBorder="1" applyAlignment="1">
      <alignment horizontal="center" vertical="top" wrapText="1"/>
      <protection/>
    </xf>
    <xf numFmtId="0" fontId="15" fillId="0" borderId="4" xfId="24" applyFill="1" applyBorder="1" applyAlignment="1">
      <alignment horizontal="center" vertical="top" wrapText="1"/>
      <protection/>
    </xf>
    <xf numFmtId="49" fontId="22" fillId="0" borderId="8" xfId="25" applyNumberFormat="1" applyFont="1" applyFill="1" applyBorder="1" applyAlignment="1">
      <alignment horizontal="center" vertical="top" wrapText="1"/>
      <protection/>
    </xf>
    <xf numFmtId="49" fontId="22" fillId="0" borderId="16" xfId="25" applyNumberFormat="1" applyFont="1" applyFill="1" applyBorder="1" applyAlignment="1">
      <alignment horizontal="center" vertical="top" wrapText="1"/>
      <protection/>
    </xf>
    <xf numFmtId="49" fontId="27" fillId="0" borderId="0" xfId="25" applyNumberFormat="1" applyFont="1" applyFill="1" applyBorder="1" applyAlignment="1">
      <alignment horizontal="center" vertical="top"/>
      <protection/>
    </xf>
    <xf numFmtId="49" fontId="27" fillId="0" borderId="8" xfId="25" applyNumberFormat="1" applyFont="1" applyFill="1" applyBorder="1" applyAlignment="1">
      <alignment horizontal="center" vertical="top"/>
      <protection/>
    </xf>
    <xf numFmtId="49" fontId="27" fillId="0" borderId="6" xfId="25" applyNumberFormat="1" applyFont="1" applyFill="1" applyBorder="1" applyAlignment="1">
      <alignment horizontal="center" vertical="top" wrapText="1"/>
      <protection/>
    </xf>
    <xf numFmtId="49" fontId="27" fillId="0" borderId="16" xfId="25" applyNumberFormat="1" applyFont="1" applyFill="1" applyBorder="1" applyAlignment="1">
      <alignment horizontal="center" vertical="top" wrapText="1"/>
      <protection/>
    </xf>
    <xf numFmtId="49" fontId="27" fillId="0" borderId="0" xfId="25" applyNumberFormat="1" applyFont="1" applyFill="1" applyBorder="1" applyAlignment="1">
      <alignment vertical="top"/>
      <protection/>
    </xf>
    <xf numFmtId="49" fontId="27" fillId="0" borderId="8" xfId="25" applyNumberFormat="1" applyFont="1" applyFill="1" applyBorder="1" applyAlignment="1">
      <alignment vertical="top"/>
      <protection/>
    </xf>
    <xf numFmtId="49" fontId="27" fillId="0" borderId="0" xfId="25" applyNumberFormat="1" applyFont="1" applyFill="1" applyBorder="1" applyAlignment="1">
      <alignment horizontal="left" vertical="top"/>
      <protection/>
    </xf>
    <xf numFmtId="49" fontId="27" fillId="0" borderId="0" xfId="25" applyNumberFormat="1" applyFont="1" applyFill="1" applyBorder="1" applyAlignment="1">
      <alignment horizontal="distributed" vertical="top"/>
      <protection/>
    </xf>
    <xf numFmtId="49" fontId="42" fillId="0" borderId="0" xfId="25" applyNumberFormat="1" applyFont="1" applyFill="1" applyBorder="1" applyAlignment="1">
      <alignment horizontal="distributed"/>
      <protection/>
    </xf>
    <xf numFmtId="23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22" fillId="0" borderId="23" xfId="25" applyNumberFormat="1" applyFont="1" applyFill="1" applyBorder="1" applyAlignment="1">
      <alignment horizontal="center" vertical="center" wrapText="1"/>
      <protection/>
    </xf>
    <xf numFmtId="49" fontId="22" fillId="0" borderId="20" xfId="25" applyNumberFormat="1" applyFont="1" applyFill="1" applyBorder="1" applyAlignment="1">
      <alignment horizontal="center" vertical="center" wrapText="1"/>
      <protection/>
    </xf>
    <xf numFmtId="49" fontId="22" fillId="0" borderId="21" xfId="25" applyNumberFormat="1" applyFont="1" applyFill="1" applyBorder="1" applyAlignment="1">
      <alignment horizontal="center" vertical="center" wrapText="1"/>
      <protection/>
    </xf>
    <xf numFmtId="49" fontId="23" fillId="0" borderId="10" xfId="25" applyNumberFormat="1" applyFont="1" applyFill="1" applyBorder="1" applyAlignment="1">
      <alignment horizontal="center" vertical="top" wrapText="1"/>
      <protection/>
    </xf>
    <xf numFmtId="49" fontId="23" fillId="0" borderId="6" xfId="25" applyNumberFormat="1" applyFont="1" applyFill="1" applyBorder="1" applyAlignment="1">
      <alignment horizontal="center" vertical="top" wrapText="1"/>
      <protection/>
    </xf>
    <xf numFmtId="49" fontId="23" fillId="0" borderId="16" xfId="25" applyNumberFormat="1" applyFont="1" applyFill="1" applyBorder="1" applyAlignment="1">
      <alignment horizontal="center" vertical="top" wrapText="1"/>
      <protection/>
    </xf>
    <xf numFmtId="49" fontId="23" fillId="0" borderId="6" xfId="26" applyNumberFormat="1" applyFont="1" applyFill="1" applyBorder="1" applyAlignment="1">
      <alignment horizontal="center"/>
      <protection/>
    </xf>
    <xf numFmtId="0" fontId="15" fillId="0" borderId="6" xfId="26" applyFill="1" applyBorder="1" applyAlignment="1">
      <alignment/>
      <protection/>
    </xf>
    <xf numFmtId="0" fontId="15" fillId="0" borderId="16" xfId="26" applyFill="1" applyBorder="1" applyAlignment="1">
      <alignment/>
      <protection/>
    </xf>
    <xf numFmtId="49" fontId="17" fillId="0" borderId="23" xfId="25" applyNumberFormat="1" applyFont="1" applyFill="1" applyBorder="1" applyAlignment="1">
      <alignment horizontal="center" vertical="center" wrapText="1"/>
      <protection/>
    </xf>
    <xf numFmtId="0" fontId="15" fillId="0" borderId="20" xfId="26" applyFill="1" applyBorder="1">
      <alignment/>
      <protection/>
    </xf>
    <xf numFmtId="0" fontId="15" fillId="0" borderId="21" xfId="26" applyFill="1" applyBorder="1">
      <alignment/>
      <protection/>
    </xf>
    <xf numFmtId="49" fontId="22" fillId="0" borderId="0" xfId="25" applyNumberFormat="1" applyFont="1" applyFill="1" applyBorder="1" applyAlignment="1">
      <alignment vertical="center"/>
      <protection/>
    </xf>
    <xf numFmtId="0" fontId="15" fillId="0" borderId="0" xfId="26" applyFill="1" applyAlignment="1">
      <alignment vertical="center"/>
      <protection/>
    </xf>
    <xf numFmtId="49" fontId="22" fillId="0" borderId="6" xfId="25" applyNumberFormat="1" applyFont="1" applyFill="1" applyBorder="1" applyAlignment="1">
      <alignment vertical="center"/>
      <protection/>
    </xf>
    <xf numFmtId="49" fontId="23" fillId="0" borderId="11" xfId="25" applyNumberFormat="1" applyFont="1" applyFill="1" applyBorder="1" applyAlignment="1">
      <alignment horizontal="left" vertical="center" indent="1"/>
      <protection/>
    </xf>
    <xf numFmtId="0" fontId="15" fillId="0" borderId="11" xfId="26" applyFill="1" applyBorder="1" applyAlignment="1">
      <alignment horizontal="left" indent="1"/>
      <protection/>
    </xf>
    <xf numFmtId="0" fontId="15" fillId="0" borderId="0" xfId="26" applyFill="1" applyBorder="1" applyAlignment="1">
      <alignment horizontal="center" vertical="center"/>
      <protection/>
    </xf>
    <xf numFmtId="49" fontId="17" fillId="0" borderId="0" xfId="25" applyNumberFormat="1" applyFont="1" applyFill="1" applyBorder="1" applyAlignment="1">
      <alignment vertical="center"/>
      <protection/>
    </xf>
    <xf numFmtId="0" fontId="15" fillId="0" borderId="0" xfId="26" applyFill="1" applyBorder="1" applyAlignment="1">
      <alignment vertical="center"/>
      <protection/>
    </xf>
    <xf numFmtId="0" fontId="22" fillId="0" borderId="0" xfId="26" applyFont="1" applyFill="1" applyBorder="1" applyAlignment="1">
      <alignment vertical="center"/>
      <protection/>
    </xf>
    <xf numFmtId="38" fontId="11" fillId="0" borderId="12" xfId="17" applyFont="1" applyBorder="1" applyAlignment="1">
      <alignment horizontal="center" vertical="center" textRotation="255" wrapText="1"/>
    </xf>
    <xf numFmtId="38" fontId="11" fillId="0" borderId="8" xfId="17" applyFont="1" applyBorder="1" applyAlignment="1">
      <alignment horizontal="center" vertical="center" textRotation="255" wrapText="1"/>
    </xf>
    <xf numFmtId="38" fontId="11" fillId="0" borderId="16" xfId="17" applyFont="1" applyBorder="1" applyAlignment="1">
      <alignment horizontal="center" vertical="center" textRotation="255" wrapText="1"/>
    </xf>
    <xf numFmtId="38" fontId="11" fillId="0" borderId="0" xfId="17" applyFont="1" applyBorder="1" applyAlignment="1">
      <alignment horizontal="left" vertical="center" shrinkToFit="1"/>
    </xf>
    <xf numFmtId="38" fontId="11" fillId="0" borderId="8" xfId="17" applyFont="1" applyBorder="1" applyAlignment="1">
      <alignment horizontal="left" vertical="center" shrinkToFit="1"/>
    </xf>
    <xf numFmtId="38" fontId="11" fillId="0" borderId="0" xfId="17" applyFont="1" applyBorder="1" applyAlignment="1">
      <alignment horizontal="center" vertical="center" shrinkToFit="1"/>
    </xf>
    <xf numFmtId="38" fontId="11" fillId="0" borderId="8" xfId="17" applyFont="1" applyBorder="1" applyAlignment="1">
      <alignment horizontal="center" vertical="center" shrinkToFit="1"/>
    </xf>
    <xf numFmtId="38" fontId="4" fillId="0" borderId="0" xfId="17" applyFont="1" applyAlignment="1">
      <alignment horizontal="center" vertical="center" wrapText="1"/>
    </xf>
    <xf numFmtId="38" fontId="11" fillId="0" borderId="22" xfId="17" applyFont="1" applyBorder="1" applyAlignment="1">
      <alignment horizontal="center" vertical="center" wrapText="1"/>
    </xf>
    <xf numFmtId="38" fontId="11" fillId="0" borderId="22" xfId="17" applyFont="1" applyBorder="1" applyAlignment="1">
      <alignment horizontal="center" vertical="center"/>
    </xf>
  </cellXfs>
  <cellStyles count="16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013" xfId="21"/>
    <cellStyle name="標準_a023-2" xfId="22"/>
    <cellStyle name="標準_a026" xfId="23"/>
    <cellStyle name="標準_a041-2" xfId="24"/>
    <cellStyle name="標準_JB16" xfId="25"/>
    <cellStyle name="標準_資料02-2.人口移動就業者数" xfId="26"/>
    <cellStyle name="標準_第7表" xfId="27"/>
    <cellStyle name="標準_都市計画地域区分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n4025\&#20849;&#36890;\windows\&#65411;&#65438;&#65405;&#65400;&#65412;&#65391;&#65420;&#65439;\&#34920;&#65293;&#65299;&#31649;&#20869;&#21029;&#22679;&#28187;&#20154;&#21475;&#21450;&#12403;&#22320;&#21306;&#21029;&#20154;&#21475;&#21205;&#249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管内別増減人口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H13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G1"/>
    </sheetView>
  </sheetViews>
  <sheetFormatPr defaultColWidth="9.00390625" defaultRowHeight="13.5"/>
  <cols>
    <col min="1" max="1" width="9.125" style="11" customWidth="1"/>
    <col min="2" max="7" width="8.125" style="8" customWidth="1"/>
    <col min="8" max="16384" width="9.00390625" style="8" customWidth="1"/>
  </cols>
  <sheetData>
    <row r="1" spans="1:8" s="1" customFormat="1" ht="15" customHeight="1">
      <c r="A1" s="629" t="s">
        <v>407</v>
      </c>
      <c r="B1" s="629"/>
      <c r="C1" s="629"/>
      <c r="D1" s="629"/>
      <c r="E1" s="629"/>
      <c r="F1" s="629"/>
      <c r="G1" s="629"/>
      <c r="H1" s="21"/>
    </row>
    <row r="2" spans="1:8" ht="12" customHeight="1" thickBot="1">
      <c r="A2" s="492"/>
      <c r="B2" s="492"/>
      <c r="C2" s="492"/>
      <c r="D2" s="492"/>
      <c r="E2" s="492"/>
      <c r="F2" s="492"/>
      <c r="G2" s="493" t="s">
        <v>413</v>
      </c>
      <c r="H2" s="11"/>
    </row>
    <row r="3" spans="1:8" ht="15.75" customHeight="1" thickTop="1">
      <c r="A3" s="625" t="s">
        <v>27</v>
      </c>
      <c r="B3" s="513"/>
      <c r="C3" s="515" t="s">
        <v>28</v>
      </c>
      <c r="D3" s="514"/>
      <c r="E3" s="627" t="s">
        <v>155</v>
      </c>
      <c r="F3" s="628"/>
      <c r="G3" s="628"/>
      <c r="H3" s="2"/>
    </row>
    <row r="4" spans="1:8" ht="15.75" customHeight="1">
      <c r="A4" s="626"/>
      <c r="B4" s="494" t="s">
        <v>29</v>
      </c>
      <c r="C4" s="494" t="s">
        <v>78</v>
      </c>
      <c r="D4" s="494" t="s">
        <v>79</v>
      </c>
      <c r="E4" s="494" t="s">
        <v>29</v>
      </c>
      <c r="F4" s="494" t="s">
        <v>78</v>
      </c>
      <c r="G4" s="495" t="s">
        <v>79</v>
      </c>
      <c r="H4" s="11"/>
    </row>
    <row r="5" spans="1:8" s="13" customFormat="1" ht="15.75" customHeight="1">
      <c r="A5" s="496" t="s">
        <v>26</v>
      </c>
      <c r="B5" s="497">
        <v>300068</v>
      </c>
      <c r="C5" s="497">
        <v>141082</v>
      </c>
      <c r="D5" s="497">
        <v>158986</v>
      </c>
      <c r="E5" s="497">
        <v>305755</v>
      </c>
      <c r="F5" s="497">
        <v>143752</v>
      </c>
      <c r="G5" s="497">
        <v>162003</v>
      </c>
      <c r="H5" s="15"/>
    </row>
    <row r="6" spans="1:8" s="13" customFormat="1" ht="15.75" customHeight="1">
      <c r="A6" s="498" t="s">
        <v>80</v>
      </c>
      <c r="B6" s="499">
        <v>16034</v>
      </c>
      <c r="C6" s="499">
        <v>8078</v>
      </c>
      <c r="D6" s="499">
        <v>7956</v>
      </c>
      <c r="E6" s="499">
        <v>15815</v>
      </c>
      <c r="F6" s="499">
        <v>8116</v>
      </c>
      <c r="G6" s="499">
        <v>7699</v>
      </c>
      <c r="H6" s="15"/>
    </row>
    <row r="7" spans="1:8" ht="15.75" customHeight="1">
      <c r="A7" s="500">
        <v>0</v>
      </c>
      <c r="B7" s="501">
        <v>3270</v>
      </c>
      <c r="C7" s="501">
        <v>1642</v>
      </c>
      <c r="D7" s="501">
        <v>1628</v>
      </c>
      <c r="E7" s="501">
        <v>3122</v>
      </c>
      <c r="F7" s="501">
        <v>1612</v>
      </c>
      <c r="G7" s="501">
        <v>1510</v>
      </c>
      <c r="H7" s="11"/>
    </row>
    <row r="8" spans="1:8" ht="15.75" customHeight="1">
      <c r="A8" s="502" t="s">
        <v>82</v>
      </c>
      <c r="B8" s="501">
        <v>3261</v>
      </c>
      <c r="C8" s="501">
        <v>1599</v>
      </c>
      <c r="D8" s="501">
        <v>1662</v>
      </c>
      <c r="E8" s="501">
        <v>3130</v>
      </c>
      <c r="F8" s="501">
        <v>1652</v>
      </c>
      <c r="G8" s="501">
        <v>1478</v>
      </c>
      <c r="H8" s="11"/>
    </row>
    <row r="9" spans="1:8" ht="15.75" customHeight="1">
      <c r="A9" s="500">
        <v>2</v>
      </c>
      <c r="B9" s="501">
        <v>3189</v>
      </c>
      <c r="C9" s="501">
        <v>1623</v>
      </c>
      <c r="D9" s="501">
        <v>1566</v>
      </c>
      <c r="E9" s="501">
        <v>3154</v>
      </c>
      <c r="F9" s="501">
        <v>1549</v>
      </c>
      <c r="G9" s="501">
        <v>1605</v>
      </c>
      <c r="H9" s="11"/>
    </row>
    <row r="10" spans="1:8" ht="15.75" customHeight="1">
      <c r="A10" s="500">
        <v>3</v>
      </c>
      <c r="B10" s="501">
        <v>3158</v>
      </c>
      <c r="C10" s="501">
        <v>1622</v>
      </c>
      <c r="D10" s="501">
        <v>1536</v>
      </c>
      <c r="E10" s="501">
        <v>3191</v>
      </c>
      <c r="F10" s="501">
        <v>1638</v>
      </c>
      <c r="G10" s="501">
        <v>1553</v>
      </c>
      <c r="H10" s="11"/>
    </row>
    <row r="11" spans="1:8" ht="15.75" customHeight="1">
      <c r="A11" s="500">
        <v>4</v>
      </c>
      <c r="B11" s="501">
        <v>3156</v>
      </c>
      <c r="C11" s="501">
        <v>1592</v>
      </c>
      <c r="D11" s="501">
        <v>1564</v>
      </c>
      <c r="E11" s="501">
        <v>3218</v>
      </c>
      <c r="F11" s="501">
        <v>1665</v>
      </c>
      <c r="G11" s="501">
        <v>1553</v>
      </c>
      <c r="H11" s="11"/>
    </row>
    <row r="12" spans="1:8" s="13" customFormat="1" ht="15.75" customHeight="1">
      <c r="A12" s="498" t="s">
        <v>83</v>
      </c>
      <c r="B12" s="499">
        <v>17585</v>
      </c>
      <c r="C12" s="499">
        <v>8939</v>
      </c>
      <c r="D12" s="499">
        <v>8646</v>
      </c>
      <c r="E12" s="499">
        <v>16100</v>
      </c>
      <c r="F12" s="499">
        <v>8167</v>
      </c>
      <c r="G12" s="499">
        <v>7933</v>
      </c>
      <c r="H12" s="15"/>
    </row>
    <row r="13" spans="1:8" ht="15.75" customHeight="1">
      <c r="A13" s="500">
        <v>5</v>
      </c>
      <c r="B13" s="501">
        <v>3308</v>
      </c>
      <c r="C13" s="501">
        <v>1677</v>
      </c>
      <c r="D13" s="501">
        <v>1631</v>
      </c>
      <c r="E13" s="501">
        <v>3307</v>
      </c>
      <c r="F13" s="501">
        <v>1671</v>
      </c>
      <c r="G13" s="501">
        <v>1636</v>
      </c>
      <c r="H13" s="11"/>
    </row>
    <row r="14" spans="1:8" ht="15.75" customHeight="1">
      <c r="A14" s="500">
        <v>6</v>
      </c>
      <c r="B14" s="501">
        <v>3345</v>
      </c>
      <c r="C14" s="501">
        <v>1664</v>
      </c>
      <c r="D14" s="501">
        <v>1681</v>
      </c>
      <c r="E14" s="501">
        <v>3224</v>
      </c>
      <c r="F14" s="501">
        <v>1592</v>
      </c>
      <c r="G14" s="501">
        <v>1632</v>
      </c>
      <c r="H14" s="11"/>
    </row>
    <row r="15" spans="1:8" ht="15.75" customHeight="1">
      <c r="A15" s="500">
        <v>7</v>
      </c>
      <c r="B15" s="501">
        <v>3565</v>
      </c>
      <c r="C15" s="501">
        <v>1808</v>
      </c>
      <c r="D15" s="501">
        <v>1757</v>
      </c>
      <c r="E15" s="501">
        <v>3179</v>
      </c>
      <c r="F15" s="501">
        <v>1633</v>
      </c>
      <c r="G15" s="501">
        <v>1546</v>
      </c>
      <c r="H15" s="11"/>
    </row>
    <row r="16" spans="1:8" ht="15.75" customHeight="1">
      <c r="A16" s="500">
        <v>8</v>
      </c>
      <c r="B16" s="501">
        <v>3618</v>
      </c>
      <c r="C16" s="501">
        <v>1836</v>
      </c>
      <c r="D16" s="501">
        <v>1782</v>
      </c>
      <c r="E16" s="501">
        <v>3194</v>
      </c>
      <c r="F16" s="501">
        <v>1648</v>
      </c>
      <c r="G16" s="501">
        <v>1546</v>
      </c>
      <c r="H16" s="11"/>
    </row>
    <row r="17" spans="1:8" ht="15.75" customHeight="1">
      <c r="A17" s="500">
        <v>9</v>
      </c>
      <c r="B17" s="501">
        <v>3749</v>
      </c>
      <c r="C17" s="501">
        <v>1954</v>
      </c>
      <c r="D17" s="501">
        <v>1795</v>
      </c>
      <c r="E17" s="501">
        <v>3196</v>
      </c>
      <c r="F17" s="501">
        <v>1623</v>
      </c>
      <c r="G17" s="501">
        <v>1573</v>
      </c>
      <c r="H17" s="11"/>
    </row>
    <row r="18" spans="1:8" s="13" customFormat="1" ht="15.75" customHeight="1">
      <c r="A18" s="498" t="s">
        <v>86</v>
      </c>
      <c r="B18" s="499">
        <v>19815</v>
      </c>
      <c r="C18" s="499">
        <v>10039</v>
      </c>
      <c r="D18" s="499">
        <v>9776</v>
      </c>
      <c r="E18" s="499">
        <v>17840</v>
      </c>
      <c r="F18" s="499">
        <v>9085</v>
      </c>
      <c r="G18" s="499">
        <v>8755</v>
      </c>
      <c r="H18" s="15"/>
    </row>
    <row r="19" spans="1:8" ht="15.75" customHeight="1">
      <c r="A19" s="500">
        <v>10</v>
      </c>
      <c r="B19" s="501">
        <v>3821</v>
      </c>
      <c r="C19" s="501">
        <v>1935</v>
      </c>
      <c r="D19" s="501">
        <v>1886</v>
      </c>
      <c r="E19" s="501">
        <v>3319</v>
      </c>
      <c r="F19" s="501">
        <v>1685</v>
      </c>
      <c r="G19" s="501">
        <v>1634</v>
      </c>
      <c r="H19" s="11"/>
    </row>
    <row r="20" spans="1:8" ht="15.75" customHeight="1">
      <c r="A20" s="500">
        <v>11</v>
      </c>
      <c r="B20" s="501">
        <v>3866</v>
      </c>
      <c r="C20" s="501">
        <v>1964</v>
      </c>
      <c r="D20" s="501">
        <v>1902</v>
      </c>
      <c r="E20" s="501">
        <v>3437</v>
      </c>
      <c r="F20" s="501">
        <v>1730</v>
      </c>
      <c r="G20" s="501">
        <v>1707</v>
      </c>
      <c r="H20" s="11"/>
    </row>
    <row r="21" spans="1:8" ht="15.75" customHeight="1">
      <c r="A21" s="500">
        <v>12</v>
      </c>
      <c r="B21" s="501">
        <v>3926</v>
      </c>
      <c r="C21" s="501">
        <v>1972</v>
      </c>
      <c r="D21" s="501">
        <v>1954</v>
      </c>
      <c r="E21" s="501">
        <v>3639</v>
      </c>
      <c r="F21" s="501">
        <v>1845</v>
      </c>
      <c r="G21" s="501">
        <v>1794</v>
      </c>
      <c r="H21" s="11"/>
    </row>
    <row r="22" spans="1:8" ht="15.75" customHeight="1">
      <c r="A22" s="500">
        <v>13</v>
      </c>
      <c r="B22" s="501">
        <v>4129</v>
      </c>
      <c r="C22" s="501">
        <v>2113</v>
      </c>
      <c r="D22" s="501">
        <v>2016</v>
      </c>
      <c r="E22" s="501">
        <v>3656</v>
      </c>
      <c r="F22" s="501">
        <v>1854</v>
      </c>
      <c r="G22" s="501">
        <v>1802</v>
      </c>
      <c r="H22" s="11"/>
    </row>
    <row r="23" spans="1:8" ht="15.75" customHeight="1">
      <c r="A23" s="500">
        <v>14</v>
      </c>
      <c r="B23" s="501">
        <v>4073</v>
      </c>
      <c r="C23" s="501">
        <v>2055</v>
      </c>
      <c r="D23" s="501">
        <v>2018</v>
      </c>
      <c r="E23" s="501">
        <v>3789</v>
      </c>
      <c r="F23" s="501">
        <v>1971</v>
      </c>
      <c r="G23" s="501">
        <v>1818</v>
      </c>
      <c r="H23" s="11"/>
    </row>
    <row r="24" spans="1:8" s="13" customFormat="1" ht="15.75" customHeight="1">
      <c r="A24" s="498" t="s">
        <v>89</v>
      </c>
      <c r="B24" s="499">
        <v>22660</v>
      </c>
      <c r="C24" s="499">
        <v>11432</v>
      </c>
      <c r="D24" s="499">
        <v>11228</v>
      </c>
      <c r="E24" s="499">
        <v>19446</v>
      </c>
      <c r="F24" s="499">
        <v>9714</v>
      </c>
      <c r="G24" s="499">
        <v>9732</v>
      </c>
      <c r="H24" s="15"/>
    </row>
    <row r="25" spans="1:8" ht="15.75" customHeight="1">
      <c r="A25" s="500">
        <v>15</v>
      </c>
      <c r="B25" s="501">
        <v>4520</v>
      </c>
      <c r="C25" s="501">
        <v>2367</v>
      </c>
      <c r="D25" s="501">
        <v>2153</v>
      </c>
      <c r="E25" s="501">
        <v>3950</v>
      </c>
      <c r="F25" s="501">
        <v>2012</v>
      </c>
      <c r="G25" s="501">
        <v>1938</v>
      </c>
      <c r="H25" s="11"/>
    </row>
    <row r="26" spans="1:8" ht="15.75" customHeight="1">
      <c r="A26" s="500">
        <v>16</v>
      </c>
      <c r="B26" s="501">
        <v>4773</v>
      </c>
      <c r="C26" s="501">
        <v>2423</v>
      </c>
      <c r="D26" s="501">
        <v>2350</v>
      </c>
      <c r="E26" s="501">
        <v>4134</v>
      </c>
      <c r="F26" s="501">
        <v>2093</v>
      </c>
      <c r="G26" s="501">
        <v>2041</v>
      </c>
      <c r="H26" s="11"/>
    </row>
    <row r="27" spans="1:8" ht="15.75" customHeight="1">
      <c r="A27" s="500">
        <v>17</v>
      </c>
      <c r="B27" s="501">
        <v>4762</v>
      </c>
      <c r="C27" s="501">
        <v>2460</v>
      </c>
      <c r="D27" s="501">
        <v>2302</v>
      </c>
      <c r="E27" s="501">
        <v>4165</v>
      </c>
      <c r="F27" s="501">
        <v>2107</v>
      </c>
      <c r="G27" s="501">
        <v>2058</v>
      </c>
      <c r="H27" s="11"/>
    </row>
    <row r="28" spans="1:8" ht="15.75" customHeight="1">
      <c r="A28" s="500">
        <v>18</v>
      </c>
      <c r="B28" s="501">
        <v>4451</v>
      </c>
      <c r="C28" s="501">
        <v>2230</v>
      </c>
      <c r="D28" s="501">
        <v>2221</v>
      </c>
      <c r="E28" s="501">
        <v>3941</v>
      </c>
      <c r="F28" s="501">
        <v>1910</v>
      </c>
      <c r="G28" s="501">
        <v>2031</v>
      </c>
      <c r="H28" s="11"/>
    </row>
    <row r="29" spans="1:8" ht="15.75" customHeight="1">
      <c r="A29" s="500">
        <v>19</v>
      </c>
      <c r="B29" s="501">
        <v>4154</v>
      </c>
      <c r="C29" s="501">
        <v>1952</v>
      </c>
      <c r="D29" s="501">
        <v>2202</v>
      </c>
      <c r="E29" s="501">
        <v>3256</v>
      </c>
      <c r="F29" s="501">
        <v>1592</v>
      </c>
      <c r="G29" s="501">
        <v>1664</v>
      </c>
      <c r="H29" s="11"/>
    </row>
    <row r="30" spans="1:8" s="13" customFormat="1" ht="15.75" customHeight="1">
      <c r="A30" s="498" t="s">
        <v>92</v>
      </c>
      <c r="B30" s="499">
        <v>22746</v>
      </c>
      <c r="C30" s="499">
        <v>10494</v>
      </c>
      <c r="D30" s="499">
        <v>12252</v>
      </c>
      <c r="E30" s="499">
        <v>19955</v>
      </c>
      <c r="F30" s="499">
        <v>9387</v>
      </c>
      <c r="G30" s="499">
        <v>10568</v>
      </c>
      <c r="H30" s="15"/>
    </row>
    <row r="31" spans="1:8" ht="15.75" customHeight="1">
      <c r="A31" s="500">
        <v>20</v>
      </c>
      <c r="B31" s="501">
        <v>4524</v>
      </c>
      <c r="C31" s="501">
        <v>2077</v>
      </c>
      <c r="D31" s="501">
        <v>2447</v>
      </c>
      <c r="E31" s="501">
        <v>3544</v>
      </c>
      <c r="F31" s="501">
        <v>1724</v>
      </c>
      <c r="G31" s="501">
        <v>1820</v>
      </c>
      <c r="H31" s="11"/>
    </row>
    <row r="32" spans="1:8" ht="15.75" customHeight="1">
      <c r="A32" s="500">
        <v>21</v>
      </c>
      <c r="B32" s="501">
        <v>4718</v>
      </c>
      <c r="C32" s="501">
        <v>2188</v>
      </c>
      <c r="D32" s="501">
        <v>2530</v>
      </c>
      <c r="E32" s="501">
        <v>3831</v>
      </c>
      <c r="F32" s="501">
        <v>1734</v>
      </c>
      <c r="G32" s="501">
        <v>2097</v>
      </c>
      <c r="H32" s="11"/>
    </row>
    <row r="33" spans="1:8" ht="15.75" customHeight="1">
      <c r="A33" s="500">
        <v>22</v>
      </c>
      <c r="B33" s="501">
        <v>4605</v>
      </c>
      <c r="C33" s="501">
        <v>2141</v>
      </c>
      <c r="D33" s="501">
        <v>2464</v>
      </c>
      <c r="E33" s="501">
        <v>3925</v>
      </c>
      <c r="F33" s="501">
        <v>1831</v>
      </c>
      <c r="G33" s="501">
        <v>2094</v>
      </c>
      <c r="H33" s="11"/>
    </row>
    <row r="34" spans="1:8" ht="15.75" customHeight="1">
      <c r="A34" s="500">
        <v>23</v>
      </c>
      <c r="B34" s="501">
        <v>4523</v>
      </c>
      <c r="C34" s="501">
        <v>2102</v>
      </c>
      <c r="D34" s="501">
        <v>2421</v>
      </c>
      <c r="E34" s="501">
        <v>4225</v>
      </c>
      <c r="F34" s="501">
        <v>1999</v>
      </c>
      <c r="G34" s="501">
        <v>2226</v>
      </c>
      <c r="H34" s="11"/>
    </row>
    <row r="35" spans="1:8" ht="15.75" customHeight="1">
      <c r="A35" s="500">
        <v>24</v>
      </c>
      <c r="B35" s="501">
        <v>4376</v>
      </c>
      <c r="C35" s="501">
        <v>1986</v>
      </c>
      <c r="D35" s="501">
        <v>2390</v>
      </c>
      <c r="E35" s="501">
        <v>4430</v>
      </c>
      <c r="F35" s="501">
        <v>2099</v>
      </c>
      <c r="G35" s="501">
        <v>2331</v>
      </c>
      <c r="H35" s="11"/>
    </row>
    <row r="36" spans="1:8" s="13" customFormat="1" ht="15.75" customHeight="1">
      <c r="A36" s="498" t="s">
        <v>95</v>
      </c>
      <c r="B36" s="499">
        <v>19602</v>
      </c>
      <c r="C36" s="499">
        <v>8863</v>
      </c>
      <c r="D36" s="499">
        <v>10739</v>
      </c>
      <c r="E36" s="499">
        <v>23116</v>
      </c>
      <c r="F36" s="499">
        <v>10952</v>
      </c>
      <c r="G36" s="499">
        <v>12164</v>
      </c>
      <c r="H36" s="15"/>
    </row>
    <row r="37" spans="1:8" ht="15.75" customHeight="1">
      <c r="A37" s="500">
        <v>25</v>
      </c>
      <c r="B37" s="501">
        <v>4252</v>
      </c>
      <c r="C37" s="501">
        <v>1938</v>
      </c>
      <c r="D37" s="501">
        <v>2314</v>
      </c>
      <c r="E37" s="501">
        <v>4669</v>
      </c>
      <c r="F37" s="501">
        <v>2203</v>
      </c>
      <c r="G37" s="501">
        <v>2466</v>
      </c>
      <c r="H37" s="11"/>
    </row>
    <row r="38" spans="1:8" ht="15.75" customHeight="1">
      <c r="A38" s="500">
        <v>26</v>
      </c>
      <c r="B38" s="501">
        <v>4001</v>
      </c>
      <c r="C38" s="501">
        <v>1807</v>
      </c>
      <c r="D38" s="501">
        <v>2194</v>
      </c>
      <c r="E38" s="501">
        <v>4721</v>
      </c>
      <c r="F38" s="501">
        <v>2278</v>
      </c>
      <c r="G38" s="501">
        <v>2443</v>
      </c>
      <c r="H38" s="11"/>
    </row>
    <row r="39" spans="1:8" ht="15.75" customHeight="1">
      <c r="A39" s="500">
        <v>27</v>
      </c>
      <c r="B39" s="501">
        <v>4026</v>
      </c>
      <c r="C39" s="501">
        <v>1805</v>
      </c>
      <c r="D39" s="501">
        <v>2221</v>
      </c>
      <c r="E39" s="501">
        <v>4747</v>
      </c>
      <c r="F39" s="501">
        <v>2286</v>
      </c>
      <c r="G39" s="501">
        <v>2461</v>
      </c>
      <c r="H39" s="11"/>
    </row>
    <row r="40" spans="1:8" ht="15.75" customHeight="1">
      <c r="A40" s="500">
        <v>28</v>
      </c>
      <c r="B40" s="501">
        <v>4096</v>
      </c>
      <c r="C40" s="501">
        <v>1837</v>
      </c>
      <c r="D40" s="501">
        <v>2259</v>
      </c>
      <c r="E40" s="501">
        <v>4561</v>
      </c>
      <c r="F40" s="501">
        <v>2116</v>
      </c>
      <c r="G40" s="501">
        <v>2445</v>
      </c>
      <c r="H40" s="11"/>
    </row>
    <row r="41" spans="1:8" ht="15.75" customHeight="1">
      <c r="A41" s="500">
        <v>29</v>
      </c>
      <c r="B41" s="501">
        <v>3227</v>
      </c>
      <c r="C41" s="501">
        <v>1476</v>
      </c>
      <c r="D41" s="501">
        <v>1751</v>
      </c>
      <c r="E41" s="501">
        <v>4418</v>
      </c>
      <c r="F41" s="501">
        <v>2069</v>
      </c>
      <c r="G41" s="501">
        <v>2349</v>
      </c>
      <c r="H41" s="11"/>
    </row>
    <row r="42" spans="1:8" s="13" customFormat="1" ht="15.75" customHeight="1">
      <c r="A42" s="498" t="s">
        <v>98</v>
      </c>
      <c r="B42" s="499">
        <v>19826</v>
      </c>
      <c r="C42" s="499">
        <v>9467</v>
      </c>
      <c r="D42" s="499">
        <v>10359</v>
      </c>
      <c r="E42" s="499">
        <v>19943</v>
      </c>
      <c r="F42" s="499">
        <v>9381</v>
      </c>
      <c r="G42" s="499">
        <v>10562</v>
      </c>
      <c r="H42" s="15"/>
    </row>
    <row r="43" spans="1:8" ht="15.75" customHeight="1">
      <c r="A43" s="500">
        <v>30</v>
      </c>
      <c r="B43" s="501">
        <v>4076</v>
      </c>
      <c r="C43" s="501">
        <v>1906</v>
      </c>
      <c r="D43" s="501">
        <v>2170</v>
      </c>
      <c r="E43" s="501">
        <v>4332</v>
      </c>
      <c r="F43" s="501">
        <v>2084</v>
      </c>
      <c r="G43" s="501">
        <v>2248</v>
      </c>
      <c r="H43" s="11"/>
    </row>
    <row r="44" spans="1:8" ht="15.75" customHeight="1">
      <c r="A44" s="500">
        <v>31</v>
      </c>
      <c r="B44" s="501">
        <v>3933</v>
      </c>
      <c r="C44" s="501">
        <v>1895</v>
      </c>
      <c r="D44" s="501">
        <v>2038</v>
      </c>
      <c r="E44" s="501">
        <v>4199</v>
      </c>
      <c r="F44" s="501">
        <v>1992</v>
      </c>
      <c r="G44" s="501">
        <v>2207</v>
      </c>
      <c r="H44" s="11"/>
    </row>
    <row r="45" spans="1:8" ht="15.75" customHeight="1">
      <c r="A45" s="500">
        <v>32</v>
      </c>
      <c r="B45" s="501">
        <v>3956</v>
      </c>
      <c r="C45" s="501">
        <v>1856</v>
      </c>
      <c r="D45" s="501">
        <v>2100</v>
      </c>
      <c r="E45" s="501">
        <v>4115</v>
      </c>
      <c r="F45" s="501">
        <v>1872</v>
      </c>
      <c r="G45" s="501">
        <v>2243</v>
      </c>
      <c r="H45" s="11"/>
    </row>
    <row r="46" spans="1:8" ht="15.75" customHeight="1">
      <c r="A46" s="503">
        <v>33</v>
      </c>
      <c r="B46" s="504">
        <v>3895</v>
      </c>
      <c r="C46" s="501">
        <v>1893</v>
      </c>
      <c r="D46" s="501">
        <v>2002</v>
      </c>
      <c r="E46" s="501">
        <v>4167</v>
      </c>
      <c r="F46" s="501">
        <v>1918</v>
      </c>
      <c r="G46" s="501">
        <v>2249</v>
      </c>
      <c r="H46" s="11"/>
    </row>
    <row r="47" spans="1:7" ht="15.75" customHeight="1">
      <c r="A47" s="503">
        <v>34</v>
      </c>
      <c r="B47" s="504">
        <v>3966</v>
      </c>
      <c r="C47" s="510">
        <v>1917</v>
      </c>
      <c r="D47" s="510">
        <v>2049</v>
      </c>
      <c r="E47" s="510">
        <v>3130</v>
      </c>
      <c r="F47" s="510">
        <v>1515</v>
      </c>
      <c r="G47" s="510">
        <v>1615</v>
      </c>
    </row>
    <row r="48" spans="1:7" ht="15.75" customHeight="1">
      <c r="A48" s="517" t="s">
        <v>102</v>
      </c>
      <c r="B48" s="525">
        <v>20901</v>
      </c>
      <c r="C48" s="525">
        <v>10036</v>
      </c>
      <c r="D48" s="525">
        <v>10865</v>
      </c>
      <c r="E48" s="525">
        <v>20003</v>
      </c>
      <c r="F48" s="525">
        <v>9511</v>
      </c>
      <c r="G48" s="525">
        <v>10492</v>
      </c>
    </row>
    <row r="49" spans="1:7" ht="15.75" customHeight="1">
      <c r="A49" s="518">
        <v>35</v>
      </c>
      <c r="B49" s="506">
        <v>4095</v>
      </c>
      <c r="C49" s="506">
        <v>1992</v>
      </c>
      <c r="D49" s="501">
        <v>2103</v>
      </c>
      <c r="E49" s="501">
        <v>4064</v>
      </c>
      <c r="F49" s="501">
        <v>1898</v>
      </c>
      <c r="G49" s="501">
        <v>2166</v>
      </c>
    </row>
    <row r="50" spans="1:7" ht="15.75" customHeight="1">
      <c r="A50" s="518">
        <v>36</v>
      </c>
      <c r="B50" s="506">
        <v>4213</v>
      </c>
      <c r="C50" s="506">
        <v>2025</v>
      </c>
      <c r="D50" s="501">
        <v>2188</v>
      </c>
      <c r="E50" s="501">
        <v>3952</v>
      </c>
      <c r="F50" s="501">
        <v>1898</v>
      </c>
      <c r="G50" s="501">
        <v>2054</v>
      </c>
    </row>
    <row r="51" spans="1:7" ht="15.75" customHeight="1">
      <c r="A51" s="519">
        <v>37</v>
      </c>
      <c r="B51" s="507">
        <v>4141</v>
      </c>
      <c r="C51" s="507">
        <v>1970</v>
      </c>
      <c r="D51" s="501">
        <v>2171</v>
      </c>
      <c r="E51" s="501">
        <v>4029</v>
      </c>
      <c r="F51" s="501">
        <v>1871</v>
      </c>
      <c r="G51" s="501">
        <v>2158</v>
      </c>
    </row>
    <row r="52" spans="1:7" ht="15.75" customHeight="1">
      <c r="A52" s="518">
        <v>38</v>
      </c>
      <c r="B52" s="506">
        <v>4043</v>
      </c>
      <c r="C52" s="506">
        <v>1904</v>
      </c>
      <c r="D52" s="501">
        <v>2139</v>
      </c>
      <c r="E52" s="501">
        <v>3962</v>
      </c>
      <c r="F52" s="501">
        <v>1908</v>
      </c>
      <c r="G52" s="501">
        <v>2054</v>
      </c>
    </row>
    <row r="53" spans="1:7" ht="15.75" customHeight="1">
      <c r="A53" s="518">
        <v>39</v>
      </c>
      <c r="B53" s="506">
        <v>4409</v>
      </c>
      <c r="C53" s="506">
        <v>2145</v>
      </c>
      <c r="D53" s="501">
        <v>2264</v>
      </c>
      <c r="E53" s="501">
        <v>3996</v>
      </c>
      <c r="F53" s="501">
        <v>1936</v>
      </c>
      <c r="G53" s="501">
        <v>2060</v>
      </c>
    </row>
    <row r="54" spans="1:7" ht="15.75" customHeight="1">
      <c r="A54" s="517" t="s">
        <v>84</v>
      </c>
      <c r="B54" s="499">
        <v>23619</v>
      </c>
      <c r="C54" s="499">
        <v>11338</v>
      </c>
      <c r="D54" s="499">
        <v>12281</v>
      </c>
      <c r="E54" s="499">
        <v>20992</v>
      </c>
      <c r="F54" s="499">
        <v>10075</v>
      </c>
      <c r="G54" s="499">
        <v>10917</v>
      </c>
    </row>
    <row r="55" spans="1:7" ht="15.75" customHeight="1">
      <c r="A55" s="518">
        <v>40</v>
      </c>
      <c r="B55" s="506">
        <v>4446</v>
      </c>
      <c r="C55" s="506">
        <v>2101</v>
      </c>
      <c r="D55" s="501">
        <v>2345</v>
      </c>
      <c r="E55" s="501">
        <v>4136</v>
      </c>
      <c r="F55" s="501">
        <v>1954</v>
      </c>
      <c r="G55" s="501">
        <v>2182</v>
      </c>
    </row>
    <row r="56" spans="1:7" ht="15.75" customHeight="1">
      <c r="A56" s="518">
        <v>41</v>
      </c>
      <c r="B56" s="506">
        <v>4472</v>
      </c>
      <c r="C56" s="506">
        <v>2148</v>
      </c>
      <c r="D56" s="501">
        <v>2324</v>
      </c>
      <c r="E56" s="501">
        <v>4253</v>
      </c>
      <c r="F56" s="501">
        <v>2069</v>
      </c>
      <c r="G56" s="501">
        <v>2184</v>
      </c>
    </row>
    <row r="57" spans="1:7" ht="15.75" customHeight="1">
      <c r="A57" s="518">
        <v>42</v>
      </c>
      <c r="B57" s="506">
        <v>4523</v>
      </c>
      <c r="C57" s="506">
        <v>2159</v>
      </c>
      <c r="D57" s="501">
        <v>2364</v>
      </c>
      <c r="E57" s="501">
        <v>4144</v>
      </c>
      <c r="F57" s="501">
        <v>2013</v>
      </c>
      <c r="G57" s="501">
        <v>2131</v>
      </c>
    </row>
    <row r="58" spans="1:7" ht="15.75" customHeight="1">
      <c r="A58" s="518">
        <v>43</v>
      </c>
      <c r="B58" s="506">
        <v>4998</v>
      </c>
      <c r="C58" s="506">
        <v>2478</v>
      </c>
      <c r="D58" s="501">
        <v>2520</v>
      </c>
      <c r="E58" s="501">
        <v>4078</v>
      </c>
      <c r="F58" s="501">
        <v>1911</v>
      </c>
      <c r="G58" s="501">
        <v>2167</v>
      </c>
    </row>
    <row r="59" spans="1:7" ht="15.75" customHeight="1">
      <c r="A59" s="518">
        <v>44</v>
      </c>
      <c r="B59" s="506">
        <v>5180</v>
      </c>
      <c r="C59" s="506">
        <v>2452</v>
      </c>
      <c r="D59" s="501">
        <v>2728</v>
      </c>
      <c r="E59" s="501">
        <v>4381</v>
      </c>
      <c r="F59" s="501">
        <v>2128</v>
      </c>
      <c r="G59" s="501">
        <v>2253</v>
      </c>
    </row>
    <row r="60" spans="1:7" ht="15.75" customHeight="1">
      <c r="A60" s="517" t="s">
        <v>87</v>
      </c>
      <c r="B60" s="499">
        <v>25821</v>
      </c>
      <c r="C60" s="499">
        <v>12385</v>
      </c>
      <c r="D60" s="499">
        <v>13436</v>
      </c>
      <c r="E60" s="499">
        <v>23147</v>
      </c>
      <c r="F60" s="499">
        <v>11136</v>
      </c>
      <c r="G60" s="499">
        <v>12011</v>
      </c>
    </row>
    <row r="61" spans="1:7" ht="15.75" customHeight="1">
      <c r="A61" s="518">
        <v>45</v>
      </c>
      <c r="B61" s="506">
        <v>5383</v>
      </c>
      <c r="C61" s="506">
        <v>2508</v>
      </c>
      <c r="D61" s="501">
        <v>2875</v>
      </c>
      <c r="E61" s="501">
        <v>4400</v>
      </c>
      <c r="F61" s="501">
        <v>2095</v>
      </c>
      <c r="G61" s="501">
        <v>2305</v>
      </c>
    </row>
    <row r="62" spans="1:7" ht="15.75" customHeight="1">
      <c r="A62" s="518">
        <v>46</v>
      </c>
      <c r="B62" s="506">
        <v>5909</v>
      </c>
      <c r="C62" s="506">
        <v>2858</v>
      </c>
      <c r="D62" s="501">
        <v>3051</v>
      </c>
      <c r="E62" s="501">
        <v>4388</v>
      </c>
      <c r="F62" s="501">
        <v>2082</v>
      </c>
      <c r="G62" s="501">
        <v>2306</v>
      </c>
    </row>
    <row r="63" spans="1:7" ht="15.75" customHeight="1">
      <c r="A63" s="518">
        <v>47</v>
      </c>
      <c r="B63" s="506">
        <v>5871</v>
      </c>
      <c r="C63" s="506">
        <v>2823</v>
      </c>
      <c r="D63" s="501">
        <v>3048</v>
      </c>
      <c r="E63" s="501">
        <v>4471</v>
      </c>
      <c r="F63" s="501">
        <v>2182</v>
      </c>
      <c r="G63" s="501">
        <v>2289</v>
      </c>
    </row>
    <row r="64" spans="1:7" ht="15.75" customHeight="1">
      <c r="A64" s="518">
        <v>48</v>
      </c>
      <c r="B64" s="506">
        <v>5399</v>
      </c>
      <c r="C64" s="506">
        <v>2571</v>
      </c>
      <c r="D64" s="501">
        <v>2828</v>
      </c>
      <c r="E64" s="501">
        <v>4831</v>
      </c>
      <c r="F64" s="501">
        <v>2377</v>
      </c>
      <c r="G64" s="501">
        <v>2454</v>
      </c>
    </row>
    <row r="65" spans="1:7" ht="15.75" customHeight="1">
      <c r="A65" s="518">
        <v>49</v>
      </c>
      <c r="B65" s="506">
        <v>3259</v>
      </c>
      <c r="C65" s="506">
        <v>1625</v>
      </c>
      <c r="D65" s="501">
        <v>1634</v>
      </c>
      <c r="E65" s="501">
        <v>5057</v>
      </c>
      <c r="F65" s="501">
        <v>2400</v>
      </c>
      <c r="G65" s="501">
        <v>2657</v>
      </c>
    </row>
    <row r="66" spans="1:7" ht="15.75" customHeight="1">
      <c r="A66" s="517" t="s">
        <v>90</v>
      </c>
      <c r="B66" s="499">
        <v>18876</v>
      </c>
      <c r="C66" s="499">
        <v>9095</v>
      </c>
      <c r="D66" s="499">
        <v>9781</v>
      </c>
      <c r="E66" s="499">
        <v>25098</v>
      </c>
      <c r="F66" s="499">
        <v>11993</v>
      </c>
      <c r="G66" s="499">
        <v>13105</v>
      </c>
    </row>
    <row r="67" spans="1:7" ht="15.75" customHeight="1">
      <c r="A67" s="518">
        <v>50</v>
      </c>
      <c r="B67" s="506">
        <v>3395</v>
      </c>
      <c r="C67" s="506">
        <v>1665</v>
      </c>
      <c r="D67" s="501">
        <v>1730</v>
      </c>
      <c r="E67" s="501">
        <v>5205</v>
      </c>
      <c r="F67" s="501">
        <v>2417</v>
      </c>
      <c r="G67" s="501">
        <v>2788</v>
      </c>
    </row>
    <row r="68" spans="1:7" ht="15.75" customHeight="1">
      <c r="A68" s="518">
        <v>51</v>
      </c>
      <c r="B68" s="506">
        <v>3950</v>
      </c>
      <c r="C68" s="506">
        <v>1901</v>
      </c>
      <c r="D68" s="501">
        <v>2049</v>
      </c>
      <c r="E68" s="501">
        <v>5697</v>
      </c>
      <c r="F68" s="501">
        <v>2742</v>
      </c>
      <c r="G68" s="501">
        <v>2955</v>
      </c>
    </row>
    <row r="69" spans="1:7" ht="15.75" customHeight="1">
      <c r="A69" s="518">
        <v>52</v>
      </c>
      <c r="B69" s="506">
        <v>3779</v>
      </c>
      <c r="C69" s="506">
        <v>1804</v>
      </c>
      <c r="D69" s="501">
        <v>1975</v>
      </c>
      <c r="E69" s="501">
        <v>5838</v>
      </c>
      <c r="F69" s="501">
        <v>2834</v>
      </c>
      <c r="G69" s="501">
        <v>3004</v>
      </c>
    </row>
    <row r="70" spans="1:7" ht="15.75" customHeight="1">
      <c r="A70" s="518">
        <v>53</v>
      </c>
      <c r="B70" s="506">
        <v>3838</v>
      </c>
      <c r="C70" s="506">
        <v>1798</v>
      </c>
      <c r="D70" s="501">
        <v>2040</v>
      </c>
      <c r="E70" s="501">
        <v>5159</v>
      </c>
      <c r="F70" s="501">
        <v>2414</v>
      </c>
      <c r="G70" s="501">
        <v>2745</v>
      </c>
    </row>
    <row r="71" spans="1:7" ht="15.75" customHeight="1">
      <c r="A71" s="518">
        <v>54</v>
      </c>
      <c r="B71" s="506">
        <v>3914</v>
      </c>
      <c r="C71" s="506">
        <v>1927</v>
      </c>
      <c r="D71" s="501">
        <v>1987</v>
      </c>
      <c r="E71" s="501">
        <v>3199</v>
      </c>
      <c r="F71" s="501">
        <v>1586</v>
      </c>
      <c r="G71" s="501">
        <v>1613</v>
      </c>
    </row>
    <row r="72" spans="1:7" ht="15.75" customHeight="1">
      <c r="A72" s="517" t="s">
        <v>93</v>
      </c>
      <c r="B72" s="499">
        <v>16638</v>
      </c>
      <c r="C72" s="499">
        <v>7751</v>
      </c>
      <c r="D72" s="499">
        <v>8887</v>
      </c>
      <c r="E72" s="499">
        <v>18492</v>
      </c>
      <c r="F72" s="499">
        <v>8761</v>
      </c>
      <c r="G72" s="499">
        <v>9731</v>
      </c>
    </row>
    <row r="73" spans="1:7" ht="15.75" customHeight="1">
      <c r="A73" s="518">
        <v>55</v>
      </c>
      <c r="B73" s="506">
        <v>3382</v>
      </c>
      <c r="C73" s="506">
        <v>1604</v>
      </c>
      <c r="D73" s="501">
        <v>1778</v>
      </c>
      <c r="E73" s="501">
        <v>3331</v>
      </c>
      <c r="F73" s="501">
        <v>1596</v>
      </c>
      <c r="G73" s="501">
        <v>1735</v>
      </c>
    </row>
    <row r="74" spans="1:7" ht="15.75" customHeight="1">
      <c r="A74" s="518">
        <v>56</v>
      </c>
      <c r="B74" s="506">
        <v>3207</v>
      </c>
      <c r="C74" s="506">
        <v>1504</v>
      </c>
      <c r="D74" s="501">
        <v>1703</v>
      </c>
      <c r="E74" s="501">
        <v>3802</v>
      </c>
      <c r="F74" s="501">
        <v>1809</v>
      </c>
      <c r="G74" s="501">
        <v>1993</v>
      </c>
    </row>
    <row r="75" spans="1:7" ht="15.75" customHeight="1">
      <c r="A75" s="518">
        <v>57</v>
      </c>
      <c r="B75" s="506">
        <v>3151</v>
      </c>
      <c r="C75" s="506">
        <v>1478</v>
      </c>
      <c r="D75" s="501">
        <v>1673</v>
      </c>
      <c r="E75" s="501">
        <v>3675</v>
      </c>
      <c r="F75" s="501">
        <v>1721</v>
      </c>
      <c r="G75" s="501">
        <v>1954</v>
      </c>
    </row>
    <row r="76" spans="1:7" ht="15.75" customHeight="1">
      <c r="A76" s="518">
        <v>58</v>
      </c>
      <c r="B76" s="506">
        <v>3515</v>
      </c>
      <c r="C76" s="506">
        <v>1587</v>
      </c>
      <c r="D76" s="501">
        <v>1928</v>
      </c>
      <c r="E76" s="501">
        <v>3816</v>
      </c>
      <c r="F76" s="501">
        <v>1748</v>
      </c>
      <c r="G76" s="501">
        <v>2068</v>
      </c>
    </row>
    <row r="77" spans="1:7" ht="15.75" customHeight="1">
      <c r="A77" s="518">
        <v>59</v>
      </c>
      <c r="B77" s="506">
        <v>3383</v>
      </c>
      <c r="C77" s="506">
        <v>1578</v>
      </c>
      <c r="D77" s="501">
        <v>1805</v>
      </c>
      <c r="E77" s="501">
        <v>3868</v>
      </c>
      <c r="F77" s="501">
        <v>1887</v>
      </c>
      <c r="G77" s="501">
        <v>1981</v>
      </c>
    </row>
    <row r="78" spans="1:7" ht="15.75" customHeight="1">
      <c r="A78" s="517" t="s">
        <v>96</v>
      </c>
      <c r="B78" s="499">
        <v>16274</v>
      </c>
      <c r="C78" s="499">
        <v>7375</v>
      </c>
      <c r="D78" s="499">
        <v>8899</v>
      </c>
      <c r="E78" s="499">
        <v>16583</v>
      </c>
      <c r="F78" s="499">
        <v>7648</v>
      </c>
      <c r="G78" s="499">
        <v>8935</v>
      </c>
    </row>
    <row r="79" spans="1:7" ht="15.75" customHeight="1">
      <c r="A79" s="518">
        <v>60</v>
      </c>
      <c r="B79" s="506">
        <v>3339</v>
      </c>
      <c r="C79" s="506">
        <v>1477</v>
      </c>
      <c r="D79" s="501">
        <v>1862</v>
      </c>
      <c r="E79" s="501">
        <v>3347</v>
      </c>
      <c r="F79" s="501">
        <v>1573</v>
      </c>
      <c r="G79" s="501">
        <v>1774</v>
      </c>
    </row>
    <row r="80" spans="1:7" ht="15.75" customHeight="1">
      <c r="A80" s="518">
        <v>61</v>
      </c>
      <c r="B80" s="506">
        <v>3250</v>
      </c>
      <c r="C80" s="506">
        <v>1520</v>
      </c>
      <c r="D80" s="501">
        <v>1730</v>
      </c>
      <c r="E80" s="501">
        <v>3142</v>
      </c>
      <c r="F80" s="501">
        <v>1455</v>
      </c>
      <c r="G80" s="501">
        <v>1687</v>
      </c>
    </row>
    <row r="81" spans="1:7" ht="15.75" customHeight="1">
      <c r="A81" s="518">
        <v>62</v>
      </c>
      <c r="B81" s="506">
        <v>3395</v>
      </c>
      <c r="C81" s="506">
        <v>1495</v>
      </c>
      <c r="D81" s="501">
        <v>1900</v>
      </c>
      <c r="E81" s="501">
        <v>3189</v>
      </c>
      <c r="F81" s="501">
        <v>1500</v>
      </c>
      <c r="G81" s="501">
        <v>1689</v>
      </c>
    </row>
    <row r="82" spans="1:7" ht="15.75" customHeight="1">
      <c r="A82" s="518">
        <v>63</v>
      </c>
      <c r="B82" s="506">
        <v>3283</v>
      </c>
      <c r="C82" s="506">
        <v>1512</v>
      </c>
      <c r="D82" s="501">
        <v>1771</v>
      </c>
      <c r="E82" s="501">
        <v>3518</v>
      </c>
      <c r="F82" s="501">
        <v>1561</v>
      </c>
      <c r="G82" s="501">
        <v>1957</v>
      </c>
    </row>
    <row r="83" spans="1:7" ht="15.75" customHeight="1">
      <c r="A83" s="518">
        <v>64</v>
      </c>
      <c r="B83" s="506">
        <v>3007</v>
      </c>
      <c r="C83" s="506">
        <v>1371</v>
      </c>
      <c r="D83" s="501">
        <v>1636</v>
      </c>
      <c r="E83" s="501">
        <v>3387</v>
      </c>
      <c r="F83" s="501">
        <v>1559</v>
      </c>
      <c r="G83" s="501">
        <v>1828</v>
      </c>
    </row>
    <row r="84" spans="1:7" ht="15.75" customHeight="1">
      <c r="A84" s="517" t="s">
        <v>99</v>
      </c>
      <c r="B84" s="499">
        <v>14396</v>
      </c>
      <c r="C84" s="499">
        <v>6502</v>
      </c>
      <c r="D84" s="499">
        <v>7894</v>
      </c>
      <c r="E84" s="499">
        <v>15635</v>
      </c>
      <c r="F84" s="499">
        <v>6969</v>
      </c>
      <c r="G84" s="499">
        <v>8666</v>
      </c>
    </row>
    <row r="85" spans="1:7" ht="15.75" customHeight="1">
      <c r="A85" s="518">
        <v>65</v>
      </c>
      <c r="B85" s="506">
        <v>3039</v>
      </c>
      <c r="C85" s="506">
        <v>1361</v>
      </c>
      <c r="D85" s="501">
        <v>1678</v>
      </c>
      <c r="E85" s="501">
        <v>3302</v>
      </c>
      <c r="F85" s="501">
        <v>1470</v>
      </c>
      <c r="G85" s="501">
        <v>1832</v>
      </c>
    </row>
    <row r="86" spans="1:7" ht="15.75" customHeight="1">
      <c r="A86" s="518">
        <v>66</v>
      </c>
      <c r="B86" s="506">
        <v>3013</v>
      </c>
      <c r="C86" s="506">
        <v>1383</v>
      </c>
      <c r="D86" s="501">
        <v>1630</v>
      </c>
      <c r="E86" s="501">
        <v>3109</v>
      </c>
      <c r="F86" s="501">
        <v>1413</v>
      </c>
      <c r="G86" s="501">
        <v>1696</v>
      </c>
    </row>
    <row r="87" spans="1:7" ht="15.75" customHeight="1">
      <c r="A87" s="518">
        <v>67</v>
      </c>
      <c r="B87" s="506">
        <v>2770</v>
      </c>
      <c r="C87" s="506">
        <v>1236</v>
      </c>
      <c r="D87" s="501">
        <v>1534</v>
      </c>
      <c r="E87" s="501">
        <v>3253</v>
      </c>
      <c r="F87" s="501">
        <v>1405</v>
      </c>
      <c r="G87" s="501">
        <v>1848</v>
      </c>
    </row>
    <row r="88" spans="1:7" ht="15.75" customHeight="1">
      <c r="A88" s="518">
        <v>68</v>
      </c>
      <c r="B88" s="506">
        <v>2774</v>
      </c>
      <c r="C88" s="506">
        <v>1312</v>
      </c>
      <c r="D88" s="501">
        <v>1462</v>
      </c>
      <c r="E88" s="501">
        <v>3141</v>
      </c>
      <c r="F88" s="501">
        <v>1423</v>
      </c>
      <c r="G88" s="501">
        <v>1718</v>
      </c>
    </row>
    <row r="89" spans="1:7" ht="15.75" customHeight="1">
      <c r="A89" s="520">
        <v>69</v>
      </c>
      <c r="B89" s="508">
        <v>2800</v>
      </c>
      <c r="C89" s="508">
        <v>1210</v>
      </c>
      <c r="D89" s="505">
        <v>1590</v>
      </c>
      <c r="E89" s="505">
        <v>2830</v>
      </c>
      <c r="F89" s="505">
        <v>1258</v>
      </c>
      <c r="G89" s="505">
        <v>1572</v>
      </c>
    </row>
    <row r="90" spans="1:7" ht="15.75" customHeight="1">
      <c r="A90" s="521" t="s">
        <v>81</v>
      </c>
      <c r="B90" s="499">
        <v>9977</v>
      </c>
      <c r="C90" s="499">
        <v>4002</v>
      </c>
      <c r="D90" s="499">
        <v>5975</v>
      </c>
      <c r="E90" s="499">
        <v>13452</v>
      </c>
      <c r="F90" s="499">
        <v>5894</v>
      </c>
      <c r="G90" s="499">
        <v>7558</v>
      </c>
    </row>
    <row r="91" spans="1:7" ht="15.75" customHeight="1">
      <c r="A91" s="522">
        <v>70</v>
      </c>
      <c r="B91" s="501">
        <v>2406</v>
      </c>
      <c r="C91" s="501">
        <v>1037</v>
      </c>
      <c r="D91" s="501">
        <v>1369</v>
      </c>
      <c r="E91" s="501">
        <v>2879</v>
      </c>
      <c r="F91" s="501">
        <v>1259</v>
      </c>
      <c r="G91" s="501">
        <v>1620</v>
      </c>
    </row>
    <row r="92" spans="1:7" ht="15.75" customHeight="1">
      <c r="A92" s="522">
        <v>71</v>
      </c>
      <c r="B92" s="501">
        <v>2080</v>
      </c>
      <c r="C92" s="501">
        <v>866</v>
      </c>
      <c r="D92" s="501">
        <v>1214</v>
      </c>
      <c r="E92" s="501">
        <v>2823</v>
      </c>
      <c r="F92" s="501">
        <v>1249</v>
      </c>
      <c r="G92" s="501">
        <v>1574</v>
      </c>
    </row>
    <row r="93" spans="1:7" ht="15.75" customHeight="1">
      <c r="A93" s="522">
        <v>72</v>
      </c>
      <c r="B93" s="501">
        <v>1937</v>
      </c>
      <c r="C93" s="501">
        <v>775</v>
      </c>
      <c r="D93" s="501">
        <v>1162</v>
      </c>
      <c r="E93" s="501">
        <v>2590</v>
      </c>
      <c r="F93" s="501">
        <v>1124</v>
      </c>
      <c r="G93" s="501">
        <v>1466</v>
      </c>
    </row>
    <row r="94" spans="1:7" ht="15.75" customHeight="1">
      <c r="A94" s="522">
        <v>73</v>
      </c>
      <c r="B94" s="501">
        <v>1935</v>
      </c>
      <c r="C94" s="501">
        <v>711</v>
      </c>
      <c r="D94" s="501">
        <v>1224</v>
      </c>
      <c r="E94" s="501">
        <v>2597</v>
      </c>
      <c r="F94" s="501">
        <v>1193</v>
      </c>
      <c r="G94" s="501">
        <v>1404</v>
      </c>
    </row>
    <row r="95" spans="1:7" ht="15.75" customHeight="1">
      <c r="A95" s="522">
        <v>74</v>
      </c>
      <c r="B95" s="501">
        <v>1619</v>
      </c>
      <c r="C95" s="501">
        <v>613</v>
      </c>
      <c r="D95" s="501">
        <v>1006</v>
      </c>
      <c r="E95" s="501">
        <v>2563</v>
      </c>
      <c r="F95" s="501">
        <v>1069</v>
      </c>
      <c r="G95" s="501">
        <v>1494</v>
      </c>
    </row>
    <row r="96" spans="1:7" ht="15.75" customHeight="1">
      <c r="A96" s="521" t="s">
        <v>85</v>
      </c>
      <c r="B96" s="499">
        <v>6763</v>
      </c>
      <c r="C96" s="499">
        <v>2526</v>
      </c>
      <c r="D96" s="499">
        <v>4237</v>
      </c>
      <c r="E96" s="499">
        <v>8930</v>
      </c>
      <c r="F96" s="499">
        <v>3373</v>
      </c>
      <c r="G96" s="499">
        <v>5557</v>
      </c>
    </row>
    <row r="97" spans="1:7" ht="15.75" customHeight="1">
      <c r="A97" s="522">
        <v>75</v>
      </c>
      <c r="B97" s="501">
        <v>1761</v>
      </c>
      <c r="C97" s="501">
        <v>658</v>
      </c>
      <c r="D97" s="501">
        <v>1103</v>
      </c>
      <c r="E97" s="501">
        <v>2202</v>
      </c>
      <c r="F97" s="501">
        <v>911</v>
      </c>
      <c r="G97" s="501">
        <v>1291</v>
      </c>
    </row>
    <row r="98" spans="1:7" ht="15.75" customHeight="1">
      <c r="A98" s="522">
        <v>76</v>
      </c>
      <c r="B98" s="501">
        <v>1275</v>
      </c>
      <c r="C98" s="501">
        <v>477</v>
      </c>
      <c r="D98" s="501">
        <v>798</v>
      </c>
      <c r="E98" s="501">
        <v>1880</v>
      </c>
      <c r="F98" s="501">
        <v>719</v>
      </c>
      <c r="G98" s="501">
        <v>1161</v>
      </c>
    </row>
    <row r="99" spans="1:7" ht="15.75" customHeight="1">
      <c r="A99" s="522">
        <v>77</v>
      </c>
      <c r="B99" s="501">
        <v>1317</v>
      </c>
      <c r="C99" s="501">
        <v>500</v>
      </c>
      <c r="D99" s="501">
        <v>817</v>
      </c>
      <c r="E99" s="501">
        <v>1777</v>
      </c>
      <c r="F99" s="501">
        <v>683</v>
      </c>
      <c r="G99" s="501">
        <v>1094</v>
      </c>
    </row>
    <row r="100" spans="1:7" ht="15.75" customHeight="1">
      <c r="A100" s="522">
        <v>78</v>
      </c>
      <c r="B100" s="501">
        <v>1308</v>
      </c>
      <c r="C100" s="501">
        <v>508</v>
      </c>
      <c r="D100" s="501">
        <v>800</v>
      </c>
      <c r="E100" s="501">
        <v>1668</v>
      </c>
      <c r="F100" s="501">
        <v>580</v>
      </c>
      <c r="G100" s="501">
        <v>1088</v>
      </c>
    </row>
    <row r="101" spans="1:7" ht="15.75" customHeight="1">
      <c r="A101" s="522">
        <v>79</v>
      </c>
      <c r="B101" s="501">
        <v>1102</v>
      </c>
      <c r="C101" s="501">
        <v>383</v>
      </c>
      <c r="D101" s="501">
        <v>719</v>
      </c>
      <c r="E101" s="501">
        <v>1403</v>
      </c>
      <c r="F101" s="501">
        <v>480</v>
      </c>
      <c r="G101" s="501">
        <v>923</v>
      </c>
    </row>
    <row r="102" spans="1:7" ht="15.75" customHeight="1">
      <c r="A102" s="521" t="s">
        <v>88</v>
      </c>
      <c r="B102" s="499">
        <v>4866</v>
      </c>
      <c r="C102" s="499">
        <v>1693</v>
      </c>
      <c r="D102" s="499">
        <v>3173</v>
      </c>
      <c r="E102" s="499">
        <v>5646</v>
      </c>
      <c r="F102" s="499">
        <v>1919</v>
      </c>
      <c r="G102" s="499">
        <v>3727</v>
      </c>
    </row>
    <row r="103" spans="1:7" ht="15.75" customHeight="1">
      <c r="A103" s="522">
        <v>80</v>
      </c>
      <c r="B103" s="501">
        <v>1129</v>
      </c>
      <c r="C103" s="501">
        <v>378</v>
      </c>
      <c r="D103" s="501">
        <v>751</v>
      </c>
      <c r="E103" s="501">
        <v>1521</v>
      </c>
      <c r="F103" s="501">
        <v>525</v>
      </c>
      <c r="G103" s="501">
        <v>996</v>
      </c>
    </row>
    <row r="104" spans="1:7" ht="15.75" customHeight="1">
      <c r="A104" s="522">
        <v>81</v>
      </c>
      <c r="B104" s="501">
        <v>1060</v>
      </c>
      <c r="C104" s="501">
        <v>399</v>
      </c>
      <c r="D104" s="501">
        <v>661</v>
      </c>
      <c r="E104" s="501">
        <v>1080</v>
      </c>
      <c r="F104" s="501">
        <v>375</v>
      </c>
      <c r="G104" s="501">
        <v>705</v>
      </c>
    </row>
    <row r="105" spans="1:7" ht="15.75" customHeight="1">
      <c r="A105" s="522">
        <v>82</v>
      </c>
      <c r="B105" s="501">
        <v>1045</v>
      </c>
      <c r="C105" s="501">
        <v>363</v>
      </c>
      <c r="D105" s="501">
        <v>682</v>
      </c>
      <c r="E105" s="501">
        <v>1116</v>
      </c>
      <c r="F105" s="501">
        <v>391</v>
      </c>
      <c r="G105" s="501">
        <v>725</v>
      </c>
    </row>
    <row r="106" spans="1:7" ht="15.75" customHeight="1">
      <c r="A106" s="522">
        <v>83</v>
      </c>
      <c r="B106" s="501">
        <v>883</v>
      </c>
      <c r="C106" s="501">
        <v>301</v>
      </c>
      <c r="D106" s="501">
        <v>582</v>
      </c>
      <c r="E106" s="501">
        <v>1020</v>
      </c>
      <c r="F106" s="501">
        <v>365</v>
      </c>
      <c r="G106" s="501">
        <v>655</v>
      </c>
    </row>
    <row r="107" spans="1:7" ht="15.75" customHeight="1">
      <c r="A107" s="522">
        <v>84</v>
      </c>
      <c r="B107" s="501">
        <v>749</v>
      </c>
      <c r="C107" s="501">
        <v>252</v>
      </c>
      <c r="D107" s="501">
        <v>497</v>
      </c>
      <c r="E107" s="501">
        <v>909</v>
      </c>
      <c r="F107" s="501">
        <v>263</v>
      </c>
      <c r="G107" s="501">
        <v>646</v>
      </c>
    </row>
    <row r="108" spans="1:7" ht="15.75" customHeight="1">
      <c r="A108" s="521" t="s">
        <v>91</v>
      </c>
      <c r="B108" s="499">
        <v>2468</v>
      </c>
      <c r="C108" s="499">
        <v>749</v>
      </c>
      <c r="D108" s="499">
        <v>1719</v>
      </c>
      <c r="E108" s="499">
        <v>3439</v>
      </c>
      <c r="F108" s="499">
        <v>1038</v>
      </c>
      <c r="G108" s="499">
        <v>2401</v>
      </c>
    </row>
    <row r="109" spans="1:7" ht="15.75" customHeight="1">
      <c r="A109" s="522">
        <v>85</v>
      </c>
      <c r="B109" s="501">
        <v>643</v>
      </c>
      <c r="C109" s="501">
        <v>196</v>
      </c>
      <c r="D109" s="501">
        <v>447</v>
      </c>
      <c r="E109" s="501">
        <v>854</v>
      </c>
      <c r="F109" s="501">
        <v>270</v>
      </c>
      <c r="G109" s="501">
        <v>584</v>
      </c>
    </row>
    <row r="110" spans="1:7" ht="15.75" customHeight="1">
      <c r="A110" s="522">
        <v>86</v>
      </c>
      <c r="B110" s="501">
        <v>574</v>
      </c>
      <c r="C110" s="501">
        <v>169</v>
      </c>
      <c r="D110" s="501">
        <v>405</v>
      </c>
      <c r="E110" s="501">
        <v>768</v>
      </c>
      <c r="F110" s="501">
        <v>238</v>
      </c>
      <c r="G110" s="501">
        <v>530</v>
      </c>
    </row>
    <row r="111" spans="1:7" ht="15.75" customHeight="1">
      <c r="A111" s="522">
        <v>87</v>
      </c>
      <c r="B111" s="501">
        <v>517</v>
      </c>
      <c r="C111" s="501">
        <v>173</v>
      </c>
      <c r="D111" s="501">
        <v>344</v>
      </c>
      <c r="E111" s="501">
        <v>743</v>
      </c>
      <c r="F111" s="501">
        <v>224</v>
      </c>
      <c r="G111" s="501">
        <v>519</v>
      </c>
    </row>
    <row r="112" spans="1:7" ht="15.75" customHeight="1">
      <c r="A112" s="522">
        <v>88</v>
      </c>
      <c r="B112" s="501">
        <v>415</v>
      </c>
      <c r="C112" s="501">
        <v>125</v>
      </c>
      <c r="D112" s="501">
        <v>290</v>
      </c>
      <c r="E112" s="501">
        <v>600</v>
      </c>
      <c r="F112" s="501">
        <v>170</v>
      </c>
      <c r="G112" s="501">
        <v>430</v>
      </c>
    </row>
    <row r="113" spans="1:7" ht="15.75" customHeight="1">
      <c r="A113" s="522">
        <v>89</v>
      </c>
      <c r="B113" s="501">
        <v>319</v>
      </c>
      <c r="C113" s="501">
        <v>86</v>
      </c>
      <c r="D113" s="501">
        <v>233</v>
      </c>
      <c r="E113" s="501">
        <v>474</v>
      </c>
      <c r="F113" s="501">
        <v>136</v>
      </c>
      <c r="G113" s="501">
        <v>338</v>
      </c>
    </row>
    <row r="114" spans="1:7" ht="15.75" customHeight="1">
      <c r="A114" s="521" t="s">
        <v>94</v>
      </c>
      <c r="B114" s="499">
        <v>963</v>
      </c>
      <c r="C114" s="499">
        <v>244</v>
      </c>
      <c r="D114" s="499">
        <v>719</v>
      </c>
      <c r="E114" s="499">
        <v>1361</v>
      </c>
      <c r="F114" s="499">
        <v>313</v>
      </c>
      <c r="G114" s="499">
        <v>1048</v>
      </c>
    </row>
    <row r="115" spans="1:7" ht="15.75" customHeight="1">
      <c r="A115" s="522">
        <v>90</v>
      </c>
      <c r="B115" s="501">
        <v>293</v>
      </c>
      <c r="C115" s="501">
        <v>75</v>
      </c>
      <c r="D115" s="501">
        <v>218</v>
      </c>
      <c r="E115" s="501">
        <v>396</v>
      </c>
      <c r="F115" s="501">
        <v>93</v>
      </c>
      <c r="G115" s="501">
        <v>303</v>
      </c>
    </row>
    <row r="116" spans="1:7" ht="15.75" customHeight="1">
      <c r="A116" s="522">
        <v>91</v>
      </c>
      <c r="B116" s="501">
        <v>245</v>
      </c>
      <c r="C116" s="501">
        <v>74</v>
      </c>
      <c r="D116" s="501">
        <v>171</v>
      </c>
      <c r="E116" s="501">
        <v>338</v>
      </c>
      <c r="F116" s="501">
        <v>80</v>
      </c>
      <c r="G116" s="501">
        <v>258</v>
      </c>
    </row>
    <row r="117" spans="1:7" ht="15.75" customHeight="1">
      <c r="A117" s="522">
        <v>92</v>
      </c>
      <c r="B117" s="501">
        <v>203</v>
      </c>
      <c r="C117" s="501">
        <v>48</v>
      </c>
      <c r="D117" s="501">
        <v>155</v>
      </c>
      <c r="E117" s="501">
        <v>271</v>
      </c>
      <c r="F117" s="501">
        <v>64</v>
      </c>
      <c r="G117" s="501">
        <v>207</v>
      </c>
    </row>
    <row r="118" spans="1:7" ht="15.75" customHeight="1">
      <c r="A118" s="522">
        <v>93</v>
      </c>
      <c r="B118" s="501">
        <v>142</v>
      </c>
      <c r="C118" s="501">
        <v>30</v>
      </c>
      <c r="D118" s="501">
        <v>112</v>
      </c>
      <c r="E118" s="501">
        <v>203</v>
      </c>
      <c r="F118" s="501">
        <v>48</v>
      </c>
      <c r="G118" s="501">
        <v>155</v>
      </c>
    </row>
    <row r="119" spans="1:7" ht="15.75" customHeight="1">
      <c r="A119" s="522">
        <v>94</v>
      </c>
      <c r="B119" s="501">
        <v>80</v>
      </c>
      <c r="C119" s="501">
        <v>17</v>
      </c>
      <c r="D119" s="501">
        <v>63</v>
      </c>
      <c r="E119" s="501">
        <v>153</v>
      </c>
      <c r="F119" s="501">
        <v>28</v>
      </c>
      <c r="G119" s="501">
        <v>125</v>
      </c>
    </row>
    <row r="120" spans="1:7" ht="15.75" customHeight="1">
      <c r="A120" s="521" t="s">
        <v>97</v>
      </c>
      <c r="B120" s="499">
        <v>199</v>
      </c>
      <c r="C120" s="499">
        <v>56</v>
      </c>
      <c r="D120" s="499">
        <v>143</v>
      </c>
      <c r="E120" s="499">
        <v>344</v>
      </c>
      <c r="F120" s="499">
        <v>63</v>
      </c>
      <c r="G120" s="499">
        <v>281</v>
      </c>
    </row>
    <row r="121" spans="1:7" ht="15.75" customHeight="1">
      <c r="A121" s="522">
        <v>95</v>
      </c>
      <c r="B121" s="501">
        <v>70</v>
      </c>
      <c r="C121" s="501">
        <v>19</v>
      </c>
      <c r="D121" s="501">
        <v>51</v>
      </c>
      <c r="E121" s="501">
        <v>120</v>
      </c>
      <c r="F121" s="501">
        <v>20</v>
      </c>
      <c r="G121" s="501">
        <v>100</v>
      </c>
    </row>
    <row r="122" spans="1:7" ht="15.75" customHeight="1">
      <c r="A122" s="522">
        <v>96</v>
      </c>
      <c r="B122" s="501">
        <v>49</v>
      </c>
      <c r="C122" s="501">
        <v>11</v>
      </c>
      <c r="D122" s="501">
        <v>38</v>
      </c>
      <c r="E122" s="501">
        <v>100</v>
      </c>
      <c r="F122" s="501">
        <v>25</v>
      </c>
      <c r="G122" s="501">
        <v>75</v>
      </c>
    </row>
    <row r="123" spans="1:7" ht="15.75" customHeight="1">
      <c r="A123" s="522">
        <v>97</v>
      </c>
      <c r="B123" s="501">
        <v>43</v>
      </c>
      <c r="C123" s="501">
        <v>14</v>
      </c>
      <c r="D123" s="501">
        <v>29</v>
      </c>
      <c r="E123" s="501">
        <v>59</v>
      </c>
      <c r="F123" s="501">
        <v>7</v>
      </c>
      <c r="G123" s="501">
        <v>52</v>
      </c>
    </row>
    <row r="124" spans="1:7" ht="15.75" customHeight="1">
      <c r="A124" s="522">
        <v>98</v>
      </c>
      <c r="B124" s="501">
        <v>23</v>
      </c>
      <c r="C124" s="501">
        <v>7</v>
      </c>
      <c r="D124" s="501">
        <v>16</v>
      </c>
      <c r="E124" s="501">
        <v>41</v>
      </c>
      <c r="F124" s="501">
        <v>8</v>
      </c>
      <c r="G124" s="501">
        <v>33</v>
      </c>
    </row>
    <row r="125" spans="1:7" ht="15.75" customHeight="1">
      <c r="A125" s="522">
        <v>99</v>
      </c>
      <c r="B125" s="501">
        <v>14</v>
      </c>
      <c r="C125" s="501">
        <v>5</v>
      </c>
      <c r="D125" s="501">
        <v>9</v>
      </c>
      <c r="E125" s="501">
        <v>24</v>
      </c>
      <c r="F125" s="501">
        <v>3</v>
      </c>
      <c r="G125" s="501">
        <v>21</v>
      </c>
    </row>
    <row r="126" spans="1:7" ht="15.75" customHeight="1">
      <c r="A126" s="523" t="s">
        <v>100</v>
      </c>
      <c r="B126" s="499">
        <v>15</v>
      </c>
      <c r="C126" s="499">
        <v>4</v>
      </c>
      <c r="D126" s="499">
        <v>11</v>
      </c>
      <c r="E126" s="499">
        <v>42</v>
      </c>
      <c r="F126" s="499">
        <v>11</v>
      </c>
      <c r="G126" s="499">
        <v>31</v>
      </c>
    </row>
    <row r="127" spans="1:7" ht="15.75" customHeight="1">
      <c r="A127" s="522" t="s">
        <v>101</v>
      </c>
      <c r="B127" s="501">
        <v>24</v>
      </c>
      <c r="C127" s="501">
        <v>14</v>
      </c>
      <c r="D127" s="501">
        <v>10</v>
      </c>
      <c r="E127" s="501">
        <v>376</v>
      </c>
      <c r="F127" s="501">
        <v>246</v>
      </c>
      <c r="G127" s="501">
        <v>130</v>
      </c>
    </row>
    <row r="128" spans="1:7" ht="15.75" customHeight="1">
      <c r="A128" s="518" t="s">
        <v>152</v>
      </c>
      <c r="B128" s="509"/>
      <c r="C128" s="509"/>
      <c r="D128" s="509"/>
      <c r="E128" s="509"/>
      <c r="F128" s="509"/>
      <c r="G128" s="509"/>
    </row>
    <row r="129" spans="1:7" ht="15.75" customHeight="1">
      <c r="A129" s="524" t="s">
        <v>151</v>
      </c>
      <c r="B129" s="501">
        <v>53434</v>
      </c>
      <c r="C129" s="501">
        <v>27056</v>
      </c>
      <c r="D129" s="501">
        <v>26378</v>
      </c>
      <c r="E129" s="501">
        <v>49755</v>
      </c>
      <c r="F129" s="501">
        <v>25368</v>
      </c>
      <c r="G129" s="501">
        <v>24387</v>
      </c>
    </row>
    <row r="130" spans="1:7" ht="15.75" customHeight="1">
      <c r="A130" s="524" t="s">
        <v>30</v>
      </c>
      <c r="B130" s="501">
        <v>206963</v>
      </c>
      <c r="C130" s="501">
        <v>98236</v>
      </c>
      <c r="D130" s="501">
        <v>108727</v>
      </c>
      <c r="E130" s="501">
        <v>206775</v>
      </c>
      <c r="F130" s="501">
        <v>98558</v>
      </c>
      <c r="G130" s="501">
        <v>108217</v>
      </c>
    </row>
    <row r="131" spans="1:7" ht="15.75" customHeight="1">
      <c r="A131" s="524" t="s">
        <v>31</v>
      </c>
      <c r="B131" s="510">
        <v>39647</v>
      </c>
      <c r="C131" s="510">
        <v>15776</v>
      </c>
      <c r="D131" s="510">
        <v>23871</v>
      </c>
      <c r="E131" s="510">
        <v>48849</v>
      </c>
      <c r="F131" s="510">
        <v>19580</v>
      </c>
      <c r="G131" s="510">
        <v>29269</v>
      </c>
    </row>
    <row r="132" spans="1:7" ht="15.75" customHeight="1">
      <c r="A132" s="520" t="s">
        <v>156</v>
      </c>
      <c r="B132" s="511">
        <f aca="true" t="shared" si="0" ref="B132:G132">B131/B5</f>
        <v>0.13212671794393271</v>
      </c>
      <c r="C132" s="512">
        <f t="shared" si="0"/>
        <v>0.11182149388299004</v>
      </c>
      <c r="D132" s="512">
        <f t="shared" si="0"/>
        <v>0.15014529581220987</v>
      </c>
      <c r="E132" s="512">
        <f t="shared" si="0"/>
        <v>0.15976517146081012</v>
      </c>
      <c r="F132" s="512">
        <f t="shared" si="0"/>
        <v>0.13620680060103513</v>
      </c>
      <c r="G132" s="512">
        <f t="shared" si="0"/>
        <v>0.18066949377480665</v>
      </c>
    </row>
    <row r="133" spans="1:7" ht="12">
      <c r="A133" s="516"/>
      <c r="B133" s="509"/>
      <c r="C133" s="509"/>
      <c r="D133" s="509"/>
      <c r="E133" s="509"/>
      <c r="F133" s="509"/>
      <c r="G133" s="509"/>
    </row>
  </sheetData>
  <mergeCells count="3">
    <mergeCell ref="A3:A4"/>
    <mergeCell ref="E3:G3"/>
    <mergeCell ref="A1:G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rowBreaks count="2" manualBreakCount="2">
    <brk id="47" max="6" man="1"/>
    <brk id="89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AZ51"/>
  <sheetViews>
    <sheetView workbookViewId="0" topLeftCell="A1">
      <pane xSplit="7" ySplit="9" topLeftCell="H10" activePane="bottomRight" state="frozen"/>
      <selection pane="topLeft" activeCell="E39" sqref="E39"/>
      <selection pane="topRight" activeCell="E39" sqref="E39"/>
      <selection pane="bottomLeft" activeCell="E39" sqref="E39"/>
      <selection pane="bottomRight" activeCell="A1" sqref="A1"/>
    </sheetView>
  </sheetViews>
  <sheetFormatPr defaultColWidth="9.875" defaultRowHeight="14.25" customHeight="1"/>
  <cols>
    <col min="1" max="1" width="3.125" style="178" customWidth="1"/>
    <col min="2" max="2" width="0.875" style="178" customWidth="1"/>
    <col min="3" max="3" width="1.25" style="178" customWidth="1"/>
    <col min="4" max="4" width="0.875" style="178" customWidth="1"/>
    <col min="5" max="5" width="1.37890625" style="178" customWidth="1"/>
    <col min="6" max="6" width="20.625" style="178" customWidth="1"/>
    <col min="7" max="7" width="4.25390625" style="178" customWidth="1"/>
    <col min="8" max="8" width="16.25390625" style="178" customWidth="1"/>
    <col min="9" max="20" width="15.00390625" style="178" customWidth="1"/>
    <col min="21" max="24" width="10.75390625" style="178" customWidth="1"/>
    <col min="25" max="34" width="9.375" style="178" customWidth="1"/>
    <col min="35" max="16384" width="9.875" style="178" customWidth="1"/>
  </cols>
  <sheetData>
    <row r="1" spans="1:52" s="79" customFormat="1" ht="18.75">
      <c r="A1" s="80"/>
      <c r="B1" s="80"/>
      <c r="C1" s="147"/>
      <c r="D1" s="148"/>
      <c r="E1" s="148"/>
      <c r="F1" s="148"/>
      <c r="G1" s="148"/>
      <c r="H1" s="148"/>
      <c r="I1" s="148"/>
      <c r="J1" s="148"/>
      <c r="K1" s="148"/>
      <c r="M1" s="574" t="s">
        <v>714</v>
      </c>
      <c r="N1" s="81" t="s">
        <v>713</v>
      </c>
      <c r="O1" s="148"/>
      <c r="P1" s="148"/>
      <c r="Q1" s="148"/>
      <c r="R1" s="148"/>
      <c r="S1" s="148"/>
      <c r="T1" s="148"/>
      <c r="U1" s="77"/>
      <c r="V1" s="77"/>
      <c r="W1" s="71"/>
      <c r="X1" s="71"/>
      <c r="Y1" s="71"/>
      <c r="Z1" s="71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</row>
    <row r="2" spans="1:52" s="79" customFormat="1" ht="18.7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231" t="s">
        <v>178</v>
      </c>
      <c r="R2" s="149"/>
      <c r="S2" s="149"/>
      <c r="T2" s="149"/>
      <c r="U2" s="77"/>
      <c r="V2" s="77"/>
      <c r="W2" s="71"/>
      <c r="X2" s="71"/>
      <c r="Y2" s="71"/>
      <c r="Z2" s="71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</row>
    <row r="3" spans="1:52" s="79" customFormat="1" ht="19.5" thickBo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6"/>
      <c r="Q3" s="267"/>
      <c r="R3" s="265"/>
      <c r="S3" s="265"/>
      <c r="T3" s="10" t="s">
        <v>609</v>
      </c>
      <c r="U3" s="77"/>
      <c r="V3" s="77"/>
      <c r="W3" s="71"/>
      <c r="X3" s="71"/>
      <c r="Y3" s="71"/>
      <c r="Z3" s="71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</row>
    <row r="4" spans="1:26" s="79" customFormat="1" ht="21" customHeight="1" thickTop="1">
      <c r="A4" s="89"/>
      <c r="B4" s="89"/>
      <c r="C4" s="89"/>
      <c r="D4" s="89"/>
      <c r="E4" s="89"/>
      <c r="F4" s="89"/>
      <c r="G4" s="89"/>
      <c r="H4" s="153"/>
      <c r="I4" s="153"/>
      <c r="J4" s="153"/>
      <c r="K4" s="674" t="s">
        <v>186</v>
      </c>
      <c r="L4" s="675"/>
      <c r="M4" s="675"/>
      <c r="N4" s="262" t="s">
        <v>289</v>
      </c>
      <c r="O4" s="263"/>
      <c r="P4" s="155" t="s">
        <v>158</v>
      </c>
      <c r="Q4" s="264"/>
      <c r="R4" s="155"/>
      <c r="S4" s="161" t="s">
        <v>158</v>
      </c>
      <c r="T4" s="156"/>
      <c r="U4" s="71"/>
      <c r="V4" s="71"/>
      <c r="W4" s="71"/>
      <c r="X4" s="71"/>
      <c r="Y4" s="71"/>
      <c r="Z4" s="80"/>
    </row>
    <row r="5" spans="1:26" s="79" customFormat="1" ht="21" customHeight="1">
      <c r="A5" s="676" t="s">
        <v>187</v>
      </c>
      <c r="B5" s="676"/>
      <c r="C5" s="676"/>
      <c r="D5" s="676"/>
      <c r="E5" s="676"/>
      <c r="F5" s="676"/>
      <c r="G5" s="676"/>
      <c r="H5" s="153" t="s">
        <v>188</v>
      </c>
      <c r="I5" s="153" t="s">
        <v>189</v>
      </c>
      <c r="J5" s="153" t="s">
        <v>190</v>
      </c>
      <c r="K5" s="153" t="s">
        <v>158</v>
      </c>
      <c r="L5" s="683" t="s">
        <v>403</v>
      </c>
      <c r="M5" s="684"/>
      <c r="N5" s="151" t="s">
        <v>402</v>
      </c>
      <c r="O5" s="154"/>
      <c r="P5" s="677" t="s">
        <v>191</v>
      </c>
      <c r="Q5" s="678"/>
      <c r="R5" s="678"/>
      <c r="S5" s="679"/>
      <c r="T5" s="156" t="s">
        <v>192</v>
      </c>
      <c r="U5" s="71"/>
      <c r="V5" s="71"/>
      <c r="W5" s="71"/>
      <c r="X5" s="71"/>
      <c r="Y5" s="71"/>
      <c r="Z5" s="80"/>
    </row>
    <row r="6" spans="1:26" s="79" customFormat="1" ht="12" customHeight="1">
      <c r="A6" s="80"/>
      <c r="B6" s="80"/>
      <c r="C6" s="80"/>
      <c r="D6" s="80"/>
      <c r="E6" s="80"/>
      <c r="F6" s="80"/>
      <c r="G6" s="80"/>
      <c r="H6" s="153"/>
      <c r="I6" s="153"/>
      <c r="J6" s="153"/>
      <c r="K6" s="153" t="s">
        <v>193</v>
      </c>
      <c r="L6" s="680" t="s">
        <v>666</v>
      </c>
      <c r="M6" s="680" t="s">
        <v>667</v>
      </c>
      <c r="N6" s="680" t="s">
        <v>668</v>
      </c>
      <c r="O6" s="153" t="s">
        <v>158</v>
      </c>
      <c r="P6" s="680" t="s">
        <v>669</v>
      </c>
      <c r="Q6" s="680" t="s">
        <v>667</v>
      </c>
      <c r="R6" s="680" t="s">
        <v>668</v>
      </c>
      <c r="S6" s="153" t="s">
        <v>158</v>
      </c>
      <c r="T6" s="156"/>
      <c r="U6" s="71"/>
      <c r="V6" s="71"/>
      <c r="W6" s="71"/>
      <c r="X6" s="71"/>
      <c r="Y6" s="71"/>
      <c r="Z6" s="80"/>
    </row>
    <row r="7" spans="1:26" s="79" customFormat="1" ht="12" customHeight="1">
      <c r="A7" s="89" t="s">
        <v>158</v>
      </c>
      <c r="B7" s="89"/>
      <c r="C7" s="89"/>
      <c r="D7" s="89"/>
      <c r="E7" s="89"/>
      <c r="F7" s="89"/>
      <c r="G7" s="89"/>
      <c r="H7" s="153" t="s">
        <v>194</v>
      </c>
      <c r="I7" s="153"/>
      <c r="J7" s="153"/>
      <c r="K7" s="157"/>
      <c r="L7" s="681"/>
      <c r="M7" s="681"/>
      <c r="N7" s="681"/>
      <c r="O7" s="153" t="s">
        <v>195</v>
      </c>
      <c r="P7" s="681"/>
      <c r="Q7" s="681"/>
      <c r="R7" s="681"/>
      <c r="S7" s="153" t="s">
        <v>196</v>
      </c>
      <c r="T7" s="156" t="s">
        <v>158</v>
      </c>
      <c r="U7" s="71"/>
      <c r="V7" s="71"/>
      <c r="W7" s="71"/>
      <c r="X7" s="71"/>
      <c r="Y7" s="71"/>
      <c r="Z7" s="80"/>
    </row>
    <row r="8" spans="1:26" s="79" customFormat="1" ht="12" customHeight="1">
      <c r="A8" s="89"/>
      <c r="B8" s="89"/>
      <c r="C8" s="89"/>
      <c r="D8" s="89"/>
      <c r="E8" s="89"/>
      <c r="F8" s="89"/>
      <c r="G8" s="89"/>
      <c r="H8" s="158" t="s">
        <v>158</v>
      </c>
      <c r="I8" s="158"/>
      <c r="J8" s="158"/>
      <c r="K8" s="158" t="s">
        <v>158</v>
      </c>
      <c r="L8" s="681"/>
      <c r="M8" s="681"/>
      <c r="N8" s="681"/>
      <c r="O8" s="153" t="s">
        <v>197</v>
      </c>
      <c r="P8" s="681"/>
      <c r="Q8" s="681"/>
      <c r="R8" s="681"/>
      <c r="S8" s="160" t="s">
        <v>179</v>
      </c>
      <c r="T8" s="156" t="s">
        <v>194</v>
      </c>
      <c r="U8" s="71"/>
      <c r="V8" s="71"/>
      <c r="W8" s="71"/>
      <c r="X8" s="71"/>
      <c r="Y8" s="71"/>
      <c r="Z8" s="80"/>
    </row>
    <row r="9" spans="1:26" s="79" customFormat="1" ht="12" customHeight="1">
      <c r="A9" s="120"/>
      <c r="B9" s="120"/>
      <c r="C9" s="120"/>
      <c r="D9" s="120"/>
      <c r="E9" s="120"/>
      <c r="F9" s="120"/>
      <c r="G9" s="120"/>
      <c r="H9" s="162" t="s">
        <v>158</v>
      </c>
      <c r="I9" s="162" t="s">
        <v>158</v>
      </c>
      <c r="J9" s="162" t="s">
        <v>158</v>
      </c>
      <c r="K9" s="162" t="s">
        <v>158</v>
      </c>
      <c r="L9" s="682"/>
      <c r="M9" s="682"/>
      <c r="N9" s="682"/>
      <c r="O9" s="162" t="s">
        <v>158</v>
      </c>
      <c r="P9" s="682"/>
      <c r="Q9" s="682"/>
      <c r="R9" s="682"/>
      <c r="S9" s="162" t="s">
        <v>158</v>
      </c>
      <c r="T9" s="163" t="s">
        <v>158</v>
      </c>
      <c r="U9" s="71"/>
      <c r="V9" s="71"/>
      <c r="W9" s="71"/>
      <c r="X9" s="71"/>
      <c r="Y9" s="71"/>
      <c r="Z9" s="80"/>
    </row>
    <row r="10" spans="1:26" s="79" customFormat="1" ht="12" customHeight="1">
      <c r="A10" s="164"/>
      <c r="B10" s="165"/>
      <c r="C10" s="165"/>
      <c r="D10" s="165"/>
      <c r="E10" s="165"/>
      <c r="F10" s="166"/>
      <c r="G10" s="164"/>
      <c r="H10" s="11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71"/>
      <c r="V10" s="71"/>
      <c r="W10" s="71"/>
      <c r="X10" s="71"/>
      <c r="Y10" s="71"/>
      <c r="Z10" s="80"/>
    </row>
    <row r="11" spans="1:26" s="79" customFormat="1" ht="12" customHeight="1">
      <c r="A11" s="134"/>
      <c r="B11" s="671" t="s">
        <v>180</v>
      </c>
      <c r="C11" s="671"/>
      <c r="D11" s="671"/>
      <c r="E11" s="671"/>
      <c r="F11" s="671"/>
      <c r="G11" s="168"/>
      <c r="H11" s="11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71"/>
      <c r="V11" s="71"/>
      <c r="W11" s="71"/>
      <c r="X11" s="71"/>
      <c r="Y11" s="71"/>
      <c r="Z11" s="80"/>
    </row>
    <row r="12" spans="1:26" s="79" customFormat="1" ht="12" customHeight="1">
      <c r="A12" s="134"/>
      <c r="B12" s="134"/>
      <c r="C12" s="134"/>
      <c r="D12" s="672" t="s">
        <v>198</v>
      </c>
      <c r="E12" s="673"/>
      <c r="F12" s="673"/>
      <c r="G12" s="169"/>
      <c r="H12" s="170">
        <v>121475</v>
      </c>
      <c r="I12" s="144">
        <v>68086</v>
      </c>
      <c r="J12" s="144">
        <v>1770</v>
      </c>
      <c r="K12" s="144">
        <v>51441</v>
      </c>
      <c r="L12" s="144">
        <v>12591</v>
      </c>
      <c r="M12" s="144">
        <v>28431</v>
      </c>
      <c r="N12" s="144">
        <v>8023</v>
      </c>
      <c r="O12" s="144">
        <v>2396</v>
      </c>
      <c r="P12" s="144">
        <v>28550</v>
      </c>
      <c r="Q12" s="144">
        <v>18795</v>
      </c>
      <c r="R12" s="144">
        <v>3757</v>
      </c>
      <c r="S12" s="144">
        <v>339</v>
      </c>
      <c r="T12" s="144">
        <v>178</v>
      </c>
      <c r="U12" s="71"/>
      <c r="V12" s="71"/>
      <c r="W12" s="71"/>
      <c r="X12" s="71"/>
      <c r="Y12" s="71"/>
      <c r="Z12" s="80"/>
    </row>
    <row r="13" spans="1:26" s="79" customFormat="1" ht="12" customHeight="1">
      <c r="A13" s="134"/>
      <c r="B13" s="134"/>
      <c r="C13" s="134"/>
      <c r="D13" s="134"/>
      <c r="E13" s="672" t="s">
        <v>199</v>
      </c>
      <c r="F13" s="673"/>
      <c r="G13" s="169"/>
      <c r="H13" s="170">
        <v>120167</v>
      </c>
      <c r="I13" s="144">
        <v>67152</v>
      </c>
      <c r="J13" s="144">
        <v>1736</v>
      </c>
      <c r="K13" s="144">
        <v>51117</v>
      </c>
      <c r="L13" s="144">
        <v>12477</v>
      </c>
      <c r="M13" s="144">
        <v>28275</v>
      </c>
      <c r="N13" s="144">
        <v>7980</v>
      </c>
      <c r="O13" s="144">
        <v>2385</v>
      </c>
      <c r="P13" s="144">
        <v>28347</v>
      </c>
      <c r="Q13" s="144">
        <v>18696</v>
      </c>
      <c r="R13" s="144">
        <v>3735</v>
      </c>
      <c r="S13" s="144">
        <v>339</v>
      </c>
      <c r="T13" s="144">
        <v>162</v>
      </c>
      <c r="U13" s="71"/>
      <c r="V13" s="71"/>
      <c r="W13" s="71"/>
      <c r="X13" s="71"/>
      <c r="Y13" s="71"/>
      <c r="Z13" s="80"/>
    </row>
    <row r="14" spans="1:26" s="79" customFormat="1" ht="18" customHeight="1">
      <c r="A14" s="134"/>
      <c r="B14" s="134"/>
      <c r="C14" s="134"/>
      <c r="D14" s="134"/>
      <c r="E14" s="134"/>
      <c r="F14" s="167" t="s">
        <v>200</v>
      </c>
      <c r="G14" s="167"/>
      <c r="H14" s="170">
        <v>63988</v>
      </c>
      <c r="I14" s="144">
        <v>58852</v>
      </c>
      <c r="J14" s="144">
        <v>245</v>
      </c>
      <c r="K14" s="144">
        <v>4818</v>
      </c>
      <c r="L14" s="144">
        <v>340</v>
      </c>
      <c r="M14" s="144">
        <v>577</v>
      </c>
      <c r="N14" s="144">
        <v>2139</v>
      </c>
      <c r="O14" s="144">
        <v>1762</v>
      </c>
      <c r="P14" s="144">
        <v>1359</v>
      </c>
      <c r="Q14" s="144">
        <v>1663</v>
      </c>
      <c r="R14" s="144">
        <v>1529</v>
      </c>
      <c r="S14" s="144">
        <v>267</v>
      </c>
      <c r="T14" s="144">
        <v>73</v>
      </c>
      <c r="U14" s="71"/>
      <c r="V14" s="71"/>
      <c r="W14" s="71"/>
      <c r="X14" s="71"/>
      <c r="Y14" s="71"/>
      <c r="Z14" s="80"/>
    </row>
    <row r="15" spans="1:26" s="79" customFormat="1" ht="12" customHeight="1">
      <c r="A15" s="134"/>
      <c r="B15" s="134"/>
      <c r="C15" s="134"/>
      <c r="D15" s="134"/>
      <c r="E15" s="134"/>
      <c r="F15" s="167" t="s">
        <v>201</v>
      </c>
      <c r="G15" s="167"/>
      <c r="H15" s="170">
        <v>8322</v>
      </c>
      <c r="I15" s="144">
        <v>8</v>
      </c>
      <c r="J15" s="144">
        <v>360</v>
      </c>
      <c r="K15" s="144">
        <v>7954</v>
      </c>
      <c r="L15" s="144">
        <v>82</v>
      </c>
      <c r="M15" s="144">
        <v>7320</v>
      </c>
      <c r="N15" s="144">
        <v>330</v>
      </c>
      <c r="O15" s="144">
        <v>222</v>
      </c>
      <c r="P15" s="144">
        <v>3761</v>
      </c>
      <c r="Q15" s="144">
        <v>3931</v>
      </c>
      <c r="R15" s="144">
        <v>237</v>
      </c>
      <c r="S15" s="144">
        <v>25</v>
      </c>
      <c r="T15" s="144" t="s">
        <v>157</v>
      </c>
      <c r="U15" s="71"/>
      <c r="V15" s="71"/>
      <c r="W15" s="71"/>
      <c r="X15" s="71"/>
      <c r="Y15" s="71"/>
      <c r="Z15" s="80"/>
    </row>
    <row r="16" spans="1:26" s="79" customFormat="1" ht="12" customHeight="1">
      <c r="A16" s="134"/>
      <c r="B16" s="134"/>
      <c r="C16" s="134"/>
      <c r="D16" s="134"/>
      <c r="E16" s="134"/>
      <c r="F16" s="167" t="s">
        <v>202</v>
      </c>
      <c r="G16" s="167"/>
      <c r="H16" s="170">
        <v>42731</v>
      </c>
      <c r="I16" s="144">
        <v>7520</v>
      </c>
      <c r="J16" s="144">
        <v>1051</v>
      </c>
      <c r="K16" s="144">
        <v>34124</v>
      </c>
      <c r="L16" s="144">
        <v>11534</v>
      </c>
      <c r="M16" s="144">
        <v>17391</v>
      </c>
      <c r="N16" s="144">
        <v>4903</v>
      </c>
      <c r="O16" s="144">
        <v>296</v>
      </c>
      <c r="P16" s="144">
        <v>21082</v>
      </c>
      <c r="Q16" s="144">
        <v>11289</v>
      </c>
      <c r="R16" s="144">
        <v>1723</v>
      </c>
      <c r="S16" s="144">
        <v>30</v>
      </c>
      <c r="T16" s="144">
        <v>36</v>
      </c>
      <c r="U16" s="71"/>
      <c r="V16" s="71"/>
      <c r="W16" s="71"/>
      <c r="X16" s="71"/>
      <c r="Y16" s="71"/>
      <c r="Z16" s="80"/>
    </row>
    <row r="17" spans="1:26" s="79" customFormat="1" ht="12" customHeight="1">
      <c r="A17" s="134"/>
      <c r="B17" s="134"/>
      <c r="C17" s="134"/>
      <c r="D17" s="134"/>
      <c r="E17" s="134"/>
      <c r="F17" s="167" t="s">
        <v>203</v>
      </c>
      <c r="G17" s="167"/>
      <c r="H17" s="170">
        <v>5126</v>
      </c>
      <c r="I17" s="144">
        <v>772</v>
      </c>
      <c r="J17" s="144">
        <v>80</v>
      </c>
      <c r="K17" s="144">
        <v>4221</v>
      </c>
      <c r="L17" s="144">
        <v>521</v>
      </c>
      <c r="M17" s="144">
        <v>2987</v>
      </c>
      <c r="N17" s="144">
        <v>608</v>
      </c>
      <c r="O17" s="144">
        <v>105</v>
      </c>
      <c r="P17" s="144">
        <v>2145</v>
      </c>
      <c r="Q17" s="144">
        <v>1813</v>
      </c>
      <c r="R17" s="144">
        <v>246</v>
      </c>
      <c r="S17" s="144">
        <v>17</v>
      </c>
      <c r="T17" s="144">
        <v>53</v>
      </c>
      <c r="U17" s="71"/>
      <c r="V17" s="71"/>
      <c r="W17" s="71"/>
      <c r="X17" s="71"/>
      <c r="Y17" s="71"/>
      <c r="Z17" s="80"/>
    </row>
    <row r="18" spans="1:26" s="79" customFormat="1" ht="18" customHeight="1">
      <c r="A18" s="134"/>
      <c r="B18" s="134"/>
      <c r="C18" s="134"/>
      <c r="D18" s="134"/>
      <c r="E18" s="672" t="s">
        <v>204</v>
      </c>
      <c r="F18" s="673"/>
      <c r="G18" s="169"/>
      <c r="H18" s="170">
        <v>1308</v>
      </c>
      <c r="I18" s="144">
        <v>934</v>
      </c>
      <c r="J18" s="144">
        <v>34</v>
      </c>
      <c r="K18" s="144">
        <v>324</v>
      </c>
      <c r="L18" s="144">
        <v>114</v>
      </c>
      <c r="M18" s="144">
        <v>156</v>
      </c>
      <c r="N18" s="144">
        <v>43</v>
      </c>
      <c r="O18" s="144">
        <v>11</v>
      </c>
      <c r="P18" s="144">
        <v>203</v>
      </c>
      <c r="Q18" s="144">
        <v>99</v>
      </c>
      <c r="R18" s="144">
        <v>22</v>
      </c>
      <c r="S18" s="144" t="s">
        <v>157</v>
      </c>
      <c r="T18" s="144">
        <v>16</v>
      </c>
      <c r="U18" s="71"/>
      <c r="V18" s="71"/>
      <c r="W18" s="71"/>
      <c r="X18" s="71"/>
      <c r="Y18" s="71"/>
      <c r="Z18" s="80"/>
    </row>
    <row r="19" spans="1:26" s="79" customFormat="1" ht="12" customHeight="1">
      <c r="A19" s="134"/>
      <c r="B19" s="672" t="s">
        <v>181</v>
      </c>
      <c r="C19" s="671"/>
      <c r="D19" s="673"/>
      <c r="E19" s="673"/>
      <c r="F19" s="673"/>
      <c r="G19" s="169"/>
      <c r="H19" s="170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71"/>
      <c r="V19" s="71"/>
      <c r="W19" s="71"/>
      <c r="X19" s="71"/>
      <c r="Y19" s="71"/>
      <c r="Z19" s="80"/>
    </row>
    <row r="20" spans="1:26" s="79" customFormat="1" ht="12" customHeight="1">
      <c r="A20" s="134"/>
      <c r="B20" s="134"/>
      <c r="C20" s="134"/>
      <c r="D20" s="672" t="s">
        <v>198</v>
      </c>
      <c r="E20" s="673"/>
      <c r="F20" s="673"/>
      <c r="G20" s="169"/>
      <c r="H20" s="170">
        <v>296516</v>
      </c>
      <c r="I20" s="144">
        <v>189664</v>
      </c>
      <c r="J20" s="144">
        <v>3355</v>
      </c>
      <c r="K20" s="144">
        <v>103044</v>
      </c>
      <c r="L20" s="144">
        <v>21965</v>
      </c>
      <c r="M20" s="144">
        <v>60369</v>
      </c>
      <c r="N20" s="144">
        <v>14860</v>
      </c>
      <c r="O20" s="144">
        <v>5850</v>
      </c>
      <c r="P20" s="144">
        <v>56137</v>
      </c>
      <c r="Q20" s="144">
        <v>38730</v>
      </c>
      <c r="R20" s="144">
        <v>7377</v>
      </c>
      <c r="S20" s="144">
        <v>800</v>
      </c>
      <c r="T20" s="144">
        <v>453</v>
      </c>
      <c r="U20" s="71"/>
      <c r="V20" s="71"/>
      <c r="W20" s="71"/>
      <c r="X20" s="71"/>
      <c r="Y20" s="71"/>
      <c r="Z20" s="80"/>
    </row>
    <row r="21" spans="1:26" s="79" customFormat="1" ht="12" customHeight="1">
      <c r="A21" s="134"/>
      <c r="B21" s="134"/>
      <c r="C21" s="134"/>
      <c r="D21" s="134"/>
      <c r="E21" s="672" t="s">
        <v>199</v>
      </c>
      <c r="F21" s="673"/>
      <c r="G21" s="169"/>
      <c r="H21" s="170">
        <v>293850</v>
      </c>
      <c r="I21" s="144">
        <v>187520</v>
      </c>
      <c r="J21" s="144">
        <v>3298</v>
      </c>
      <c r="K21" s="144">
        <v>102614</v>
      </c>
      <c r="L21" s="144">
        <v>21796</v>
      </c>
      <c r="M21" s="144">
        <v>60180</v>
      </c>
      <c r="N21" s="144">
        <v>14806</v>
      </c>
      <c r="O21" s="144">
        <v>5832</v>
      </c>
      <c r="P21" s="144">
        <v>55857</v>
      </c>
      <c r="Q21" s="144">
        <v>38608</v>
      </c>
      <c r="R21" s="144">
        <v>7349</v>
      </c>
      <c r="S21" s="144">
        <v>800</v>
      </c>
      <c r="T21" s="144">
        <v>418</v>
      </c>
      <c r="U21" s="71"/>
      <c r="V21" s="71"/>
      <c r="W21" s="71"/>
      <c r="X21" s="71"/>
      <c r="Y21" s="71"/>
      <c r="Z21" s="80"/>
    </row>
    <row r="22" spans="1:26" s="79" customFormat="1" ht="18" customHeight="1">
      <c r="A22" s="134"/>
      <c r="B22" s="134"/>
      <c r="C22" s="134"/>
      <c r="D22" s="134"/>
      <c r="E22" s="134"/>
      <c r="F22" s="167" t="s">
        <v>200</v>
      </c>
      <c r="G22" s="167"/>
      <c r="H22" s="170">
        <v>177038</v>
      </c>
      <c r="I22" s="144">
        <v>164182</v>
      </c>
      <c r="J22" s="144">
        <v>545</v>
      </c>
      <c r="K22" s="144">
        <v>12095</v>
      </c>
      <c r="L22" s="144">
        <v>821</v>
      </c>
      <c r="M22" s="144">
        <v>1391</v>
      </c>
      <c r="N22" s="144">
        <v>5447</v>
      </c>
      <c r="O22" s="144">
        <v>4436</v>
      </c>
      <c r="P22" s="144">
        <v>3508</v>
      </c>
      <c r="Q22" s="144">
        <v>4239</v>
      </c>
      <c r="R22" s="144">
        <v>3712</v>
      </c>
      <c r="S22" s="144">
        <v>636</v>
      </c>
      <c r="T22" s="144">
        <v>216</v>
      </c>
      <c r="U22" s="71"/>
      <c r="V22" s="71"/>
      <c r="W22" s="71"/>
      <c r="X22" s="71"/>
      <c r="Y22" s="71"/>
      <c r="Z22" s="80"/>
    </row>
    <row r="23" spans="1:26" s="79" customFormat="1" ht="12" customHeight="1">
      <c r="A23" s="134"/>
      <c r="B23" s="134"/>
      <c r="C23" s="134"/>
      <c r="D23" s="134"/>
      <c r="E23" s="134"/>
      <c r="F23" s="167" t="s">
        <v>201</v>
      </c>
      <c r="G23" s="167"/>
      <c r="H23" s="170">
        <v>23124</v>
      </c>
      <c r="I23" s="144">
        <v>19</v>
      </c>
      <c r="J23" s="144">
        <v>619</v>
      </c>
      <c r="K23" s="144">
        <v>22486</v>
      </c>
      <c r="L23" s="144">
        <v>215</v>
      </c>
      <c r="M23" s="144">
        <v>21074</v>
      </c>
      <c r="N23" s="144">
        <v>713</v>
      </c>
      <c r="O23" s="144">
        <v>484</v>
      </c>
      <c r="P23" s="144">
        <v>10414</v>
      </c>
      <c r="Q23" s="144">
        <v>11485</v>
      </c>
      <c r="R23" s="144">
        <v>525</v>
      </c>
      <c r="S23" s="144">
        <v>62</v>
      </c>
      <c r="T23" s="144" t="s">
        <v>157</v>
      </c>
      <c r="U23" s="71"/>
      <c r="V23" s="71"/>
      <c r="W23" s="71"/>
      <c r="X23" s="71"/>
      <c r="Y23" s="71"/>
      <c r="Z23" s="80"/>
    </row>
    <row r="24" spans="1:26" s="79" customFormat="1" ht="12" customHeight="1">
      <c r="A24" s="134"/>
      <c r="B24" s="134"/>
      <c r="C24" s="134"/>
      <c r="D24" s="134"/>
      <c r="E24" s="134"/>
      <c r="F24" s="167" t="s">
        <v>202</v>
      </c>
      <c r="G24" s="167"/>
      <c r="H24" s="170">
        <v>80999</v>
      </c>
      <c r="I24" s="144">
        <v>21010</v>
      </c>
      <c r="J24" s="144">
        <v>1962</v>
      </c>
      <c r="K24" s="144">
        <v>57949</v>
      </c>
      <c r="L24" s="144">
        <v>19752</v>
      </c>
      <c r="M24" s="144">
        <v>30223</v>
      </c>
      <c r="N24" s="144">
        <v>7361</v>
      </c>
      <c r="O24" s="144">
        <v>613</v>
      </c>
      <c r="P24" s="144">
        <v>36708</v>
      </c>
      <c r="Q24" s="144">
        <v>18619</v>
      </c>
      <c r="R24" s="144">
        <v>2573</v>
      </c>
      <c r="S24" s="144">
        <v>49</v>
      </c>
      <c r="T24" s="144">
        <v>78</v>
      </c>
      <c r="U24" s="71"/>
      <c r="V24" s="71"/>
      <c r="W24" s="71"/>
      <c r="X24" s="71"/>
      <c r="Y24" s="71"/>
      <c r="Z24" s="80"/>
    </row>
    <row r="25" spans="1:26" s="79" customFormat="1" ht="12" customHeight="1">
      <c r="A25" s="134"/>
      <c r="B25" s="134"/>
      <c r="C25" s="134"/>
      <c r="D25" s="134"/>
      <c r="E25" s="134"/>
      <c r="F25" s="167" t="s">
        <v>203</v>
      </c>
      <c r="G25" s="167"/>
      <c r="H25" s="170">
        <v>12689</v>
      </c>
      <c r="I25" s="144">
        <v>2309</v>
      </c>
      <c r="J25" s="144">
        <v>172</v>
      </c>
      <c r="K25" s="144">
        <v>10084</v>
      </c>
      <c r="L25" s="144">
        <v>1008</v>
      </c>
      <c r="M25" s="144">
        <v>7492</v>
      </c>
      <c r="N25" s="144">
        <v>1285</v>
      </c>
      <c r="O25" s="144">
        <v>299</v>
      </c>
      <c r="P25" s="144">
        <v>5227</v>
      </c>
      <c r="Q25" s="144">
        <v>4265</v>
      </c>
      <c r="R25" s="144">
        <v>539</v>
      </c>
      <c r="S25" s="144">
        <v>53</v>
      </c>
      <c r="T25" s="144">
        <v>124</v>
      </c>
      <c r="U25" s="71"/>
      <c r="V25" s="71"/>
      <c r="W25" s="71"/>
      <c r="X25" s="71"/>
      <c r="Y25" s="71"/>
      <c r="Z25" s="80"/>
    </row>
    <row r="26" spans="1:26" s="79" customFormat="1" ht="18" customHeight="1">
      <c r="A26" s="134"/>
      <c r="B26" s="134"/>
      <c r="C26" s="134"/>
      <c r="D26" s="134"/>
      <c r="E26" s="672" t="s">
        <v>204</v>
      </c>
      <c r="F26" s="673"/>
      <c r="G26" s="169"/>
      <c r="H26" s="170">
        <v>2666</v>
      </c>
      <c r="I26" s="144">
        <v>2144</v>
      </c>
      <c r="J26" s="144">
        <v>57</v>
      </c>
      <c r="K26" s="144">
        <v>430</v>
      </c>
      <c r="L26" s="144">
        <v>169</v>
      </c>
      <c r="M26" s="144">
        <v>189</v>
      </c>
      <c r="N26" s="144">
        <v>54</v>
      </c>
      <c r="O26" s="144">
        <v>18</v>
      </c>
      <c r="P26" s="144">
        <v>280</v>
      </c>
      <c r="Q26" s="144">
        <v>122</v>
      </c>
      <c r="R26" s="144">
        <v>28</v>
      </c>
      <c r="S26" s="144" t="s">
        <v>157</v>
      </c>
      <c r="T26" s="144">
        <v>35</v>
      </c>
      <c r="U26" s="71"/>
      <c r="V26" s="71"/>
      <c r="W26" s="71"/>
      <c r="X26" s="71"/>
      <c r="Y26" s="71"/>
      <c r="Z26" s="80"/>
    </row>
    <row r="27" spans="1:26" s="79" customFormat="1" ht="12" customHeight="1">
      <c r="A27" s="134"/>
      <c r="B27" s="672" t="s">
        <v>205</v>
      </c>
      <c r="C27" s="671"/>
      <c r="D27" s="673"/>
      <c r="E27" s="673"/>
      <c r="F27" s="673"/>
      <c r="G27" s="134"/>
      <c r="H27" s="171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71"/>
      <c r="V27" s="71"/>
      <c r="W27" s="71"/>
      <c r="X27" s="71"/>
      <c r="Y27" s="71"/>
      <c r="Z27" s="80"/>
    </row>
    <row r="28" spans="1:26" s="79" customFormat="1" ht="12" customHeight="1">
      <c r="A28" s="134"/>
      <c r="B28" s="134"/>
      <c r="C28" s="134"/>
      <c r="D28" s="671" t="s">
        <v>198</v>
      </c>
      <c r="E28" s="671"/>
      <c r="F28" s="671"/>
      <c r="G28" s="167"/>
      <c r="H28" s="171">
        <v>2.44</v>
      </c>
      <c r="I28" s="172">
        <v>2.79</v>
      </c>
      <c r="J28" s="172">
        <v>1.9</v>
      </c>
      <c r="K28" s="172">
        <v>2</v>
      </c>
      <c r="L28" s="172">
        <v>1.74</v>
      </c>
      <c r="M28" s="172">
        <v>2.12</v>
      </c>
      <c r="N28" s="172">
        <v>1.85</v>
      </c>
      <c r="O28" s="172">
        <v>2.44</v>
      </c>
      <c r="P28" s="172">
        <v>1.97</v>
      </c>
      <c r="Q28" s="172">
        <v>2.06</v>
      </c>
      <c r="R28" s="172">
        <v>1.96</v>
      </c>
      <c r="S28" s="172">
        <v>2.36</v>
      </c>
      <c r="T28" s="172">
        <v>2.54</v>
      </c>
      <c r="U28" s="71"/>
      <c r="V28" s="71"/>
      <c r="W28" s="71"/>
      <c r="X28" s="71"/>
      <c r="Y28" s="71"/>
      <c r="Z28" s="80"/>
    </row>
    <row r="29" spans="1:26" s="79" customFormat="1" ht="12" customHeight="1">
      <c r="A29" s="134"/>
      <c r="B29" s="134"/>
      <c r="C29" s="134"/>
      <c r="D29" s="134"/>
      <c r="E29" s="671" t="s">
        <v>199</v>
      </c>
      <c r="F29" s="671"/>
      <c r="G29" s="167"/>
      <c r="H29" s="171">
        <v>2.45</v>
      </c>
      <c r="I29" s="172">
        <v>2.79</v>
      </c>
      <c r="J29" s="172">
        <v>1.9</v>
      </c>
      <c r="K29" s="172">
        <v>2.01</v>
      </c>
      <c r="L29" s="172">
        <v>1.75</v>
      </c>
      <c r="M29" s="172">
        <v>2.13</v>
      </c>
      <c r="N29" s="172">
        <v>1.86</v>
      </c>
      <c r="O29" s="172">
        <v>2.45</v>
      </c>
      <c r="P29" s="172">
        <v>1.97</v>
      </c>
      <c r="Q29" s="172">
        <v>2.07</v>
      </c>
      <c r="R29" s="172">
        <v>1.97</v>
      </c>
      <c r="S29" s="172">
        <v>2.36</v>
      </c>
      <c r="T29" s="172">
        <v>2.58</v>
      </c>
      <c r="U29" s="71"/>
      <c r="V29" s="71"/>
      <c r="W29" s="71"/>
      <c r="X29" s="71"/>
      <c r="Y29" s="71"/>
      <c r="Z29" s="80"/>
    </row>
    <row r="30" spans="1:26" s="79" customFormat="1" ht="18" customHeight="1">
      <c r="A30" s="134"/>
      <c r="B30" s="134"/>
      <c r="C30" s="134"/>
      <c r="D30" s="134"/>
      <c r="E30" s="134"/>
      <c r="F30" s="167" t="s">
        <v>200</v>
      </c>
      <c r="G30" s="167"/>
      <c r="H30" s="171">
        <v>2.77</v>
      </c>
      <c r="I30" s="172">
        <v>2.79</v>
      </c>
      <c r="J30" s="172">
        <v>2.22</v>
      </c>
      <c r="K30" s="172">
        <v>2.51</v>
      </c>
      <c r="L30" s="172">
        <v>2.41</v>
      </c>
      <c r="M30" s="172">
        <v>2.41</v>
      </c>
      <c r="N30" s="172">
        <v>2.55</v>
      </c>
      <c r="O30" s="172">
        <v>2.52</v>
      </c>
      <c r="P30" s="172">
        <v>2.58</v>
      </c>
      <c r="Q30" s="172">
        <v>2.55</v>
      </c>
      <c r="R30" s="172">
        <v>2.43</v>
      </c>
      <c r="S30" s="172">
        <v>2.38</v>
      </c>
      <c r="T30" s="172">
        <v>2.96</v>
      </c>
      <c r="U30" s="71"/>
      <c r="V30" s="71"/>
      <c r="W30" s="71"/>
      <c r="X30" s="71"/>
      <c r="Y30" s="71"/>
      <c r="Z30" s="80"/>
    </row>
    <row r="31" spans="1:26" s="79" customFormat="1" ht="12" customHeight="1">
      <c r="A31" s="134"/>
      <c r="B31" s="134"/>
      <c r="C31" s="134"/>
      <c r="D31" s="134"/>
      <c r="E31" s="134"/>
      <c r="F31" s="167" t="s">
        <v>201</v>
      </c>
      <c r="G31" s="167"/>
      <c r="H31" s="171">
        <v>2.78</v>
      </c>
      <c r="I31" s="172">
        <v>2.38</v>
      </c>
      <c r="J31" s="172">
        <v>1.72</v>
      </c>
      <c r="K31" s="172">
        <v>2.83</v>
      </c>
      <c r="L31" s="172">
        <v>2.62</v>
      </c>
      <c r="M31" s="172">
        <v>2.88</v>
      </c>
      <c r="N31" s="172">
        <v>2.16</v>
      </c>
      <c r="O31" s="172">
        <v>2.18</v>
      </c>
      <c r="P31" s="172">
        <v>2.77</v>
      </c>
      <c r="Q31" s="172">
        <v>2.92</v>
      </c>
      <c r="R31" s="172">
        <v>2.22</v>
      </c>
      <c r="S31" s="172">
        <v>2.48</v>
      </c>
      <c r="T31" s="172" t="s">
        <v>157</v>
      </c>
      <c r="U31" s="71"/>
      <c r="V31" s="71"/>
      <c r="W31" s="71"/>
      <c r="X31" s="71"/>
      <c r="Y31" s="71"/>
      <c r="Z31" s="80"/>
    </row>
    <row r="32" spans="1:26" s="79" customFormat="1" ht="12" customHeight="1">
      <c r="A32" s="134"/>
      <c r="B32" s="134"/>
      <c r="C32" s="134"/>
      <c r="D32" s="134"/>
      <c r="E32" s="134"/>
      <c r="F32" s="167" t="s">
        <v>202</v>
      </c>
      <c r="G32" s="167"/>
      <c r="H32" s="171">
        <v>1.9</v>
      </c>
      <c r="I32" s="172">
        <v>2.79</v>
      </c>
      <c r="J32" s="172">
        <v>1.87</v>
      </c>
      <c r="K32" s="172">
        <v>1.7</v>
      </c>
      <c r="L32" s="172">
        <v>1.71</v>
      </c>
      <c r="M32" s="172">
        <v>1.74</v>
      </c>
      <c r="N32" s="172">
        <v>1.5</v>
      </c>
      <c r="O32" s="172">
        <v>2.07</v>
      </c>
      <c r="P32" s="172">
        <v>1.74</v>
      </c>
      <c r="Q32" s="172">
        <v>1.65</v>
      </c>
      <c r="R32" s="172">
        <v>1.49</v>
      </c>
      <c r="S32" s="172">
        <v>1.63</v>
      </c>
      <c r="T32" s="172">
        <v>2.17</v>
      </c>
      <c r="U32" s="71"/>
      <c r="V32" s="71"/>
      <c r="W32" s="71"/>
      <c r="X32" s="71"/>
      <c r="Y32" s="71"/>
      <c r="Z32" s="80"/>
    </row>
    <row r="33" spans="1:26" s="79" customFormat="1" ht="12" customHeight="1">
      <c r="A33" s="134"/>
      <c r="B33" s="134"/>
      <c r="C33" s="134"/>
      <c r="D33" s="134"/>
      <c r="E33" s="134"/>
      <c r="F33" s="167" t="s">
        <v>203</v>
      </c>
      <c r="G33" s="167"/>
      <c r="H33" s="171">
        <v>2.48</v>
      </c>
      <c r="I33" s="172">
        <v>2.99</v>
      </c>
      <c r="J33" s="172">
        <v>2.15</v>
      </c>
      <c r="K33" s="172">
        <v>2.39</v>
      </c>
      <c r="L33" s="172">
        <v>1.93</v>
      </c>
      <c r="M33" s="172">
        <v>2.51</v>
      </c>
      <c r="N33" s="172">
        <v>2.11</v>
      </c>
      <c r="O33" s="172">
        <v>2.85</v>
      </c>
      <c r="P33" s="172">
        <v>2.44</v>
      </c>
      <c r="Q33" s="172">
        <v>2.35</v>
      </c>
      <c r="R33" s="172">
        <v>2.19</v>
      </c>
      <c r="S33" s="172">
        <v>3.12</v>
      </c>
      <c r="T33" s="172">
        <v>2.34</v>
      </c>
      <c r="U33" s="71"/>
      <c r="V33" s="71"/>
      <c r="W33" s="71"/>
      <c r="X33" s="71"/>
      <c r="Y33" s="71"/>
      <c r="Z33" s="80"/>
    </row>
    <row r="34" spans="1:26" s="79" customFormat="1" ht="18" customHeight="1">
      <c r="A34" s="134"/>
      <c r="B34" s="134"/>
      <c r="C34" s="134"/>
      <c r="D34" s="134"/>
      <c r="E34" s="672" t="s">
        <v>204</v>
      </c>
      <c r="F34" s="673"/>
      <c r="G34" s="169"/>
      <c r="H34" s="171">
        <v>2.04</v>
      </c>
      <c r="I34" s="172">
        <v>2.3</v>
      </c>
      <c r="J34" s="172">
        <v>1.68</v>
      </c>
      <c r="K34" s="172">
        <v>1.33</v>
      </c>
      <c r="L34" s="172">
        <v>1.48</v>
      </c>
      <c r="M34" s="172">
        <v>1.21</v>
      </c>
      <c r="N34" s="172">
        <v>1.26</v>
      </c>
      <c r="O34" s="172">
        <v>1.64</v>
      </c>
      <c r="P34" s="172">
        <v>1.38</v>
      </c>
      <c r="Q34" s="172">
        <v>1.23</v>
      </c>
      <c r="R34" s="172">
        <v>1.27</v>
      </c>
      <c r="S34" s="172" t="s">
        <v>157</v>
      </c>
      <c r="T34" s="172">
        <v>2.19</v>
      </c>
      <c r="U34" s="71"/>
      <c r="V34" s="71"/>
      <c r="W34" s="71"/>
      <c r="X34" s="71"/>
      <c r="Y34" s="71"/>
      <c r="Z34" s="80"/>
    </row>
    <row r="35" spans="1:26" s="79" customFormat="1" ht="12.75" customHeight="1">
      <c r="A35" s="134"/>
      <c r="B35" s="672" t="s">
        <v>182</v>
      </c>
      <c r="C35" s="671"/>
      <c r="D35" s="673"/>
      <c r="E35" s="673"/>
      <c r="F35" s="673"/>
      <c r="G35" s="134"/>
      <c r="H35" s="173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71"/>
      <c r="V35" s="71"/>
      <c r="W35" s="71"/>
      <c r="X35" s="71"/>
      <c r="Y35" s="71"/>
      <c r="Z35" s="80"/>
    </row>
    <row r="36" spans="1:26" s="79" customFormat="1" ht="12" customHeight="1">
      <c r="A36" s="134"/>
      <c r="B36" s="134"/>
      <c r="C36" s="134"/>
      <c r="D36" s="672" t="s">
        <v>198</v>
      </c>
      <c r="E36" s="673"/>
      <c r="F36" s="673"/>
      <c r="G36" s="169"/>
      <c r="H36" s="173">
        <v>82.1</v>
      </c>
      <c r="I36" s="174">
        <v>111</v>
      </c>
      <c r="J36" s="174">
        <v>46.2</v>
      </c>
      <c r="K36" s="174">
        <v>45.1</v>
      </c>
      <c r="L36" s="174">
        <v>37.8</v>
      </c>
      <c r="M36" s="174">
        <v>44.7</v>
      </c>
      <c r="N36" s="174">
        <v>50.4</v>
      </c>
      <c r="O36" s="174">
        <v>71.2</v>
      </c>
      <c r="P36" s="174">
        <v>42.6</v>
      </c>
      <c r="Q36" s="174">
        <v>46</v>
      </c>
      <c r="R36" s="174">
        <v>57.3</v>
      </c>
      <c r="S36" s="174">
        <v>75</v>
      </c>
      <c r="T36" s="174">
        <v>82.9</v>
      </c>
      <c r="U36" s="71"/>
      <c r="V36" s="71"/>
      <c r="W36" s="71"/>
      <c r="X36" s="71"/>
      <c r="Y36" s="71"/>
      <c r="Z36" s="80"/>
    </row>
    <row r="37" spans="1:26" s="79" customFormat="1" ht="12" customHeight="1">
      <c r="A37" s="134"/>
      <c r="B37" s="134"/>
      <c r="C37" s="134"/>
      <c r="D37" s="134"/>
      <c r="E37" s="672" t="s">
        <v>199</v>
      </c>
      <c r="F37" s="673"/>
      <c r="G37" s="169"/>
      <c r="H37" s="173">
        <v>82.5</v>
      </c>
      <c r="I37" s="174">
        <v>111.8</v>
      </c>
      <c r="J37" s="174">
        <v>46.3</v>
      </c>
      <c r="K37" s="174">
        <v>45.2</v>
      </c>
      <c r="L37" s="174">
        <v>37.9</v>
      </c>
      <c r="M37" s="174">
        <v>44.8</v>
      </c>
      <c r="N37" s="174">
        <v>50.5</v>
      </c>
      <c r="O37" s="174">
        <v>71.3</v>
      </c>
      <c r="P37" s="174">
        <v>42.7</v>
      </c>
      <c r="Q37" s="174">
        <v>46.1</v>
      </c>
      <c r="R37" s="174">
        <v>57.5</v>
      </c>
      <c r="S37" s="174">
        <v>75</v>
      </c>
      <c r="T37" s="174">
        <v>87.2</v>
      </c>
      <c r="U37" s="71"/>
      <c r="V37" s="71"/>
      <c r="W37" s="71"/>
      <c r="X37" s="71"/>
      <c r="Y37" s="71"/>
      <c r="Z37" s="80"/>
    </row>
    <row r="38" spans="1:26" s="79" customFormat="1" ht="18" customHeight="1">
      <c r="A38" s="134"/>
      <c r="B38" s="134"/>
      <c r="C38" s="134"/>
      <c r="D38" s="134"/>
      <c r="E38" s="134"/>
      <c r="F38" s="167" t="s">
        <v>200</v>
      </c>
      <c r="G38" s="167"/>
      <c r="H38" s="173">
        <v>113.8</v>
      </c>
      <c r="I38" s="174">
        <v>117</v>
      </c>
      <c r="J38" s="174">
        <v>73.9</v>
      </c>
      <c r="K38" s="174">
        <v>77.1</v>
      </c>
      <c r="L38" s="174">
        <v>85.7</v>
      </c>
      <c r="M38" s="174">
        <v>77.9</v>
      </c>
      <c r="N38" s="174">
        <v>75.8</v>
      </c>
      <c r="O38" s="174">
        <v>76.9</v>
      </c>
      <c r="P38" s="174">
        <v>78.5</v>
      </c>
      <c r="Q38" s="174">
        <v>75.8</v>
      </c>
      <c r="R38" s="174">
        <v>76.9</v>
      </c>
      <c r="S38" s="174">
        <v>80.2</v>
      </c>
      <c r="T38" s="174">
        <v>121.5</v>
      </c>
      <c r="U38" s="71"/>
      <c r="V38" s="71"/>
      <c r="W38" s="71"/>
      <c r="X38" s="71"/>
      <c r="Y38" s="71"/>
      <c r="Z38" s="80"/>
    </row>
    <row r="39" spans="1:26" s="79" customFormat="1" ht="12" customHeight="1">
      <c r="A39" s="134"/>
      <c r="B39" s="134"/>
      <c r="C39" s="134"/>
      <c r="D39" s="134"/>
      <c r="E39" s="134"/>
      <c r="F39" s="167" t="s">
        <v>201</v>
      </c>
      <c r="G39" s="167"/>
      <c r="H39" s="173">
        <v>53.8</v>
      </c>
      <c r="I39" s="174">
        <v>48</v>
      </c>
      <c r="J39" s="174">
        <v>39.2</v>
      </c>
      <c r="K39" s="174">
        <v>54.4</v>
      </c>
      <c r="L39" s="174">
        <v>52.7</v>
      </c>
      <c r="M39" s="174">
        <v>54.5</v>
      </c>
      <c r="N39" s="174">
        <v>62.4</v>
      </c>
      <c r="O39" s="174">
        <v>43.2</v>
      </c>
      <c r="P39" s="174">
        <v>55.1</v>
      </c>
      <c r="Q39" s="174">
        <v>54</v>
      </c>
      <c r="R39" s="174">
        <v>53</v>
      </c>
      <c r="S39" s="174">
        <v>44.6</v>
      </c>
      <c r="T39" s="174" t="s">
        <v>157</v>
      </c>
      <c r="U39" s="71"/>
      <c r="V39" s="71"/>
      <c r="W39" s="71"/>
      <c r="X39" s="71"/>
      <c r="Y39" s="71"/>
      <c r="Z39" s="80"/>
    </row>
    <row r="40" spans="1:26" s="79" customFormat="1" ht="12" customHeight="1">
      <c r="A40" s="134"/>
      <c r="B40" s="134"/>
      <c r="C40" s="134"/>
      <c r="D40" s="134"/>
      <c r="E40" s="134"/>
      <c r="F40" s="167" t="s">
        <v>202</v>
      </c>
      <c r="G40" s="167"/>
      <c r="H40" s="173">
        <v>43.8</v>
      </c>
      <c r="I40" s="174">
        <v>72.2</v>
      </c>
      <c r="J40" s="174">
        <v>41.5</v>
      </c>
      <c r="K40" s="174">
        <v>37.7</v>
      </c>
      <c r="L40" s="174">
        <v>35.9</v>
      </c>
      <c r="M40" s="174">
        <v>38.3</v>
      </c>
      <c r="N40" s="174">
        <v>38.4</v>
      </c>
      <c r="O40" s="174">
        <v>57.6</v>
      </c>
      <c r="P40" s="174">
        <v>37.2</v>
      </c>
      <c r="Q40" s="174">
        <v>37.9</v>
      </c>
      <c r="R40" s="174">
        <v>40.8</v>
      </c>
      <c r="S40" s="174">
        <v>52</v>
      </c>
      <c r="T40" s="174">
        <v>57.4</v>
      </c>
      <c r="U40" s="71"/>
      <c r="V40" s="71"/>
      <c r="W40" s="71"/>
      <c r="X40" s="71"/>
      <c r="Y40" s="71"/>
      <c r="Z40" s="80"/>
    </row>
    <row r="41" spans="1:26" s="79" customFormat="1" ht="12" customHeight="1">
      <c r="A41" s="134"/>
      <c r="B41" s="134"/>
      <c r="C41" s="134"/>
      <c r="D41" s="134"/>
      <c r="E41" s="134"/>
      <c r="F41" s="167" t="s">
        <v>203</v>
      </c>
      <c r="G41" s="167"/>
      <c r="H41" s="173">
        <v>60</v>
      </c>
      <c r="I41" s="174">
        <v>99</v>
      </c>
      <c r="J41" s="174">
        <v>57</v>
      </c>
      <c r="K41" s="174">
        <v>52.9</v>
      </c>
      <c r="L41" s="174">
        <v>47.8</v>
      </c>
      <c r="M41" s="174">
        <v>53</v>
      </c>
      <c r="N41" s="174">
        <v>52.4</v>
      </c>
      <c r="O41" s="174">
        <v>76.7</v>
      </c>
      <c r="P41" s="174">
        <v>52.1</v>
      </c>
      <c r="Q41" s="174">
        <v>52.8</v>
      </c>
      <c r="R41" s="174">
        <v>57.9</v>
      </c>
      <c r="S41" s="174">
        <v>78.9</v>
      </c>
      <c r="T41" s="174">
        <v>60.1</v>
      </c>
      <c r="U41" s="71"/>
      <c r="V41" s="71"/>
      <c r="W41" s="71"/>
      <c r="X41" s="71"/>
      <c r="Y41" s="71"/>
      <c r="Z41" s="80"/>
    </row>
    <row r="42" spans="1:26" s="79" customFormat="1" ht="18" customHeight="1">
      <c r="A42" s="134"/>
      <c r="B42" s="134"/>
      <c r="C42" s="134"/>
      <c r="D42" s="134"/>
      <c r="E42" s="672" t="s">
        <v>204</v>
      </c>
      <c r="F42" s="673"/>
      <c r="G42" s="169"/>
      <c r="H42" s="173">
        <v>47.2</v>
      </c>
      <c r="I42" s="174">
        <v>54.1</v>
      </c>
      <c r="J42" s="174">
        <v>42.7</v>
      </c>
      <c r="K42" s="174">
        <v>28.2</v>
      </c>
      <c r="L42" s="174">
        <v>30.1</v>
      </c>
      <c r="M42" s="174">
        <v>26.6</v>
      </c>
      <c r="N42" s="174">
        <v>27.2</v>
      </c>
      <c r="O42" s="174">
        <v>35.6</v>
      </c>
      <c r="P42" s="174">
        <v>28.4</v>
      </c>
      <c r="Q42" s="174">
        <v>27.7</v>
      </c>
      <c r="R42" s="174">
        <v>29.2</v>
      </c>
      <c r="S42" s="174" t="s">
        <v>157</v>
      </c>
      <c r="T42" s="174">
        <v>39.8</v>
      </c>
      <c r="U42" s="71"/>
      <c r="V42" s="71"/>
      <c r="W42" s="71"/>
      <c r="X42" s="71"/>
      <c r="Y42" s="71"/>
      <c r="Z42" s="80"/>
    </row>
    <row r="43" spans="1:26" s="79" customFormat="1" ht="12.75" customHeight="1">
      <c r="A43" s="134"/>
      <c r="B43" s="672" t="s">
        <v>183</v>
      </c>
      <c r="C43" s="671"/>
      <c r="D43" s="673"/>
      <c r="E43" s="673"/>
      <c r="F43" s="673"/>
      <c r="G43" s="134"/>
      <c r="H43" s="173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71"/>
      <c r="V43" s="71"/>
      <c r="W43" s="71"/>
      <c r="X43" s="71"/>
      <c r="Y43" s="71"/>
      <c r="Z43" s="80"/>
    </row>
    <row r="44" spans="1:26" s="79" customFormat="1" ht="12" customHeight="1">
      <c r="A44" s="134"/>
      <c r="B44" s="134"/>
      <c r="C44" s="134"/>
      <c r="D44" s="672" t="s">
        <v>198</v>
      </c>
      <c r="E44" s="673"/>
      <c r="F44" s="673"/>
      <c r="G44" s="169"/>
      <c r="H44" s="173">
        <v>33.6</v>
      </c>
      <c r="I44" s="174">
        <v>39.8</v>
      </c>
      <c r="J44" s="174">
        <v>24.4</v>
      </c>
      <c r="K44" s="174">
        <v>22.5</v>
      </c>
      <c r="L44" s="174">
        <v>21.7</v>
      </c>
      <c r="M44" s="174">
        <v>21.1</v>
      </c>
      <c r="N44" s="174">
        <v>27.2</v>
      </c>
      <c r="O44" s="174">
        <v>29.1</v>
      </c>
      <c r="P44" s="174">
        <v>21.7</v>
      </c>
      <c r="Q44" s="174">
        <v>22.3</v>
      </c>
      <c r="R44" s="174">
        <v>29.2</v>
      </c>
      <c r="S44" s="174">
        <v>31.8</v>
      </c>
      <c r="T44" s="174">
        <v>32.6</v>
      </c>
      <c r="U44" s="71"/>
      <c r="V44" s="71"/>
      <c r="W44" s="71"/>
      <c r="X44" s="71"/>
      <c r="Y44" s="71"/>
      <c r="Z44" s="80"/>
    </row>
    <row r="45" spans="1:26" s="79" customFormat="1" ht="12" customHeight="1">
      <c r="A45" s="134"/>
      <c r="B45" s="134"/>
      <c r="C45" s="134"/>
      <c r="D45" s="134"/>
      <c r="E45" s="672" t="s">
        <v>199</v>
      </c>
      <c r="F45" s="673"/>
      <c r="G45" s="167"/>
      <c r="H45" s="173">
        <v>33.7</v>
      </c>
      <c r="I45" s="174">
        <v>40</v>
      </c>
      <c r="J45" s="174">
        <v>24.4</v>
      </c>
      <c r="K45" s="174">
        <v>22.5</v>
      </c>
      <c r="L45" s="174">
        <v>21.7</v>
      </c>
      <c r="M45" s="174">
        <v>21.1</v>
      </c>
      <c r="N45" s="174">
        <v>27.2</v>
      </c>
      <c r="O45" s="174">
        <v>29.2</v>
      </c>
      <c r="P45" s="174">
        <v>21.7</v>
      </c>
      <c r="Q45" s="174">
        <v>22.3</v>
      </c>
      <c r="R45" s="174">
        <v>29.2</v>
      </c>
      <c r="S45" s="174">
        <v>31.8</v>
      </c>
      <c r="T45" s="174">
        <v>33.8</v>
      </c>
      <c r="U45" s="71"/>
      <c r="V45" s="71"/>
      <c r="W45" s="71"/>
      <c r="X45" s="71"/>
      <c r="Y45" s="71"/>
      <c r="Z45" s="80"/>
    </row>
    <row r="46" spans="1:26" s="79" customFormat="1" ht="18" customHeight="1">
      <c r="A46" s="134"/>
      <c r="B46" s="134"/>
      <c r="C46" s="134"/>
      <c r="D46" s="134"/>
      <c r="E46" s="134"/>
      <c r="F46" s="167" t="s">
        <v>200</v>
      </c>
      <c r="G46" s="167"/>
      <c r="H46" s="173">
        <v>41.1</v>
      </c>
      <c r="I46" s="174">
        <v>41.9</v>
      </c>
      <c r="J46" s="174">
        <v>33.2</v>
      </c>
      <c r="K46" s="174">
        <v>30.7</v>
      </c>
      <c r="L46" s="174">
        <v>35.5</v>
      </c>
      <c r="M46" s="174">
        <v>32.3</v>
      </c>
      <c r="N46" s="174">
        <v>29.8</v>
      </c>
      <c r="O46" s="174">
        <v>30.5</v>
      </c>
      <c r="P46" s="174">
        <v>30.4</v>
      </c>
      <c r="Q46" s="174">
        <v>29.7</v>
      </c>
      <c r="R46" s="174">
        <v>31.7</v>
      </c>
      <c r="S46" s="174">
        <v>33.7</v>
      </c>
      <c r="T46" s="174">
        <v>41.1</v>
      </c>
      <c r="U46" s="71"/>
      <c r="V46" s="71"/>
      <c r="W46" s="71"/>
      <c r="X46" s="71"/>
      <c r="Y46" s="71"/>
      <c r="Z46" s="80"/>
    </row>
    <row r="47" spans="1:26" s="79" customFormat="1" ht="12" customHeight="1">
      <c r="A47" s="134"/>
      <c r="B47" s="134"/>
      <c r="C47" s="134"/>
      <c r="D47" s="134"/>
      <c r="E47" s="134"/>
      <c r="F47" s="167" t="s">
        <v>201</v>
      </c>
      <c r="G47" s="167"/>
      <c r="H47" s="173">
        <v>19.4</v>
      </c>
      <c r="I47" s="174">
        <v>20.2</v>
      </c>
      <c r="J47" s="174">
        <v>22.8</v>
      </c>
      <c r="K47" s="174">
        <v>19.3</v>
      </c>
      <c r="L47" s="174">
        <v>20.1</v>
      </c>
      <c r="M47" s="174">
        <v>18.9</v>
      </c>
      <c r="N47" s="174">
        <v>28.9</v>
      </c>
      <c r="O47" s="174">
        <v>19.8</v>
      </c>
      <c r="P47" s="174">
        <v>19.9</v>
      </c>
      <c r="Q47" s="174">
        <v>18.5</v>
      </c>
      <c r="R47" s="174">
        <v>23.9</v>
      </c>
      <c r="S47" s="174">
        <v>18</v>
      </c>
      <c r="T47" s="174" t="s">
        <v>157</v>
      </c>
      <c r="U47" s="71"/>
      <c r="V47" s="71"/>
      <c r="W47" s="71"/>
      <c r="X47" s="71"/>
      <c r="Y47" s="71"/>
      <c r="Z47" s="80"/>
    </row>
    <row r="48" spans="1:26" s="79" customFormat="1" ht="12" customHeight="1">
      <c r="A48" s="134"/>
      <c r="B48" s="134"/>
      <c r="C48" s="134"/>
      <c r="D48" s="134"/>
      <c r="E48" s="134"/>
      <c r="F48" s="167" t="s">
        <v>202</v>
      </c>
      <c r="G48" s="167"/>
      <c r="H48" s="173">
        <v>23.1</v>
      </c>
      <c r="I48" s="174">
        <v>25.8</v>
      </c>
      <c r="J48" s="174">
        <v>22.2</v>
      </c>
      <c r="K48" s="174">
        <v>22.2</v>
      </c>
      <c r="L48" s="174">
        <v>21</v>
      </c>
      <c r="M48" s="174">
        <v>22</v>
      </c>
      <c r="N48" s="174">
        <v>25.6</v>
      </c>
      <c r="O48" s="174">
        <v>27.8</v>
      </c>
      <c r="P48" s="174">
        <v>21.4</v>
      </c>
      <c r="Q48" s="174">
        <v>23</v>
      </c>
      <c r="R48" s="174">
        <v>27.3</v>
      </c>
      <c r="S48" s="174">
        <v>31.9</v>
      </c>
      <c r="T48" s="174">
        <v>26.5</v>
      </c>
      <c r="U48" s="71"/>
      <c r="V48" s="71"/>
      <c r="W48" s="71"/>
      <c r="X48" s="71"/>
      <c r="Y48" s="71"/>
      <c r="Z48" s="80"/>
    </row>
    <row r="49" spans="1:26" s="79" customFormat="1" ht="12" customHeight="1">
      <c r="A49" s="134"/>
      <c r="B49" s="134"/>
      <c r="C49" s="134"/>
      <c r="D49" s="134"/>
      <c r="E49" s="134"/>
      <c r="F49" s="167" t="s">
        <v>203</v>
      </c>
      <c r="G49" s="167"/>
      <c r="H49" s="173">
        <v>24.2</v>
      </c>
      <c r="I49" s="174">
        <v>33.1</v>
      </c>
      <c r="J49" s="174">
        <v>26.5</v>
      </c>
      <c r="K49" s="174">
        <v>22.1</v>
      </c>
      <c r="L49" s="174">
        <v>24.7</v>
      </c>
      <c r="M49" s="174">
        <v>21.1</v>
      </c>
      <c r="N49" s="174">
        <v>24.8</v>
      </c>
      <c r="O49" s="174">
        <v>26.9</v>
      </c>
      <c r="P49" s="174">
        <v>21.4</v>
      </c>
      <c r="Q49" s="174">
        <v>22.4</v>
      </c>
      <c r="R49" s="174">
        <v>26.4</v>
      </c>
      <c r="S49" s="174">
        <v>25.3</v>
      </c>
      <c r="T49" s="174">
        <v>25.7</v>
      </c>
      <c r="U49" s="71"/>
      <c r="V49" s="71"/>
      <c r="W49" s="71"/>
      <c r="X49" s="71"/>
      <c r="Y49" s="71"/>
      <c r="Z49" s="80"/>
    </row>
    <row r="50" spans="1:26" s="79" customFormat="1" ht="18" customHeight="1">
      <c r="A50" s="134"/>
      <c r="B50" s="134"/>
      <c r="C50" s="134"/>
      <c r="D50" s="134"/>
      <c r="E50" s="672" t="s">
        <v>204</v>
      </c>
      <c r="F50" s="673"/>
      <c r="G50" s="169"/>
      <c r="H50" s="173">
        <v>23.2</v>
      </c>
      <c r="I50" s="174">
        <v>23.6</v>
      </c>
      <c r="J50" s="174">
        <v>25.5</v>
      </c>
      <c r="K50" s="174">
        <v>21.3</v>
      </c>
      <c r="L50" s="174">
        <v>20.3</v>
      </c>
      <c r="M50" s="174">
        <v>22</v>
      </c>
      <c r="N50" s="174">
        <v>21.6</v>
      </c>
      <c r="O50" s="174">
        <v>21.8</v>
      </c>
      <c r="P50" s="174">
        <v>20.6</v>
      </c>
      <c r="Q50" s="174">
        <v>22.5</v>
      </c>
      <c r="R50" s="174">
        <v>22.9</v>
      </c>
      <c r="S50" s="174" t="s">
        <v>157</v>
      </c>
      <c r="T50" s="174">
        <v>18.2</v>
      </c>
      <c r="U50" s="71"/>
      <c r="V50" s="71"/>
      <c r="W50" s="71"/>
      <c r="X50" s="71"/>
      <c r="Y50" s="71"/>
      <c r="Z50" s="80"/>
    </row>
    <row r="51" spans="1:26" s="79" customFormat="1" ht="7.5" customHeight="1">
      <c r="A51" s="137"/>
      <c r="B51" s="137"/>
      <c r="C51" s="137"/>
      <c r="D51" s="137"/>
      <c r="E51" s="137"/>
      <c r="F51" s="137"/>
      <c r="G51" s="137"/>
      <c r="H51" s="175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71"/>
      <c r="V51" s="71"/>
      <c r="W51" s="71"/>
      <c r="X51" s="71"/>
      <c r="Y51" s="71"/>
      <c r="Z51" s="80"/>
    </row>
  </sheetData>
  <mergeCells count="30">
    <mergeCell ref="P5:S5"/>
    <mergeCell ref="N6:N9"/>
    <mergeCell ref="M6:M9"/>
    <mergeCell ref="L6:L9"/>
    <mergeCell ref="R6:R9"/>
    <mergeCell ref="Q6:Q9"/>
    <mergeCell ref="P6:P9"/>
    <mergeCell ref="L5:M5"/>
    <mergeCell ref="E29:F29"/>
    <mergeCell ref="E34:F34"/>
    <mergeCell ref="B35:F35"/>
    <mergeCell ref="E42:F42"/>
    <mergeCell ref="D36:F36"/>
    <mergeCell ref="E37:F37"/>
    <mergeCell ref="B43:F43"/>
    <mergeCell ref="D44:F44"/>
    <mergeCell ref="E50:F50"/>
    <mergeCell ref="E45:F45"/>
    <mergeCell ref="K4:M4"/>
    <mergeCell ref="E18:F18"/>
    <mergeCell ref="B19:F19"/>
    <mergeCell ref="A5:G5"/>
    <mergeCell ref="B11:F11"/>
    <mergeCell ref="D12:F12"/>
    <mergeCell ref="E13:F13"/>
    <mergeCell ref="D28:F28"/>
    <mergeCell ref="E26:F26"/>
    <mergeCell ref="B27:F27"/>
    <mergeCell ref="D20:F20"/>
    <mergeCell ref="E21:F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AR52"/>
  <sheetViews>
    <sheetView workbookViewId="0" topLeftCell="A1">
      <pane xSplit="3" ySplit="10" topLeftCell="D11" activePane="bottomRight" state="frozen"/>
      <selection pane="topLeft" activeCell="A1" sqref="A1"/>
      <selection pane="topRight" activeCell="F1" sqref="F1"/>
      <selection pane="bottomLeft" activeCell="A15" sqref="A15"/>
      <selection pane="bottomRight" activeCell="A1" sqref="A1:J1"/>
    </sheetView>
  </sheetViews>
  <sheetFormatPr defaultColWidth="9.875" defaultRowHeight="14.25" customHeight="1"/>
  <cols>
    <col min="1" max="1" width="4.00390625" style="292" customWidth="1"/>
    <col min="2" max="3" width="12.125" style="292" customWidth="1"/>
    <col min="4" max="4" width="12.625" style="292" customWidth="1"/>
    <col min="5" max="8" width="11.875" style="292" customWidth="1"/>
    <col min="9" max="9" width="13.125" style="292" customWidth="1"/>
    <col min="10" max="10" width="11.50390625" style="292" customWidth="1"/>
    <col min="11" max="16" width="10.75390625" style="292" customWidth="1"/>
    <col min="17" max="26" width="9.375" style="292" customWidth="1"/>
    <col min="27" max="16384" width="9.875" style="292" customWidth="1"/>
  </cols>
  <sheetData>
    <row r="1" spans="1:44" s="79" customFormat="1" ht="17.25" customHeight="1">
      <c r="A1" s="689" t="s">
        <v>715</v>
      </c>
      <c r="B1" s="689"/>
      <c r="C1" s="689"/>
      <c r="D1" s="689"/>
      <c r="E1" s="689"/>
      <c r="F1" s="689"/>
      <c r="G1" s="689"/>
      <c r="H1" s="689"/>
      <c r="I1" s="689"/>
      <c r="J1" s="689"/>
      <c r="K1" s="77"/>
      <c r="L1" s="77"/>
      <c r="M1" s="77"/>
      <c r="N1" s="77"/>
      <c r="O1" s="71"/>
      <c r="P1" s="71"/>
      <c r="Q1" s="71"/>
      <c r="R1" s="71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</row>
    <row r="2" spans="1:44" s="79" customFormat="1" ht="14.25" customHeight="1" thickBot="1">
      <c r="A2" s="71"/>
      <c r="B2" s="71"/>
      <c r="C2" s="71"/>
      <c r="D2" s="71"/>
      <c r="E2" s="71"/>
      <c r="F2" s="71"/>
      <c r="G2" s="71"/>
      <c r="H2" s="71"/>
      <c r="I2" s="71"/>
      <c r="J2" s="10" t="s">
        <v>609</v>
      </c>
      <c r="K2" s="71"/>
      <c r="L2" s="71"/>
      <c r="M2" s="71"/>
      <c r="N2" s="71"/>
      <c r="O2" s="71"/>
      <c r="P2" s="71"/>
      <c r="Q2" s="71"/>
      <c r="R2" s="71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</row>
    <row r="3" spans="1:18" s="79" customFormat="1" ht="24" customHeight="1" thickTop="1">
      <c r="A3" s="293"/>
      <c r="B3" s="293"/>
      <c r="C3" s="294"/>
      <c r="D3" s="359" t="s">
        <v>266</v>
      </c>
      <c r="E3" s="674" t="s">
        <v>670</v>
      </c>
      <c r="F3" s="675"/>
      <c r="G3" s="675"/>
      <c r="H3" s="675"/>
      <c r="I3" s="690"/>
      <c r="J3" s="296" t="s">
        <v>265</v>
      </c>
      <c r="K3" s="71"/>
      <c r="L3" s="71"/>
      <c r="M3" s="71"/>
      <c r="N3" s="71"/>
      <c r="O3" s="71"/>
      <c r="P3" s="71"/>
      <c r="Q3" s="71"/>
      <c r="R3" s="80"/>
    </row>
    <row r="4" spans="1:18" s="79" customFormat="1" ht="21.75" customHeight="1">
      <c r="A4" s="89"/>
      <c r="B4" s="364" t="s">
        <v>268</v>
      </c>
      <c r="C4" s="365"/>
      <c r="D4" s="360" t="s">
        <v>269</v>
      </c>
      <c r="E4" s="276" t="s">
        <v>269</v>
      </c>
      <c r="F4" s="276" t="s">
        <v>270</v>
      </c>
      <c r="G4" s="277" t="s">
        <v>271</v>
      </c>
      <c r="H4" s="276" t="s">
        <v>184</v>
      </c>
      <c r="I4" s="276" t="s">
        <v>185</v>
      </c>
      <c r="J4" s="179"/>
      <c r="K4" s="71"/>
      <c r="L4" s="71"/>
      <c r="M4" s="71"/>
      <c r="N4" s="71"/>
      <c r="O4" s="71"/>
      <c r="P4" s="71"/>
      <c r="Q4" s="71"/>
      <c r="R4" s="80"/>
    </row>
    <row r="5" spans="1:18" s="79" customFormat="1" ht="13.5" customHeight="1">
      <c r="A5" s="89"/>
      <c r="B5" s="685" t="s">
        <v>272</v>
      </c>
      <c r="C5" s="686"/>
      <c r="D5" s="361"/>
      <c r="E5" s="278"/>
      <c r="F5" s="278"/>
      <c r="G5" s="180" t="s">
        <v>273</v>
      </c>
      <c r="H5" s="278"/>
      <c r="I5" s="278"/>
      <c r="J5" s="179"/>
      <c r="K5" s="71"/>
      <c r="L5" s="71"/>
      <c r="M5" s="71"/>
      <c r="N5" s="71"/>
      <c r="O5" s="71"/>
      <c r="P5" s="71"/>
      <c r="Q5" s="71"/>
      <c r="R5" s="80"/>
    </row>
    <row r="6" spans="1:18" s="79" customFormat="1" ht="12" customHeight="1">
      <c r="A6" s="89"/>
      <c r="B6" s="89"/>
      <c r="C6" s="90"/>
      <c r="D6" s="279"/>
      <c r="E6" s="278"/>
      <c r="F6" s="278"/>
      <c r="G6" s="276"/>
      <c r="H6" s="278"/>
      <c r="I6" s="278"/>
      <c r="J6" s="99"/>
      <c r="K6" s="71"/>
      <c r="L6" s="71"/>
      <c r="M6" s="71"/>
      <c r="N6" s="71"/>
      <c r="O6" s="71"/>
      <c r="P6" s="71"/>
      <c r="Q6" s="71"/>
      <c r="R6" s="80"/>
    </row>
    <row r="7" spans="1:18" s="79" customFormat="1" ht="12" customHeight="1">
      <c r="A7" s="71"/>
      <c r="B7" s="135"/>
      <c r="C7" s="90"/>
      <c r="D7" s="80"/>
      <c r="E7" s="278" t="s">
        <v>158</v>
      </c>
      <c r="F7" s="278" t="s">
        <v>158</v>
      </c>
      <c r="G7" s="280"/>
      <c r="H7" s="281"/>
      <c r="I7" s="278" t="s">
        <v>158</v>
      </c>
      <c r="J7" s="80"/>
      <c r="K7" s="71"/>
      <c r="L7" s="71"/>
      <c r="M7" s="71"/>
      <c r="N7" s="71"/>
      <c r="O7" s="71"/>
      <c r="P7" s="71"/>
      <c r="Q7" s="71"/>
      <c r="R7" s="80"/>
    </row>
    <row r="8" spans="1:18" s="79" customFormat="1" ht="12.75" customHeight="1">
      <c r="A8" s="89" t="s">
        <v>158</v>
      </c>
      <c r="B8" s="182"/>
      <c r="C8" s="90"/>
      <c r="D8" s="159"/>
      <c r="E8" s="181"/>
      <c r="F8" s="181"/>
      <c r="G8" s="80"/>
      <c r="H8" s="281"/>
      <c r="I8" s="281"/>
      <c r="J8" s="80"/>
      <c r="K8" s="71"/>
      <c r="L8" s="71"/>
      <c r="M8" s="71"/>
      <c r="N8" s="71"/>
      <c r="O8" s="71"/>
      <c r="P8" s="71"/>
      <c r="Q8" s="71"/>
      <c r="R8" s="80"/>
    </row>
    <row r="9" spans="1:18" s="79" customFormat="1" ht="18.75" customHeight="1">
      <c r="A9" s="120"/>
      <c r="B9" s="120"/>
      <c r="C9" s="121"/>
      <c r="D9" s="362"/>
      <c r="E9" s="282"/>
      <c r="F9" s="282"/>
      <c r="G9" s="282"/>
      <c r="H9" s="282"/>
      <c r="I9" s="282"/>
      <c r="J9" s="283"/>
      <c r="K9" s="71"/>
      <c r="L9" s="71"/>
      <c r="M9" s="71"/>
      <c r="N9" s="71"/>
      <c r="O9" s="71"/>
      <c r="P9" s="71"/>
      <c r="Q9" s="71"/>
      <c r="R9" s="80"/>
    </row>
    <row r="10" spans="1:18" s="79" customFormat="1" ht="12" customHeight="1">
      <c r="A10" s="131"/>
      <c r="B10" s="131"/>
      <c r="C10" s="132"/>
      <c r="D10" s="363"/>
      <c r="E10" s="284"/>
      <c r="F10" s="284"/>
      <c r="G10" s="285"/>
      <c r="H10" s="119"/>
      <c r="I10" s="183"/>
      <c r="J10" s="183"/>
      <c r="K10" s="71"/>
      <c r="L10" s="71"/>
      <c r="M10" s="71"/>
      <c r="N10" s="71"/>
      <c r="O10" s="71"/>
      <c r="P10" s="71"/>
      <c r="Q10" s="71"/>
      <c r="R10" s="80"/>
    </row>
    <row r="11" spans="1:22" s="79" customFormat="1" ht="12.75" customHeight="1">
      <c r="A11" s="80"/>
      <c r="B11" s="685" t="s">
        <v>274</v>
      </c>
      <c r="C11" s="686"/>
      <c r="D11" s="286">
        <v>121475</v>
      </c>
      <c r="E11" s="286">
        <v>120167</v>
      </c>
      <c r="F11" s="287">
        <v>63988</v>
      </c>
      <c r="G11" s="287">
        <v>8322</v>
      </c>
      <c r="H11" s="287">
        <v>42731</v>
      </c>
      <c r="I11" s="287">
        <v>5126</v>
      </c>
      <c r="J11" s="287">
        <v>1308</v>
      </c>
      <c r="K11" s="288"/>
      <c r="L11" s="289"/>
      <c r="M11" s="290"/>
      <c r="N11" s="71"/>
      <c r="O11" s="71"/>
      <c r="P11" s="71"/>
      <c r="Q11" s="71"/>
      <c r="R11" s="71"/>
      <c r="S11" s="71"/>
      <c r="T11" s="71"/>
      <c r="U11" s="71"/>
      <c r="V11" s="80"/>
    </row>
    <row r="12" spans="1:22" s="79" customFormat="1" ht="12.75" customHeight="1">
      <c r="A12" s="134"/>
      <c r="B12" s="598" t="s">
        <v>275</v>
      </c>
      <c r="C12" s="159"/>
      <c r="D12" s="286">
        <v>4246</v>
      </c>
      <c r="E12" s="286">
        <v>3969</v>
      </c>
      <c r="F12" s="287">
        <v>36</v>
      </c>
      <c r="G12" s="287">
        <v>11</v>
      </c>
      <c r="H12" s="287">
        <v>3704</v>
      </c>
      <c r="I12" s="287">
        <v>218</v>
      </c>
      <c r="J12" s="287">
        <v>277</v>
      </c>
      <c r="K12" s="288"/>
      <c r="L12" s="289"/>
      <c r="M12" s="290"/>
      <c r="N12" s="71"/>
      <c r="O12" s="71"/>
      <c r="P12" s="71"/>
      <c r="Q12" s="71"/>
      <c r="R12" s="71"/>
      <c r="S12" s="71"/>
      <c r="T12" s="71"/>
      <c r="U12" s="71"/>
      <c r="V12" s="80"/>
    </row>
    <row r="13" spans="1:22" s="79" customFormat="1" ht="12.75" customHeight="1">
      <c r="A13" s="134"/>
      <c r="B13" s="598" t="s">
        <v>276</v>
      </c>
      <c r="C13" s="159"/>
      <c r="D13" s="286">
        <v>11168</v>
      </c>
      <c r="E13" s="286">
        <v>11003</v>
      </c>
      <c r="F13" s="287">
        <v>264</v>
      </c>
      <c r="G13" s="287">
        <v>81</v>
      </c>
      <c r="H13" s="287">
        <v>10239</v>
      </c>
      <c r="I13" s="287">
        <v>419</v>
      </c>
      <c r="J13" s="287">
        <v>165</v>
      </c>
      <c r="K13" s="288"/>
      <c r="L13" s="289"/>
      <c r="M13" s="290"/>
      <c r="N13" s="71"/>
      <c r="O13" s="71"/>
      <c r="P13" s="71"/>
      <c r="Q13" s="71"/>
      <c r="R13" s="71"/>
      <c r="S13" s="71"/>
      <c r="T13" s="71"/>
      <c r="U13" s="71"/>
      <c r="V13" s="80"/>
    </row>
    <row r="14" spans="1:22" s="79" customFormat="1" ht="12.75" customHeight="1">
      <c r="A14" s="134"/>
      <c r="B14" s="598" t="s">
        <v>277</v>
      </c>
      <c r="C14" s="159"/>
      <c r="D14" s="286">
        <v>11600</v>
      </c>
      <c r="E14" s="286">
        <v>11370</v>
      </c>
      <c r="F14" s="287">
        <v>729</v>
      </c>
      <c r="G14" s="287">
        <v>1107</v>
      </c>
      <c r="H14" s="287">
        <v>8999</v>
      </c>
      <c r="I14" s="287">
        <v>535</v>
      </c>
      <c r="J14" s="287">
        <v>230</v>
      </c>
      <c r="K14" s="288"/>
      <c r="L14" s="289"/>
      <c r="M14" s="290"/>
      <c r="N14" s="71"/>
      <c r="O14" s="71"/>
      <c r="P14" s="71"/>
      <c r="Q14" s="71"/>
      <c r="R14" s="71"/>
      <c r="S14" s="71"/>
      <c r="T14" s="71"/>
      <c r="U14" s="71"/>
      <c r="V14" s="80"/>
    </row>
    <row r="15" spans="1:22" s="79" customFormat="1" ht="12.75" customHeight="1">
      <c r="A15" s="134"/>
      <c r="B15" s="598" t="s">
        <v>278</v>
      </c>
      <c r="C15" s="159"/>
      <c r="D15" s="286">
        <v>11328</v>
      </c>
      <c r="E15" s="286">
        <v>11176</v>
      </c>
      <c r="F15" s="287">
        <v>1433</v>
      </c>
      <c r="G15" s="287">
        <v>2192</v>
      </c>
      <c r="H15" s="287">
        <v>6769</v>
      </c>
      <c r="I15" s="287">
        <v>782</v>
      </c>
      <c r="J15" s="287">
        <v>152</v>
      </c>
      <c r="K15" s="288"/>
      <c r="L15" s="289"/>
      <c r="M15" s="290"/>
      <c r="N15" s="71"/>
      <c r="O15" s="71"/>
      <c r="P15" s="71"/>
      <c r="Q15" s="71"/>
      <c r="R15" s="71"/>
      <c r="S15" s="71"/>
      <c r="T15" s="71"/>
      <c r="U15" s="71"/>
      <c r="V15" s="80"/>
    </row>
    <row r="16" spans="1:22" s="79" customFormat="1" ht="12.75" customHeight="1">
      <c r="A16" s="134"/>
      <c r="B16" s="598" t="s">
        <v>279</v>
      </c>
      <c r="C16" s="159"/>
      <c r="D16" s="286">
        <v>9277</v>
      </c>
      <c r="E16" s="286">
        <v>9183</v>
      </c>
      <c r="F16" s="287">
        <v>1753</v>
      </c>
      <c r="G16" s="287">
        <v>2075</v>
      </c>
      <c r="H16" s="287">
        <v>4589</v>
      </c>
      <c r="I16" s="287">
        <v>766</v>
      </c>
      <c r="J16" s="287">
        <v>94</v>
      </c>
      <c r="K16" s="288"/>
      <c r="L16" s="289"/>
      <c r="M16" s="290"/>
      <c r="N16" s="71"/>
      <c r="O16" s="71"/>
      <c r="P16" s="71"/>
      <c r="Q16" s="71"/>
      <c r="R16" s="71"/>
      <c r="S16" s="71"/>
      <c r="T16" s="71"/>
      <c r="U16" s="71"/>
      <c r="V16" s="80"/>
    </row>
    <row r="17" spans="1:22" s="79" customFormat="1" ht="12.75" customHeight="1">
      <c r="A17" s="134"/>
      <c r="B17" s="598" t="s">
        <v>280</v>
      </c>
      <c r="C17" s="159"/>
      <c r="D17" s="286">
        <v>10620</v>
      </c>
      <c r="E17" s="286">
        <v>10479</v>
      </c>
      <c r="F17" s="287">
        <v>3908</v>
      </c>
      <c r="G17" s="287">
        <v>2191</v>
      </c>
      <c r="H17" s="287">
        <v>3378</v>
      </c>
      <c r="I17" s="287">
        <v>1002</v>
      </c>
      <c r="J17" s="287">
        <v>141</v>
      </c>
      <c r="K17" s="288"/>
      <c r="L17" s="289"/>
      <c r="M17" s="290"/>
      <c r="N17" s="71"/>
      <c r="O17" s="71"/>
      <c r="P17" s="71"/>
      <c r="Q17" s="71"/>
      <c r="R17" s="71"/>
      <c r="S17" s="71"/>
      <c r="T17" s="71"/>
      <c r="U17" s="71"/>
      <c r="V17" s="80"/>
    </row>
    <row r="18" spans="1:22" s="79" customFormat="1" ht="12.75" customHeight="1">
      <c r="A18" s="134"/>
      <c r="B18" s="598" t="s">
        <v>281</v>
      </c>
      <c r="C18" s="159"/>
      <c r="D18" s="286">
        <v>8184</v>
      </c>
      <c r="E18" s="286">
        <v>8138</v>
      </c>
      <c r="F18" s="287">
        <v>5310</v>
      </c>
      <c r="G18" s="287">
        <v>573</v>
      </c>
      <c r="H18" s="287">
        <v>1713</v>
      </c>
      <c r="I18" s="287">
        <v>542</v>
      </c>
      <c r="J18" s="287">
        <v>46</v>
      </c>
      <c r="K18" s="288"/>
      <c r="L18" s="289"/>
      <c r="M18" s="290"/>
      <c r="N18" s="71"/>
      <c r="O18" s="71"/>
      <c r="P18" s="71"/>
      <c r="Q18" s="71"/>
      <c r="R18" s="71"/>
      <c r="S18" s="71"/>
      <c r="T18" s="71"/>
      <c r="U18" s="71"/>
      <c r="V18" s="80"/>
    </row>
    <row r="19" spans="1:22" s="79" customFormat="1" ht="12.75" customHeight="1">
      <c r="A19" s="134"/>
      <c r="B19" s="598" t="s">
        <v>282</v>
      </c>
      <c r="C19" s="159"/>
      <c r="D19" s="286">
        <v>7575</v>
      </c>
      <c r="E19" s="286">
        <v>7515</v>
      </c>
      <c r="F19" s="287">
        <v>6068</v>
      </c>
      <c r="G19" s="287">
        <v>70</v>
      </c>
      <c r="H19" s="287">
        <v>1073</v>
      </c>
      <c r="I19" s="287">
        <v>304</v>
      </c>
      <c r="J19" s="287">
        <v>60</v>
      </c>
      <c r="K19" s="288"/>
      <c r="L19" s="289"/>
      <c r="M19" s="290"/>
      <c r="N19" s="71"/>
      <c r="O19" s="71"/>
      <c r="P19" s="71"/>
      <c r="Q19" s="71"/>
      <c r="R19" s="71"/>
      <c r="S19" s="71"/>
      <c r="T19" s="71"/>
      <c r="U19" s="71"/>
      <c r="V19" s="80"/>
    </row>
    <row r="20" spans="1:22" s="79" customFormat="1" ht="12.75" customHeight="1">
      <c r="A20" s="134"/>
      <c r="B20" s="598" t="s">
        <v>283</v>
      </c>
      <c r="C20" s="159"/>
      <c r="D20" s="286">
        <v>9584</v>
      </c>
      <c r="E20" s="286">
        <v>9535</v>
      </c>
      <c r="F20" s="287">
        <v>8390</v>
      </c>
      <c r="G20" s="287">
        <v>22</v>
      </c>
      <c r="H20" s="287">
        <v>956</v>
      </c>
      <c r="I20" s="287">
        <v>167</v>
      </c>
      <c r="J20" s="287">
        <v>49</v>
      </c>
      <c r="K20" s="288"/>
      <c r="L20" s="289"/>
      <c r="M20" s="290"/>
      <c r="N20" s="71"/>
      <c r="O20" s="71"/>
      <c r="P20" s="71"/>
      <c r="Q20" s="71"/>
      <c r="R20" s="71"/>
      <c r="S20" s="71"/>
      <c r="T20" s="71"/>
      <c r="U20" s="71"/>
      <c r="V20" s="80"/>
    </row>
    <row r="21" spans="1:22" s="79" customFormat="1" ht="12.75" customHeight="1">
      <c r="A21" s="134"/>
      <c r="B21" s="598" t="s">
        <v>284</v>
      </c>
      <c r="C21" s="159"/>
      <c r="D21" s="286">
        <v>11771</v>
      </c>
      <c r="E21" s="286">
        <v>11727</v>
      </c>
      <c r="F21" s="287">
        <v>11042</v>
      </c>
      <c r="G21" s="287" t="s">
        <v>157</v>
      </c>
      <c r="H21" s="287">
        <v>529</v>
      </c>
      <c r="I21" s="287">
        <v>156</v>
      </c>
      <c r="J21" s="287">
        <v>44</v>
      </c>
      <c r="K21" s="288"/>
      <c r="L21" s="289"/>
      <c r="M21" s="290"/>
      <c r="N21" s="71"/>
      <c r="O21" s="71"/>
      <c r="P21" s="71"/>
      <c r="Q21" s="71"/>
      <c r="R21" s="71"/>
      <c r="S21" s="71"/>
      <c r="T21" s="71"/>
      <c r="U21" s="71"/>
      <c r="V21" s="80"/>
    </row>
    <row r="22" spans="1:22" s="79" customFormat="1" ht="12.75" customHeight="1">
      <c r="A22" s="134"/>
      <c r="B22" s="598" t="s">
        <v>285</v>
      </c>
      <c r="C22" s="159"/>
      <c r="D22" s="286">
        <v>15868</v>
      </c>
      <c r="E22" s="286">
        <v>15820</v>
      </c>
      <c r="F22" s="287">
        <v>15177</v>
      </c>
      <c r="G22" s="287" t="s">
        <v>157</v>
      </c>
      <c r="H22" s="287">
        <v>508</v>
      </c>
      <c r="I22" s="287">
        <v>135</v>
      </c>
      <c r="J22" s="287">
        <v>48</v>
      </c>
      <c r="K22" s="288"/>
      <c r="L22" s="289"/>
      <c r="M22" s="290"/>
      <c r="N22" s="71"/>
      <c r="O22" s="71"/>
      <c r="P22" s="71"/>
      <c r="Q22" s="71"/>
      <c r="R22" s="71"/>
      <c r="S22" s="71"/>
      <c r="T22" s="71"/>
      <c r="U22" s="71"/>
      <c r="V22" s="80"/>
    </row>
    <row r="23" spans="1:22" s="79" customFormat="1" ht="12.75" customHeight="1">
      <c r="A23" s="134"/>
      <c r="B23" s="598" t="s">
        <v>286</v>
      </c>
      <c r="C23" s="159"/>
      <c r="D23" s="286">
        <v>7985</v>
      </c>
      <c r="E23" s="286">
        <v>7983</v>
      </c>
      <c r="F23" s="287">
        <v>7670</v>
      </c>
      <c r="G23" s="287" t="s">
        <v>157</v>
      </c>
      <c r="H23" s="287">
        <v>241</v>
      </c>
      <c r="I23" s="287">
        <v>72</v>
      </c>
      <c r="J23" s="287">
        <v>2</v>
      </c>
      <c r="K23" s="288"/>
      <c r="L23" s="289"/>
      <c r="M23" s="290"/>
      <c r="N23" s="71"/>
      <c r="O23" s="71"/>
      <c r="P23" s="71"/>
      <c r="Q23" s="71"/>
      <c r="R23" s="71"/>
      <c r="S23" s="71"/>
      <c r="T23" s="71"/>
      <c r="U23" s="71"/>
      <c r="V23" s="80"/>
    </row>
    <row r="24" spans="1:22" s="79" customFormat="1" ht="12.75" customHeight="1">
      <c r="A24" s="134"/>
      <c r="B24" s="598" t="s">
        <v>287</v>
      </c>
      <c r="C24" s="159"/>
      <c r="D24" s="286">
        <v>1463</v>
      </c>
      <c r="E24" s="286">
        <v>1463</v>
      </c>
      <c r="F24" s="287">
        <v>1414</v>
      </c>
      <c r="G24" s="287" t="s">
        <v>157</v>
      </c>
      <c r="H24" s="287">
        <v>31</v>
      </c>
      <c r="I24" s="287">
        <v>18</v>
      </c>
      <c r="J24" s="287" t="s">
        <v>157</v>
      </c>
      <c r="K24" s="288"/>
      <c r="L24" s="289"/>
      <c r="M24" s="290"/>
      <c r="N24" s="71"/>
      <c r="O24" s="71"/>
      <c r="P24" s="71"/>
      <c r="Q24" s="71"/>
      <c r="R24" s="71"/>
      <c r="S24" s="71"/>
      <c r="T24" s="71"/>
      <c r="U24" s="71"/>
      <c r="V24" s="80"/>
    </row>
    <row r="25" spans="1:22" s="79" customFormat="1" ht="12.75" customHeight="1">
      <c r="A25" s="134"/>
      <c r="B25" s="598" t="s">
        <v>288</v>
      </c>
      <c r="C25" s="159"/>
      <c r="D25" s="286">
        <v>806</v>
      </c>
      <c r="E25" s="286">
        <v>806</v>
      </c>
      <c r="F25" s="287">
        <v>794</v>
      </c>
      <c r="G25" s="287" t="s">
        <v>157</v>
      </c>
      <c r="H25" s="287">
        <v>2</v>
      </c>
      <c r="I25" s="287">
        <v>10</v>
      </c>
      <c r="J25" s="287" t="s">
        <v>157</v>
      </c>
      <c r="K25" s="288"/>
      <c r="L25" s="289"/>
      <c r="M25" s="290"/>
      <c r="N25" s="71"/>
      <c r="O25" s="71"/>
      <c r="P25" s="71"/>
      <c r="Q25" s="71"/>
      <c r="R25" s="71"/>
      <c r="S25" s="71"/>
      <c r="T25" s="71"/>
      <c r="U25" s="71"/>
      <c r="V25" s="80"/>
    </row>
    <row r="26" spans="1:18" s="79" customFormat="1" ht="7.5" customHeight="1">
      <c r="A26" s="137"/>
      <c r="B26" s="137"/>
      <c r="C26" s="138"/>
      <c r="D26" s="136"/>
      <c r="E26" s="136"/>
      <c r="F26" s="136"/>
      <c r="G26" s="136"/>
      <c r="H26" s="136"/>
      <c r="I26" s="136"/>
      <c r="J26" s="136"/>
      <c r="K26" s="71"/>
      <c r="L26" s="71"/>
      <c r="M26" s="71"/>
      <c r="N26" s="71"/>
      <c r="O26" s="71"/>
      <c r="P26" s="71"/>
      <c r="Q26" s="71"/>
      <c r="R26" s="80"/>
    </row>
    <row r="27" spans="1:18" s="79" customFormat="1" ht="18" customHeight="1">
      <c r="A27" s="291"/>
      <c r="B27" s="35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80"/>
    </row>
    <row r="28" spans="1:44" s="79" customFormat="1" ht="14.25" customHeight="1" thickBot="1">
      <c r="A28" s="71"/>
      <c r="B28" s="134" t="s">
        <v>621</v>
      </c>
      <c r="C28" s="71"/>
      <c r="D28" s="71"/>
      <c r="E28" s="71"/>
      <c r="F28" s="71"/>
      <c r="G28" s="71"/>
      <c r="H28" s="71"/>
      <c r="I28" s="71"/>
      <c r="J28" s="575"/>
      <c r="K28" s="71"/>
      <c r="L28" s="71"/>
      <c r="M28" s="71"/>
      <c r="N28" s="71"/>
      <c r="O28" s="71"/>
      <c r="P28" s="71"/>
      <c r="Q28" s="71"/>
      <c r="R28" s="71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</row>
    <row r="29" spans="1:18" s="79" customFormat="1" ht="24" customHeight="1" thickTop="1">
      <c r="A29" s="293"/>
      <c r="B29" s="293"/>
      <c r="C29" s="294"/>
      <c r="D29" s="359" t="s">
        <v>266</v>
      </c>
      <c r="E29" s="687" t="s">
        <v>267</v>
      </c>
      <c r="F29" s="688"/>
      <c r="G29" s="688"/>
      <c r="H29" s="295"/>
      <c r="I29" s="297"/>
      <c r="J29" s="296" t="s">
        <v>265</v>
      </c>
      <c r="K29" s="71"/>
      <c r="L29" s="71"/>
      <c r="M29" s="71"/>
      <c r="N29" s="71"/>
      <c r="O29" s="71"/>
      <c r="P29" s="71"/>
      <c r="Q29" s="71"/>
      <c r="R29" s="80"/>
    </row>
    <row r="30" spans="1:18" s="79" customFormat="1" ht="21.75" customHeight="1">
      <c r="A30" s="89"/>
      <c r="B30" s="364" t="s">
        <v>268</v>
      </c>
      <c r="C30" s="365"/>
      <c r="D30" s="360" t="s">
        <v>269</v>
      </c>
      <c r="E30" s="276" t="s">
        <v>269</v>
      </c>
      <c r="F30" s="276" t="s">
        <v>270</v>
      </c>
      <c r="G30" s="277" t="s">
        <v>271</v>
      </c>
      <c r="H30" s="276" t="s">
        <v>184</v>
      </c>
      <c r="I30" s="276" t="s">
        <v>185</v>
      </c>
      <c r="J30" s="179"/>
      <c r="K30" s="71"/>
      <c r="L30" s="71"/>
      <c r="M30" s="71"/>
      <c r="N30" s="71"/>
      <c r="O30" s="71"/>
      <c r="P30" s="71"/>
      <c r="Q30" s="71"/>
      <c r="R30" s="80"/>
    </row>
    <row r="31" spans="1:18" s="79" customFormat="1" ht="13.5" customHeight="1">
      <c r="A31" s="89"/>
      <c r="B31" s="685" t="s">
        <v>272</v>
      </c>
      <c r="C31" s="686"/>
      <c r="D31" s="361"/>
      <c r="E31" s="278"/>
      <c r="F31" s="278"/>
      <c r="G31" s="180" t="s">
        <v>273</v>
      </c>
      <c r="H31" s="278"/>
      <c r="I31" s="278"/>
      <c r="J31" s="179"/>
      <c r="K31" s="71"/>
      <c r="L31" s="71"/>
      <c r="M31" s="71"/>
      <c r="N31" s="71"/>
      <c r="O31" s="71"/>
      <c r="P31" s="71"/>
      <c r="Q31" s="71"/>
      <c r="R31" s="80"/>
    </row>
    <row r="32" spans="1:18" s="79" customFormat="1" ht="12" customHeight="1">
      <c r="A32" s="89"/>
      <c r="B32" s="89"/>
      <c r="C32" s="90"/>
      <c r="D32" s="279"/>
      <c r="E32" s="278"/>
      <c r="F32" s="278"/>
      <c r="G32" s="276"/>
      <c r="H32" s="278"/>
      <c r="I32" s="278"/>
      <c r="J32" s="99"/>
      <c r="K32" s="71"/>
      <c r="L32" s="71"/>
      <c r="M32" s="71"/>
      <c r="N32" s="71"/>
      <c r="O32" s="71"/>
      <c r="P32" s="71"/>
      <c r="Q32" s="71"/>
      <c r="R32" s="80"/>
    </row>
    <row r="33" spans="1:18" s="79" customFormat="1" ht="12" customHeight="1">
      <c r="A33" s="71"/>
      <c r="B33" s="135"/>
      <c r="C33" s="90"/>
      <c r="D33" s="80"/>
      <c r="E33" s="278" t="s">
        <v>158</v>
      </c>
      <c r="F33" s="278" t="s">
        <v>158</v>
      </c>
      <c r="G33" s="280"/>
      <c r="H33" s="281"/>
      <c r="I33" s="278" t="s">
        <v>158</v>
      </c>
      <c r="J33" s="80"/>
      <c r="K33" s="71"/>
      <c r="L33" s="71"/>
      <c r="M33" s="71"/>
      <c r="N33" s="71"/>
      <c r="O33" s="71"/>
      <c r="P33" s="71"/>
      <c r="Q33" s="71"/>
      <c r="R33" s="80"/>
    </row>
    <row r="34" spans="1:18" s="79" customFormat="1" ht="12.75" customHeight="1">
      <c r="A34" s="89" t="s">
        <v>158</v>
      </c>
      <c r="B34" s="182"/>
      <c r="C34" s="90"/>
      <c r="D34" s="159"/>
      <c r="E34" s="181"/>
      <c r="F34" s="181"/>
      <c r="G34" s="80"/>
      <c r="H34" s="281"/>
      <c r="I34" s="281"/>
      <c r="J34" s="80"/>
      <c r="K34" s="71"/>
      <c r="L34" s="71"/>
      <c r="M34" s="71"/>
      <c r="N34" s="71"/>
      <c r="O34" s="71"/>
      <c r="P34" s="71"/>
      <c r="Q34" s="71"/>
      <c r="R34" s="80"/>
    </row>
    <row r="35" spans="1:18" s="79" customFormat="1" ht="18.75" customHeight="1">
      <c r="A35" s="120"/>
      <c r="B35" s="120"/>
      <c r="C35" s="121"/>
      <c r="D35" s="362"/>
      <c r="E35" s="282"/>
      <c r="F35" s="282"/>
      <c r="G35" s="282"/>
      <c r="H35" s="282"/>
      <c r="I35" s="282"/>
      <c r="J35" s="283"/>
      <c r="K35" s="71"/>
      <c r="L35" s="71"/>
      <c r="M35" s="71"/>
      <c r="N35" s="71"/>
      <c r="O35" s="71"/>
      <c r="P35" s="71"/>
      <c r="Q35" s="71"/>
      <c r="R35" s="80"/>
    </row>
    <row r="36" spans="1:18" s="79" customFormat="1" ht="12" customHeight="1">
      <c r="A36" s="131"/>
      <c r="B36" s="131"/>
      <c r="C36" s="132"/>
      <c r="D36" s="363"/>
      <c r="E36" s="284"/>
      <c r="F36" s="284"/>
      <c r="G36" s="285"/>
      <c r="H36" s="119"/>
      <c r="I36" s="183"/>
      <c r="J36" s="183"/>
      <c r="K36" s="71"/>
      <c r="L36" s="71"/>
      <c r="M36" s="71"/>
      <c r="N36" s="71"/>
      <c r="O36" s="71"/>
      <c r="P36" s="71"/>
      <c r="Q36" s="71"/>
      <c r="R36" s="80"/>
    </row>
    <row r="37" spans="1:18" s="79" customFormat="1" ht="12.75" customHeight="1">
      <c r="A37" s="80"/>
      <c r="B37" s="685" t="s">
        <v>404</v>
      </c>
      <c r="C37" s="686"/>
      <c r="D37" s="286">
        <v>296516</v>
      </c>
      <c r="E37" s="286">
        <v>293850</v>
      </c>
      <c r="F37" s="287">
        <v>177038</v>
      </c>
      <c r="G37" s="287">
        <v>23124</v>
      </c>
      <c r="H37" s="287">
        <v>80999</v>
      </c>
      <c r="I37" s="287">
        <v>12689</v>
      </c>
      <c r="J37" s="287">
        <v>2666</v>
      </c>
      <c r="K37" s="71"/>
      <c r="L37" s="71"/>
      <c r="M37" s="71"/>
      <c r="N37" s="71"/>
      <c r="O37" s="71"/>
      <c r="P37" s="71"/>
      <c r="Q37" s="71"/>
      <c r="R37" s="80"/>
    </row>
    <row r="38" spans="1:22" s="79" customFormat="1" ht="12.75" customHeight="1">
      <c r="A38" s="134"/>
      <c r="B38" s="598" t="s">
        <v>275</v>
      </c>
      <c r="C38" s="159"/>
      <c r="D38" s="286">
        <v>4692</v>
      </c>
      <c r="E38" s="286">
        <v>4367</v>
      </c>
      <c r="F38" s="287">
        <v>43</v>
      </c>
      <c r="G38" s="287">
        <v>21</v>
      </c>
      <c r="H38" s="287">
        <v>4067</v>
      </c>
      <c r="I38" s="287">
        <v>236</v>
      </c>
      <c r="J38" s="287">
        <v>325</v>
      </c>
      <c r="K38" s="288"/>
      <c r="L38" s="289"/>
      <c r="M38" s="290"/>
      <c r="N38" s="71"/>
      <c r="O38" s="71"/>
      <c r="P38" s="71"/>
      <c r="Q38" s="71"/>
      <c r="R38" s="71"/>
      <c r="S38" s="71"/>
      <c r="T38" s="71"/>
      <c r="U38" s="71"/>
      <c r="V38" s="80"/>
    </row>
    <row r="39" spans="1:22" s="79" customFormat="1" ht="12.75" customHeight="1">
      <c r="A39" s="134"/>
      <c r="B39" s="598" t="s">
        <v>276</v>
      </c>
      <c r="C39" s="159"/>
      <c r="D39" s="286">
        <v>13532</v>
      </c>
      <c r="E39" s="286">
        <v>13278</v>
      </c>
      <c r="F39" s="287">
        <v>494</v>
      </c>
      <c r="G39" s="287">
        <v>188</v>
      </c>
      <c r="H39" s="287">
        <v>12092</v>
      </c>
      <c r="I39" s="287">
        <v>504</v>
      </c>
      <c r="J39" s="287">
        <v>254</v>
      </c>
      <c r="K39" s="288"/>
      <c r="L39" s="289"/>
      <c r="M39" s="290"/>
      <c r="N39" s="71"/>
      <c r="O39" s="71"/>
      <c r="P39" s="71"/>
      <c r="Q39" s="71"/>
      <c r="R39" s="71"/>
      <c r="S39" s="71"/>
      <c r="T39" s="71"/>
      <c r="U39" s="71"/>
      <c r="V39" s="80"/>
    </row>
    <row r="40" spans="1:22" s="79" customFormat="1" ht="12.75" customHeight="1">
      <c r="A40" s="134"/>
      <c r="B40" s="598" t="s">
        <v>277</v>
      </c>
      <c r="C40" s="159"/>
      <c r="D40" s="286">
        <v>19807</v>
      </c>
      <c r="E40" s="286">
        <v>19396</v>
      </c>
      <c r="F40" s="287">
        <v>1382</v>
      </c>
      <c r="G40" s="287">
        <v>2442</v>
      </c>
      <c r="H40" s="287">
        <v>14742</v>
      </c>
      <c r="I40" s="287">
        <v>830</v>
      </c>
      <c r="J40" s="287">
        <v>411</v>
      </c>
      <c r="K40" s="288"/>
      <c r="L40" s="289"/>
      <c r="M40" s="290"/>
      <c r="N40" s="71"/>
      <c r="O40" s="71"/>
      <c r="P40" s="71"/>
      <c r="Q40" s="71"/>
      <c r="R40" s="71"/>
      <c r="S40" s="71"/>
      <c r="T40" s="71"/>
      <c r="U40" s="71"/>
      <c r="V40" s="80"/>
    </row>
    <row r="41" spans="1:22" s="79" customFormat="1" ht="12.75" customHeight="1">
      <c r="A41" s="134"/>
      <c r="B41" s="598" t="s">
        <v>278</v>
      </c>
      <c r="C41" s="159"/>
      <c r="D41" s="286">
        <v>25770</v>
      </c>
      <c r="E41" s="286">
        <v>25417</v>
      </c>
      <c r="F41" s="287">
        <v>2885</v>
      </c>
      <c r="G41" s="287">
        <v>5847</v>
      </c>
      <c r="H41" s="287">
        <v>14767</v>
      </c>
      <c r="I41" s="287">
        <v>1918</v>
      </c>
      <c r="J41" s="287">
        <v>353</v>
      </c>
      <c r="K41" s="288"/>
      <c r="L41" s="289"/>
      <c r="M41" s="290"/>
      <c r="N41" s="71"/>
      <c r="O41" s="71"/>
      <c r="P41" s="71"/>
      <c r="Q41" s="71"/>
      <c r="R41" s="71"/>
      <c r="S41" s="71"/>
      <c r="T41" s="71"/>
      <c r="U41" s="71"/>
      <c r="V41" s="80"/>
    </row>
    <row r="42" spans="1:22" s="79" customFormat="1" ht="12.75" customHeight="1">
      <c r="A42" s="134"/>
      <c r="B42" s="598" t="s">
        <v>279</v>
      </c>
      <c r="C42" s="159"/>
      <c r="D42" s="286">
        <v>23692</v>
      </c>
      <c r="E42" s="286">
        <v>23452</v>
      </c>
      <c r="F42" s="287">
        <v>3708</v>
      </c>
      <c r="G42" s="287">
        <v>6208</v>
      </c>
      <c r="H42" s="287">
        <v>11486</v>
      </c>
      <c r="I42" s="287">
        <v>2050</v>
      </c>
      <c r="J42" s="287">
        <v>240</v>
      </c>
      <c r="K42" s="288"/>
      <c r="L42" s="289"/>
      <c r="M42" s="290"/>
      <c r="N42" s="71"/>
      <c r="O42" s="71"/>
      <c r="P42" s="71"/>
      <c r="Q42" s="71"/>
      <c r="R42" s="71"/>
      <c r="S42" s="71"/>
      <c r="T42" s="71"/>
      <c r="U42" s="71"/>
      <c r="V42" s="80"/>
    </row>
    <row r="43" spans="1:22" s="79" customFormat="1" ht="12.75" customHeight="1">
      <c r="A43" s="134"/>
      <c r="B43" s="598" t="s">
        <v>280</v>
      </c>
      <c r="C43" s="159"/>
      <c r="D43" s="286">
        <v>27370</v>
      </c>
      <c r="E43" s="286">
        <v>27001</v>
      </c>
      <c r="F43" s="287">
        <v>8834</v>
      </c>
      <c r="G43" s="287">
        <v>6398</v>
      </c>
      <c r="H43" s="287">
        <v>9006</v>
      </c>
      <c r="I43" s="287">
        <v>2763</v>
      </c>
      <c r="J43" s="287">
        <v>369</v>
      </c>
      <c r="K43" s="288"/>
      <c r="L43" s="289"/>
      <c r="M43" s="290"/>
      <c r="N43" s="71"/>
      <c r="O43" s="71"/>
      <c r="P43" s="71"/>
      <c r="Q43" s="71"/>
      <c r="R43" s="71"/>
      <c r="S43" s="71"/>
      <c r="T43" s="71"/>
      <c r="U43" s="71"/>
      <c r="V43" s="80"/>
    </row>
    <row r="44" spans="1:22" s="79" customFormat="1" ht="12.75" customHeight="1">
      <c r="A44" s="134"/>
      <c r="B44" s="598" t="s">
        <v>281</v>
      </c>
      <c r="C44" s="159"/>
      <c r="D44" s="286">
        <v>21583</v>
      </c>
      <c r="E44" s="286">
        <v>21448</v>
      </c>
      <c r="F44" s="287">
        <v>13158</v>
      </c>
      <c r="G44" s="287">
        <v>1719</v>
      </c>
      <c r="H44" s="287">
        <v>4896</v>
      </c>
      <c r="I44" s="287">
        <v>1675</v>
      </c>
      <c r="J44" s="287">
        <v>135</v>
      </c>
      <c r="K44" s="288"/>
      <c r="L44" s="289"/>
      <c r="M44" s="290"/>
      <c r="N44" s="71"/>
      <c r="O44" s="71"/>
      <c r="P44" s="71"/>
      <c r="Q44" s="71"/>
      <c r="R44" s="71"/>
      <c r="S44" s="71"/>
      <c r="T44" s="71"/>
      <c r="U44" s="71"/>
      <c r="V44" s="80"/>
    </row>
    <row r="45" spans="1:22" s="79" customFormat="1" ht="12.75" customHeight="1">
      <c r="A45" s="134"/>
      <c r="B45" s="598" t="s">
        <v>282</v>
      </c>
      <c r="C45" s="159"/>
      <c r="D45" s="286">
        <v>20033</v>
      </c>
      <c r="E45" s="286">
        <v>19880</v>
      </c>
      <c r="F45" s="287">
        <v>15690</v>
      </c>
      <c r="G45" s="287">
        <v>235</v>
      </c>
      <c r="H45" s="287">
        <v>3013</v>
      </c>
      <c r="I45" s="287">
        <v>942</v>
      </c>
      <c r="J45" s="287">
        <v>153</v>
      </c>
      <c r="K45" s="288"/>
      <c r="L45" s="289"/>
      <c r="M45" s="290"/>
      <c r="N45" s="71"/>
      <c r="O45" s="71"/>
      <c r="P45" s="71"/>
      <c r="Q45" s="71"/>
      <c r="R45" s="71"/>
      <c r="S45" s="71"/>
      <c r="T45" s="71"/>
      <c r="U45" s="71"/>
      <c r="V45" s="80"/>
    </row>
    <row r="46" spans="1:22" s="79" customFormat="1" ht="12.75" customHeight="1">
      <c r="A46" s="134"/>
      <c r="B46" s="598" t="s">
        <v>283</v>
      </c>
      <c r="C46" s="159"/>
      <c r="D46" s="286">
        <v>25563</v>
      </c>
      <c r="E46" s="286">
        <v>25417</v>
      </c>
      <c r="F46" s="287">
        <v>22058</v>
      </c>
      <c r="G46" s="287">
        <v>66</v>
      </c>
      <c r="H46" s="287">
        <v>2787</v>
      </c>
      <c r="I46" s="287">
        <v>506</v>
      </c>
      <c r="J46" s="287">
        <v>146</v>
      </c>
      <c r="K46" s="288"/>
      <c r="L46" s="289"/>
      <c r="M46" s="290"/>
      <c r="N46" s="71"/>
      <c r="O46" s="71"/>
      <c r="P46" s="71"/>
      <c r="Q46" s="71"/>
      <c r="R46" s="71"/>
      <c r="S46" s="71"/>
      <c r="T46" s="71"/>
      <c r="U46" s="71"/>
      <c r="V46" s="80"/>
    </row>
    <row r="47" spans="1:22" s="79" customFormat="1" ht="12.75" customHeight="1">
      <c r="A47" s="134"/>
      <c r="B47" s="598" t="s">
        <v>284</v>
      </c>
      <c r="C47" s="159"/>
      <c r="D47" s="286">
        <v>33673</v>
      </c>
      <c r="E47" s="286">
        <v>33551</v>
      </c>
      <c r="F47" s="287">
        <v>31424</v>
      </c>
      <c r="G47" s="287" t="s">
        <v>157</v>
      </c>
      <c r="H47" s="287">
        <v>1663</v>
      </c>
      <c r="I47" s="287">
        <v>464</v>
      </c>
      <c r="J47" s="287">
        <v>122</v>
      </c>
      <c r="K47" s="288"/>
      <c r="L47" s="289"/>
      <c r="M47" s="290"/>
      <c r="N47" s="71"/>
      <c r="O47" s="71"/>
      <c r="P47" s="71"/>
      <c r="Q47" s="71"/>
      <c r="R47" s="71"/>
      <c r="S47" s="71"/>
      <c r="T47" s="71"/>
      <c r="U47" s="71"/>
      <c r="V47" s="80"/>
    </row>
    <row r="48" spans="1:22" s="79" customFormat="1" ht="12.75" customHeight="1">
      <c r="A48" s="134"/>
      <c r="B48" s="598" t="s">
        <v>285</v>
      </c>
      <c r="C48" s="159"/>
      <c r="D48" s="286">
        <v>48393</v>
      </c>
      <c r="E48" s="286">
        <v>48242</v>
      </c>
      <c r="F48" s="287">
        <v>46178</v>
      </c>
      <c r="G48" s="287" t="s">
        <v>157</v>
      </c>
      <c r="H48" s="287">
        <v>1605</v>
      </c>
      <c r="I48" s="287">
        <v>459</v>
      </c>
      <c r="J48" s="287">
        <v>151</v>
      </c>
      <c r="K48" s="288"/>
      <c r="L48" s="289"/>
      <c r="M48" s="290"/>
      <c r="N48" s="71"/>
      <c r="O48" s="71"/>
      <c r="P48" s="71"/>
      <c r="Q48" s="71"/>
      <c r="R48" s="71"/>
      <c r="S48" s="71"/>
      <c r="T48" s="71"/>
      <c r="U48" s="71"/>
      <c r="V48" s="80"/>
    </row>
    <row r="49" spans="1:22" s="79" customFormat="1" ht="12.75" customHeight="1">
      <c r="A49" s="134"/>
      <c r="B49" s="598" t="s">
        <v>286</v>
      </c>
      <c r="C49" s="159"/>
      <c r="D49" s="286">
        <v>25227</v>
      </c>
      <c r="E49" s="286">
        <v>25220</v>
      </c>
      <c r="F49" s="287">
        <v>24205</v>
      </c>
      <c r="G49" s="287" t="s">
        <v>157</v>
      </c>
      <c r="H49" s="287">
        <v>776</v>
      </c>
      <c r="I49" s="287">
        <v>239</v>
      </c>
      <c r="J49" s="287">
        <v>7</v>
      </c>
      <c r="K49" s="288"/>
      <c r="L49" s="289"/>
      <c r="M49" s="290"/>
      <c r="N49" s="71"/>
      <c r="O49" s="71"/>
      <c r="P49" s="71"/>
      <c r="Q49" s="71"/>
      <c r="R49" s="71"/>
      <c r="S49" s="71"/>
      <c r="T49" s="71"/>
      <c r="U49" s="71"/>
      <c r="V49" s="80"/>
    </row>
    <row r="50" spans="1:22" s="79" customFormat="1" ht="12.75" customHeight="1">
      <c r="A50" s="134"/>
      <c r="B50" s="598" t="s">
        <v>287</v>
      </c>
      <c r="C50" s="159"/>
      <c r="D50" s="286">
        <v>4676</v>
      </c>
      <c r="E50" s="286">
        <v>4676</v>
      </c>
      <c r="F50" s="287">
        <v>4514</v>
      </c>
      <c r="G50" s="287" t="s">
        <v>157</v>
      </c>
      <c r="H50" s="287">
        <v>96</v>
      </c>
      <c r="I50" s="287">
        <v>66</v>
      </c>
      <c r="J50" s="287" t="s">
        <v>157</v>
      </c>
      <c r="K50" s="288"/>
      <c r="L50" s="289"/>
      <c r="M50" s="290"/>
      <c r="N50" s="71"/>
      <c r="O50" s="71"/>
      <c r="P50" s="71"/>
      <c r="Q50" s="71"/>
      <c r="R50" s="71"/>
      <c r="S50" s="71"/>
      <c r="T50" s="71"/>
      <c r="U50" s="71"/>
      <c r="V50" s="80"/>
    </row>
    <row r="51" spans="1:22" s="79" customFormat="1" ht="12.75" customHeight="1">
      <c r="A51" s="134"/>
      <c r="B51" s="598" t="s">
        <v>288</v>
      </c>
      <c r="C51" s="159"/>
      <c r="D51" s="286">
        <v>2505</v>
      </c>
      <c r="E51" s="286">
        <v>2505</v>
      </c>
      <c r="F51" s="287">
        <v>2465</v>
      </c>
      <c r="G51" s="287" t="s">
        <v>157</v>
      </c>
      <c r="H51" s="287">
        <v>3</v>
      </c>
      <c r="I51" s="287">
        <v>37</v>
      </c>
      <c r="J51" s="287" t="s">
        <v>157</v>
      </c>
      <c r="K51" s="288"/>
      <c r="L51" s="289"/>
      <c r="M51" s="290"/>
      <c r="N51" s="71"/>
      <c r="O51" s="71"/>
      <c r="P51" s="71"/>
      <c r="Q51" s="71"/>
      <c r="R51" s="71"/>
      <c r="S51" s="71"/>
      <c r="T51" s="71"/>
      <c r="U51" s="71"/>
      <c r="V51" s="80"/>
    </row>
    <row r="52" spans="1:18" s="79" customFormat="1" ht="7.5" customHeight="1">
      <c r="A52" s="137"/>
      <c r="B52" s="137"/>
      <c r="C52" s="138"/>
      <c r="D52" s="136"/>
      <c r="E52" s="136"/>
      <c r="F52" s="136"/>
      <c r="G52" s="136"/>
      <c r="H52" s="136"/>
      <c r="I52" s="136"/>
      <c r="J52" s="136"/>
      <c r="K52" s="71"/>
      <c r="L52" s="71"/>
      <c r="M52" s="71"/>
      <c r="N52" s="71"/>
      <c r="O52" s="71"/>
      <c r="P52" s="71"/>
      <c r="Q52" s="71"/>
      <c r="R52" s="80"/>
    </row>
  </sheetData>
  <mergeCells count="7">
    <mergeCell ref="B37:C37"/>
    <mergeCell ref="E29:G29"/>
    <mergeCell ref="B31:C31"/>
    <mergeCell ref="A1:J1"/>
    <mergeCell ref="B5:C5"/>
    <mergeCell ref="B11:C11"/>
    <mergeCell ref="E3:I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65" r:id="rId1"/>
  <colBreaks count="1" manualBreakCount="1">
    <brk id="1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BZ28"/>
  <sheetViews>
    <sheetView zoomScale="80" zoomScaleNormal="80" zoomScaleSheetLayoutView="100" workbookViewId="0" topLeftCell="A1">
      <selection activeCell="A1" sqref="A1"/>
    </sheetView>
  </sheetViews>
  <sheetFormatPr defaultColWidth="9.875" defaultRowHeight="14.25" customHeight="1"/>
  <cols>
    <col min="1" max="1" width="1.625" style="78" customWidth="1"/>
    <col min="2" max="3" width="2.125" style="79" customWidth="1"/>
    <col min="4" max="4" width="19.625" style="79" customWidth="1"/>
    <col min="5" max="7" width="12.25390625" style="79" customWidth="1"/>
    <col min="8" max="8" width="11.75390625" style="79" customWidth="1"/>
    <col min="9" max="12" width="12.25390625" style="79" customWidth="1"/>
    <col min="13" max="22" width="12.875" style="79" customWidth="1"/>
    <col min="23" max="24" width="2.125" style="79" customWidth="1"/>
    <col min="25" max="25" width="19.625" style="79" customWidth="1"/>
    <col min="26" max="26" width="12.25390625" style="79" customWidth="1"/>
    <col min="27" max="27" width="5.00390625" style="79" customWidth="1"/>
    <col min="28" max="28" width="12.50390625" style="79" customWidth="1"/>
    <col min="29" max="30" width="12.25390625" style="79" customWidth="1"/>
    <col min="31" max="32" width="11.875" style="79" customWidth="1"/>
    <col min="33" max="34" width="13.375" style="79" customWidth="1"/>
    <col min="35" max="43" width="14.125" style="79" customWidth="1"/>
    <col min="44" max="44" width="1.625" style="79" customWidth="1"/>
    <col min="45" max="52" width="9.375" style="79" customWidth="1"/>
    <col min="53" max="16384" width="9.875" style="79" customWidth="1"/>
  </cols>
  <sheetData>
    <row r="1" spans="1:70" ht="18.75">
      <c r="A1" s="71"/>
      <c r="B1" s="80"/>
      <c r="C1" s="187"/>
      <c r="D1" s="187"/>
      <c r="E1" s="187"/>
      <c r="F1" s="187"/>
      <c r="G1" s="187"/>
      <c r="H1" s="187"/>
      <c r="I1" s="187"/>
      <c r="J1" s="187"/>
      <c r="K1" s="187"/>
      <c r="L1" s="230" t="s">
        <v>716</v>
      </c>
      <c r="M1" s="231" t="s">
        <v>245</v>
      </c>
      <c r="N1" s="187"/>
      <c r="O1" s="187"/>
      <c r="P1" s="187"/>
      <c r="Q1" s="187"/>
      <c r="R1" s="187"/>
      <c r="S1" s="187"/>
      <c r="T1" s="187"/>
      <c r="U1" s="187"/>
      <c r="V1" s="80"/>
      <c r="W1" s="189"/>
      <c r="X1" s="189"/>
      <c r="Y1" s="189"/>
      <c r="Z1" s="189"/>
      <c r="AA1" s="189"/>
      <c r="AB1" s="187"/>
      <c r="AC1" s="187"/>
      <c r="AD1" s="187"/>
      <c r="AE1" s="187"/>
      <c r="AF1" s="187"/>
      <c r="AG1" s="187"/>
      <c r="AH1" s="188"/>
      <c r="AI1" s="147"/>
      <c r="AJ1" s="187"/>
      <c r="AK1" s="187"/>
      <c r="AL1" s="187"/>
      <c r="AM1" s="187"/>
      <c r="AN1" s="187"/>
      <c r="AO1" s="187"/>
      <c r="AP1" s="187"/>
      <c r="AQ1" s="80"/>
      <c r="AR1" s="187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</row>
    <row r="2" spans="1:78" ht="12.75" thickBot="1">
      <c r="A2" s="71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56" t="s">
        <v>609</v>
      </c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71"/>
      <c r="AS2" s="71"/>
      <c r="AT2" s="71"/>
      <c r="AU2" s="71"/>
      <c r="AV2" s="71"/>
      <c r="AW2" s="71"/>
      <c r="AX2" s="71"/>
      <c r="AY2" s="71"/>
      <c r="AZ2" s="71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</row>
    <row r="3" spans="1:52" ht="15" customHeight="1" thickTop="1">
      <c r="A3" s="71"/>
      <c r="B3" s="293"/>
      <c r="C3" s="293"/>
      <c r="D3" s="293"/>
      <c r="E3" s="294"/>
      <c r="F3" s="694" t="s">
        <v>614</v>
      </c>
      <c r="G3" s="268" t="s">
        <v>256</v>
      </c>
      <c r="H3" s="269"/>
      <c r="I3" s="269"/>
      <c r="J3" s="269"/>
      <c r="K3" s="269"/>
      <c r="L3" s="270" t="s">
        <v>158</v>
      </c>
      <c r="M3" s="99"/>
      <c r="N3" s="99" t="s">
        <v>158</v>
      </c>
      <c r="O3" s="99" t="s">
        <v>158</v>
      </c>
      <c r="P3" s="99" t="s">
        <v>158</v>
      </c>
      <c r="Q3" s="271"/>
      <c r="R3" s="99"/>
      <c r="S3" s="99" t="s">
        <v>158</v>
      </c>
      <c r="T3" s="99" t="s">
        <v>158</v>
      </c>
      <c r="U3" s="99" t="s">
        <v>158</v>
      </c>
      <c r="V3" s="99" t="s">
        <v>158</v>
      </c>
      <c r="W3" s="89"/>
      <c r="X3" s="89"/>
      <c r="Y3" s="89"/>
      <c r="Z3" s="89"/>
      <c r="AA3" s="90"/>
      <c r="AB3" s="269"/>
      <c r="AC3" s="269"/>
      <c r="AD3" s="239" t="s">
        <v>259</v>
      </c>
      <c r="AE3" s="99"/>
      <c r="AF3" s="182"/>
      <c r="AG3" s="99"/>
      <c r="AH3" s="99" t="s">
        <v>158</v>
      </c>
      <c r="AI3" s="269"/>
      <c r="AJ3" s="269"/>
      <c r="AK3" s="272"/>
      <c r="AL3" s="99" t="s">
        <v>158</v>
      </c>
      <c r="AM3" s="182"/>
      <c r="AN3" s="99"/>
      <c r="AO3" s="243" t="s">
        <v>261</v>
      </c>
      <c r="AP3" s="243" t="s">
        <v>262</v>
      </c>
      <c r="AQ3" s="244" t="s">
        <v>263</v>
      </c>
      <c r="AR3" s="71"/>
      <c r="AS3" s="71"/>
      <c r="AT3" s="71"/>
      <c r="AU3" s="71"/>
      <c r="AV3" s="71"/>
      <c r="AW3" s="71"/>
      <c r="AX3" s="71"/>
      <c r="AY3" s="71"/>
      <c r="AZ3" s="80"/>
    </row>
    <row r="4" spans="1:52" ht="15" customHeight="1">
      <c r="A4" s="71"/>
      <c r="B4" s="89"/>
      <c r="C4" s="89"/>
      <c r="D4" s="89"/>
      <c r="E4" s="90"/>
      <c r="F4" s="694"/>
      <c r="G4" s="691" t="s">
        <v>615</v>
      </c>
      <c r="H4" s="240" t="s">
        <v>257</v>
      </c>
      <c r="I4" s="192"/>
      <c r="J4" s="245"/>
      <c r="K4" s="192" t="s">
        <v>158</v>
      </c>
      <c r="L4" s="193" t="s">
        <v>158</v>
      </c>
      <c r="M4" s="241" t="s">
        <v>258</v>
      </c>
      <c r="N4" s="194"/>
      <c r="O4" s="194"/>
      <c r="P4" s="192"/>
      <c r="Q4" s="192" t="s">
        <v>158</v>
      </c>
      <c r="R4" s="192" t="s">
        <v>158</v>
      </c>
      <c r="S4" s="247"/>
      <c r="T4" s="192"/>
      <c r="U4" s="192" t="s">
        <v>158</v>
      </c>
      <c r="V4" s="192" t="s">
        <v>158</v>
      </c>
      <c r="W4" s="89"/>
      <c r="X4" s="89"/>
      <c r="Y4" s="89"/>
      <c r="Z4" s="89"/>
      <c r="AA4" s="90"/>
      <c r="AB4" s="579" t="s">
        <v>217</v>
      </c>
      <c r="AC4" s="194"/>
      <c r="AD4" s="242" t="s">
        <v>260</v>
      </c>
      <c r="AE4" s="192"/>
      <c r="AF4" s="192" t="s">
        <v>158</v>
      </c>
      <c r="AG4" s="152"/>
      <c r="AH4" s="152"/>
      <c r="AI4" s="151"/>
      <c r="AJ4" s="194"/>
      <c r="AK4" s="152"/>
      <c r="AL4" s="247"/>
      <c r="AM4" s="152"/>
      <c r="AN4" s="152"/>
      <c r="AO4" s="243" t="s">
        <v>206</v>
      </c>
      <c r="AP4" s="243" t="s">
        <v>207</v>
      </c>
      <c r="AQ4" s="244" t="s">
        <v>208</v>
      </c>
      <c r="AR4" s="71"/>
      <c r="AS4" s="71"/>
      <c r="AT4" s="71"/>
      <c r="AU4" s="71"/>
      <c r="AV4" s="71"/>
      <c r="AW4" s="71"/>
      <c r="AX4" s="71"/>
      <c r="AY4" s="71"/>
      <c r="AZ4" s="80"/>
    </row>
    <row r="5" spans="1:52" ht="24">
      <c r="A5" s="71"/>
      <c r="B5" s="696" t="s">
        <v>218</v>
      </c>
      <c r="C5" s="696"/>
      <c r="D5" s="696"/>
      <c r="E5" s="697"/>
      <c r="F5" s="694"/>
      <c r="G5" s="692"/>
      <c r="H5" s="196"/>
      <c r="I5" s="190" t="s">
        <v>219</v>
      </c>
      <c r="J5" s="197" t="s">
        <v>220</v>
      </c>
      <c r="K5" s="190" t="s">
        <v>221</v>
      </c>
      <c r="L5" s="190" t="s">
        <v>222</v>
      </c>
      <c r="M5" s="198"/>
      <c r="N5" s="199" t="s">
        <v>223</v>
      </c>
      <c r="O5" s="199"/>
      <c r="P5" s="200"/>
      <c r="Q5" s="201" t="s">
        <v>224</v>
      </c>
      <c r="R5" s="202"/>
      <c r="S5" s="203"/>
      <c r="T5" s="201" t="s">
        <v>225</v>
      </c>
      <c r="U5" s="194"/>
      <c r="V5" s="194"/>
      <c r="W5" s="696" t="s">
        <v>218</v>
      </c>
      <c r="X5" s="696"/>
      <c r="Y5" s="696"/>
      <c r="Z5" s="696"/>
      <c r="AA5" s="697"/>
      <c r="AB5" s="201" t="s">
        <v>226</v>
      </c>
      <c r="AC5" s="194"/>
      <c r="AD5" s="204"/>
      <c r="AE5" s="190" t="s">
        <v>227</v>
      </c>
      <c r="AF5" s="190" t="s">
        <v>228</v>
      </c>
      <c r="AG5" s="205" t="s">
        <v>406</v>
      </c>
      <c r="AH5" s="152"/>
      <c r="AI5" s="366" t="s">
        <v>405</v>
      </c>
      <c r="AJ5" s="201" t="s">
        <v>229</v>
      </c>
      <c r="AK5" s="199"/>
      <c r="AL5" s="206"/>
      <c r="AM5" s="150" t="s">
        <v>230</v>
      </c>
      <c r="AN5" s="150" t="s">
        <v>231</v>
      </c>
      <c r="AO5" s="191"/>
      <c r="AP5" s="191"/>
      <c r="AQ5" s="195"/>
      <c r="AR5" s="71"/>
      <c r="AS5" s="71"/>
      <c r="AT5" s="71"/>
      <c r="AU5" s="71"/>
      <c r="AV5" s="71"/>
      <c r="AW5" s="71"/>
      <c r="AX5" s="71"/>
      <c r="AY5" s="71"/>
      <c r="AZ5" s="80"/>
    </row>
    <row r="6" spans="1:52" ht="75.75" customHeight="1">
      <c r="A6" s="71"/>
      <c r="B6" s="698"/>
      <c r="C6" s="698"/>
      <c r="D6" s="698"/>
      <c r="E6" s="699"/>
      <c r="F6" s="695"/>
      <c r="G6" s="693"/>
      <c r="H6" s="207" t="s">
        <v>616</v>
      </c>
      <c r="I6" s="208" t="s">
        <v>232</v>
      </c>
      <c r="J6" s="208" t="s">
        <v>233</v>
      </c>
      <c r="K6" s="208" t="s">
        <v>234</v>
      </c>
      <c r="L6" s="208" t="s">
        <v>235</v>
      </c>
      <c r="M6" s="209" t="s">
        <v>614</v>
      </c>
      <c r="N6" s="207" t="s">
        <v>617</v>
      </c>
      <c r="O6" s="208" t="s">
        <v>236</v>
      </c>
      <c r="P6" s="208" t="s">
        <v>237</v>
      </c>
      <c r="Q6" s="207" t="s">
        <v>617</v>
      </c>
      <c r="R6" s="208" t="s">
        <v>236</v>
      </c>
      <c r="S6" s="208" t="s">
        <v>237</v>
      </c>
      <c r="T6" s="207" t="s">
        <v>618</v>
      </c>
      <c r="U6" s="208" t="s">
        <v>238</v>
      </c>
      <c r="V6" s="210" t="s">
        <v>239</v>
      </c>
      <c r="W6" s="698"/>
      <c r="X6" s="698"/>
      <c r="Y6" s="698"/>
      <c r="Z6" s="698"/>
      <c r="AA6" s="699"/>
      <c r="AB6" s="211" t="s">
        <v>618</v>
      </c>
      <c r="AC6" s="212" t="s">
        <v>238</v>
      </c>
      <c r="AD6" s="208" t="s">
        <v>239</v>
      </c>
      <c r="AE6" s="208" t="s">
        <v>240</v>
      </c>
      <c r="AF6" s="208" t="s">
        <v>241</v>
      </c>
      <c r="AG6" s="207" t="s">
        <v>671</v>
      </c>
      <c r="AH6" s="213" t="s">
        <v>209</v>
      </c>
      <c r="AI6" s="214" t="s">
        <v>210</v>
      </c>
      <c r="AJ6" s="207" t="s">
        <v>613</v>
      </c>
      <c r="AK6" s="208" t="s">
        <v>211</v>
      </c>
      <c r="AL6" s="208" t="s">
        <v>212</v>
      </c>
      <c r="AM6" s="208" t="s">
        <v>242</v>
      </c>
      <c r="AN6" s="208" t="s">
        <v>243</v>
      </c>
      <c r="AO6" s="215"/>
      <c r="AP6" s="215"/>
      <c r="AQ6" s="216"/>
      <c r="AR6" s="71"/>
      <c r="AS6" s="71"/>
      <c r="AT6" s="71"/>
      <c r="AU6" s="71"/>
      <c r="AV6" s="71"/>
      <c r="AW6" s="71"/>
      <c r="AX6" s="71"/>
      <c r="AY6" s="71"/>
      <c r="AZ6" s="80"/>
    </row>
    <row r="7" spans="1:44" ht="7.5" customHeight="1">
      <c r="A7" s="71"/>
      <c r="B7" s="131"/>
      <c r="C7" s="131"/>
      <c r="D7" s="131"/>
      <c r="E7" s="132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131"/>
      <c r="X7" s="131"/>
      <c r="Y7" s="131"/>
      <c r="Z7" s="131"/>
      <c r="AA7" s="218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80"/>
    </row>
    <row r="8" spans="1:44" ht="15.75">
      <c r="A8" s="71"/>
      <c r="B8" s="234"/>
      <c r="C8" s="700" t="s">
        <v>213</v>
      </c>
      <c r="D8" s="700"/>
      <c r="E8" s="701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4"/>
      <c r="X8" s="703" t="s">
        <v>213</v>
      </c>
      <c r="Y8" s="703"/>
      <c r="Z8" s="703"/>
      <c r="AA8" s="238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80"/>
    </row>
    <row r="9" spans="1:44" ht="15.75">
      <c r="A9" s="71"/>
      <c r="B9" s="234"/>
      <c r="C9" s="234"/>
      <c r="D9" s="234"/>
      <c r="E9" s="355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4"/>
      <c r="X9" s="234"/>
      <c r="Y9" s="234"/>
      <c r="Z9" s="234"/>
      <c r="AA9" s="238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80"/>
    </row>
    <row r="10" spans="1:44" ht="15.75">
      <c r="A10" s="71"/>
      <c r="B10" s="234"/>
      <c r="C10" s="234"/>
      <c r="D10" s="235" t="s">
        <v>246</v>
      </c>
      <c r="E10" s="356"/>
      <c r="F10" s="237">
        <v>32735</v>
      </c>
      <c r="G10" s="237">
        <v>23922</v>
      </c>
      <c r="H10" s="237">
        <v>17398</v>
      </c>
      <c r="I10" s="237">
        <v>11379</v>
      </c>
      <c r="J10" s="237">
        <v>3111</v>
      </c>
      <c r="K10" s="237">
        <v>392</v>
      </c>
      <c r="L10" s="237">
        <v>2516</v>
      </c>
      <c r="M10" s="237">
        <v>6524</v>
      </c>
      <c r="N10" s="237">
        <v>162</v>
      </c>
      <c r="O10" s="237">
        <v>133</v>
      </c>
      <c r="P10" s="237">
        <v>29</v>
      </c>
      <c r="Q10" s="237">
        <v>1262</v>
      </c>
      <c r="R10" s="237">
        <v>853</v>
      </c>
      <c r="S10" s="237">
        <v>409</v>
      </c>
      <c r="T10" s="237">
        <v>647</v>
      </c>
      <c r="U10" s="237">
        <v>549</v>
      </c>
      <c r="V10" s="237">
        <v>97</v>
      </c>
      <c r="W10" s="234"/>
      <c r="X10" s="234"/>
      <c r="Y10" s="235" t="s">
        <v>251</v>
      </c>
      <c r="Z10" s="236"/>
      <c r="AA10" s="238"/>
      <c r="AB10" s="237">
        <v>2355</v>
      </c>
      <c r="AC10" s="237">
        <v>1718</v>
      </c>
      <c r="AD10" s="237">
        <v>637</v>
      </c>
      <c r="AE10" s="237">
        <v>221</v>
      </c>
      <c r="AF10" s="237">
        <v>427</v>
      </c>
      <c r="AG10" s="237">
        <v>77</v>
      </c>
      <c r="AH10" s="237">
        <v>50</v>
      </c>
      <c r="AI10" s="237">
        <v>21</v>
      </c>
      <c r="AJ10" s="237">
        <v>220</v>
      </c>
      <c r="AK10" s="237">
        <v>167</v>
      </c>
      <c r="AL10" s="237">
        <v>45</v>
      </c>
      <c r="AM10" s="237">
        <v>203</v>
      </c>
      <c r="AN10" s="237">
        <v>950</v>
      </c>
      <c r="AO10" s="237">
        <v>53</v>
      </c>
      <c r="AP10" s="237">
        <v>8760</v>
      </c>
      <c r="AQ10" s="237">
        <v>4328</v>
      </c>
      <c r="AR10" s="80"/>
    </row>
    <row r="11" spans="1:44" ht="15.75">
      <c r="A11" s="71"/>
      <c r="B11" s="234"/>
      <c r="C11" s="234"/>
      <c r="D11" s="235" t="s">
        <v>247</v>
      </c>
      <c r="E11" s="356"/>
      <c r="F11" s="237">
        <v>75059</v>
      </c>
      <c r="G11" s="237">
        <v>66192</v>
      </c>
      <c r="H11" s="237">
        <v>38723</v>
      </c>
      <c r="I11" s="237">
        <v>22772</v>
      </c>
      <c r="J11" s="237">
        <v>9756</v>
      </c>
      <c r="K11" s="237">
        <v>847</v>
      </c>
      <c r="L11" s="237">
        <v>5348</v>
      </c>
      <c r="M11" s="237">
        <v>27469</v>
      </c>
      <c r="N11" s="237">
        <v>648</v>
      </c>
      <c r="O11" s="237">
        <v>532</v>
      </c>
      <c r="P11" s="237">
        <v>116</v>
      </c>
      <c r="Q11" s="237">
        <v>3789</v>
      </c>
      <c r="R11" s="237">
        <v>2561</v>
      </c>
      <c r="S11" s="237">
        <v>1228</v>
      </c>
      <c r="T11" s="237">
        <v>3922</v>
      </c>
      <c r="U11" s="237">
        <v>3355</v>
      </c>
      <c r="V11" s="237">
        <v>562</v>
      </c>
      <c r="W11" s="234"/>
      <c r="X11" s="234"/>
      <c r="Y11" s="235" t="s">
        <v>252</v>
      </c>
      <c r="Z11" s="236"/>
      <c r="AA11" s="238"/>
      <c r="AB11" s="237">
        <v>11130</v>
      </c>
      <c r="AC11" s="237">
        <v>8174</v>
      </c>
      <c r="AD11" s="237">
        <v>2956</v>
      </c>
      <c r="AE11" s="237">
        <v>699</v>
      </c>
      <c r="AF11" s="237">
        <v>1971</v>
      </c>
      <c r="AG11" s="237">
        <v>342</v>
      </c>
      <c r="AH11" s="237">
        <v>218</v>
      </c>
      <c r="AI11" s="237">
        <v>94</v>
      </c>
      <c r="AJ11" s="237">
        <v>1440</v>
      </c>
      <c r="AK11" s="237">
        <v>1113</v>
      </c>
      <c r="AL11" s="237">
        <v>279</v>
      </c>
      <c r="AM11" s="237">
        <v>421</v>
      </c>
      <c r="AN11" s="237">
        <v>3107</v>
      </c>
      <c r="AO11" s="237">
        <v>107</v>
      </c>
      <c r="AP11" s="237">
        <v>8760</v>
      </c>
      <c r="AQ11" s="237">
        <v>20841</v>
      </c>
      <c r="AR11" s="80"/>
    </row>
    <row r="12" spans="1:44" ht="15.75">
      <c r="A12" s="71"/>
      <c r="B12" s="234"/>
      <c r="C12" s="234"/>
      <c r="D12" s="235" t="s">
        <v>248</v>
      </c>
      <c r="E12" s="355"/>
      <c r="F12" s="237">
        <v>45246</v>
      </c>
      <c r="G12" s="237">
        <v>36433</v>
      </c>
      <c r="H12" s="237">
        <v>27718</v>
      </c>
      <c r="I12" s="237">
        <v>19648</v>
      </c>
      <c r="J12" s="237">
        <v>5038</v>
      </c>
      <c r="K12" s="237">
        <v>396</v>
      </c>
      <c r="L12" s="237">
        <v>2636</v>
      </c>
      <c r="M12" s="237">
        <v>8715</v>
      </c>
      <c r="N12" s="237">
        <v>316</v>
      </c>
      <c r="O12" s="237">
        <v>259</v>
      </c>
      <c r="P12" s="237">
        <v>57</v>
      </c>
      <c r="Q12" s="237">
        <v>1731</v>
      </c>
      <c r="R12" s="237">
        <v>1169</v>
      </c>
      <c r="S12" s="237">
        <v>562</v>
      </c>
      <c r="T12" s="237">
        <v>1206</v>
      </c>
      <c r="U12" s="237">
        <v>1022</v>
      </c>
      <c r="V12" s="237">
        <v>180</v>
      </c>
      <c r="W12" s="234"/>
      <c r="X12" s="234"/>
      <c r="Y12" s="235" t="s">
        <v>253</v>
      </c>
      <c r="Z12" s="234"/>
      <c r="AA12" s="238"/>
      <c r="AB12" s="237">
        <v>2490</v>
      </c>
      <c r="AC12" s="237">
        <v>1798</v>
      </c>
      <c r="AD12" s="237">
        <v>692</v>
      </c>
      <c r="AE12" s="237">
        <v>416</v>
      </c>
      <c r="AF12" s="237">
        <v>746</v>
      </c>
      <c r="AG12" s="237">
        <v>125</v>
      </c>
      <c r="AH12" s="237">
        <v>80</v>
      </c>
      <c r="AI12" s="237">
        <v>31</v>
      </c>
      <c r="AJ12" s="237">
        <v>325</v>
      </c>
      <c r="AK12" s="237">
        <v>248</v>
      </c>
      <c r="AL12" s="237">
        <v>58</v>
      </c>
      <c r="AM12" s="237">
        <v>328</v>
      </c>
      <c r="AN12" s="237">
        <v>1032</v>
      </c>
      <c r="AO12" s="237">
        <v>53</v>
      </c>
      <c r="AP12" s="237">
        <v>8760</v>
      </c>
      <c r="AQ12" s="237">
        <v>5455</v>
      </c>
      <c r="AR12" s="80"/>
    </row>
    <row r="13" spans="1:44" ht="15.75">
      <c r="A13" s="71"/>
      <c r="B13" s="234"/>
      <c r="C13" s="234"/>
      <c r="D13" s="234"/>
      <c r="E13" s="355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4"/>
      <c r="X13" s="234"/>
      <c r="Y13" s="234"/>
      <c r="Z13" s="234"/>
      <c r="AA13" s="238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  <c r="AO13" s="237"/>
      <c r="AP13" s="237"/>
      <c r="AQ13" s="237"/>
      <c r="AR13" s="80"/>
    </row>
    <row r="14" spans="1:44" ht="15.75">
      <c r="A14" s="71"/>
      <c r="B14" s="234"/>
      <c r="C14" s="702" t="s">
        <v>214</v>
      </c>
      <c r="D14" s="702"/>
      <c r="E14" s="355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4"/>
      <c r="X14" s="702" t="s">
        <v>214</v>
      </c>
      <c r="Y14" s="702"/>
      <c r="Z14" s="234"/>
      <c r="AA14" s="238"/>
      <c r="AB14" s="237"/>
      <c r="AC14" s="237"/>
      <c r="AD14" s="237"/>
      <c r="AE14" s="237"/>
      <c r="AF14" s="237"/>
      <c r="AG14" s="237"/>
      <c r="AH14" s="237"/>
      <c r="AI14" s="237"/>
      <c r="AJ14" s="237"/>
      <c r="AK14" s="237"/>
      <c r="AL14" s="237"/>
      <c r="AM14" s="237"/>
      <c r="AN14" s="237"/>
      <c r="AO14" s="237"/>
      <c r="AP14" s="237"/>
      <c r="AQ14" s="237"/>
      <c r="AR14" s="80"/>
    </row>
    <row r="15" spans="1:44" ht="15.75">
      <c r="A15" s="71"/>
      <c r="B15" s="234"/>
      <c r="C15" s="700" t="s">
        <v>215</v>
      </c>
      <c r="D15" s="700"/>
      <c r="E15" s="701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4"/>
      <c r="X15" s="703" t="s">
        <v>215</v>
      </c>
      <c r="Y15" s="703"/>
      <c r="Z15" s="703"/>
      <c r="AA15" s="238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80"/>
    </row>
    <row r="16" spans="1:44" ht="15.75">
      <c r="A16" s="71"/>
      <c r="B16" s="234"/>
      <c r="C16" s="234"/>
      <c r="D16" s="234"/>
      <c r="E16" s="355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4"/>
      <c r="X16" s="234"/>
      <c r="Y16" s="234"/>
      <c r="Z16" s="234"/>
      <c r="AA16" s="238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80"/>
    </row>
    <row r="17" spans="1:44" ht="15.75">
      <c r="A17" s="71"/>
      <c r="B17" s="234"/>
      <c r="C17" s="234"/>
      <c r="D17" s="235" t="s">
        <v>246</v>
      </c>
      <c r="E17" s="356"/>
      <c r="F17" s="237">
        <v>14421</v>
      </c>
      <c r="G17" s="237">
        <v>10391</v>
      </c>
      <c r="H17" s="237">
        <v>6124</v>
      </c>
      <c r="I17" s="237">
        <v>3686</v>
      </c>
      <c r="J17" s="237">
        <v>781</v>
      </c>
      <c r="K17" s="237">
        <v>195</v>
      </c>
      <c r="L17" s="237">
        <v>1462</v>
      </c>
      <c r="M17" s="237">
        <v>4267</v>
      </c>
      <c r="N17" s="237">
        <v>106</v>
      </c>
      <c r="O17" s="237">
        <v>89</v>
      </c>
      <c r="P17" s="237">
        <v>17</v>
      </c>
      <c r="Q17" s="237">
        <v>1128</v>
      </c>
      <c r="R17" s="237">
        <v>770</v>
      </c>
      <c r="S17" s="237">
        <v>358</v>
      </c>
      <c r="T17" s="237">
        <v>307</v>
      </c>
      <c r="U17" s="237">
        <v>273</v>
      </c>
      <c r="V17" s="237">
        <v>33</v>
      </c>
      <c r="W17" s="234"/>
      <c r="X17" s="234"/>
      <c r="Y17" s="235" t="s">
        <v>251</v>
      </c>
      <c r="Z17" s="236"/>
      <c r="AA17" s="238"/>
      <c r="AB17" s="237">
        <v>1570</v>
      </c>
      <c r="AC17" s="237">
        <v>1152</v>
      </c>
      <c r="AD17" s="237">
        <v>418</v>
      </c>
      <c r="AE17" s="237">
        <v>98</v>
      </c>
      <c r="AF17" s="237">
        <v>170</v>
      </c>
      <c r="AG17" s="237">
        <v>71</v>
      </c>
      <c r="AH17" s="237">
        <v>46</v>
      </c>
      <c r="AI17" s="237">
        <v>19</v>
      </c>
      <c r="AJ17" s="237">
        <v>159</v>
      </c>
      <c r="AK17" s="237">
        <v>119</v>
      </c>
      <c r="AL17" s="237">
        <v>32</v>
      </c>
      <c r="AM17" s="237">
        <v>89</v>
      </c>
      <c r="AN17" s="237">
        <v>569</v>
      </c>
      <c r="AO17" s="237">
        <v>20</v>
      </c>
      <c r="AP17" s="237">
        <v>4010</v>
      </c>
      <c r="AQ17" s="237">
        <v>2632</v>
      </c>
      <c r="AR17" s="80"/>
    </row>
    <row r="18" spans="1:44" ht="15.75">
      <c r="A18" s="71"/>
      <c r="B18" s="234"/>
      <c r="C18" s="234"/>
      <c r="D18" s="235" t="s">
        <v>247</v>
      </c>
      <c r="E18" s="356"/>
      <c r="F18" s="237">
        <v>34646</v>
      </c>
      <c r="G18" s="237">
        <v>30595</v>
      </c>
      <c r="H18" s="237">
        <v>13349</v>
      </c>
      <c r="I18" s="237">
        <v>7378</v>
      </c>
      <c r="J18" s="237">
        <v>2437</v>
      </c>
      <c r="K18" s="237">
        <v>413</v>
      </c>
      <c r="L18" s="237">
        <v>3121</v>
      </c>
      <c r="M18" s="237">
        <v>17246</v>
      </c>
      <c r="N18" s="237">
        <v>424</v>
      </c>
      <c r="O18" s="237">
        <v>356</v>
      </c>
      <c r="P18" s="237">
        <v>68</v>
      </c>
      <c r="Q18" s="237">
        <v>3386</v>
      </c>
      <c r="R18" s="237">
        <v>2312</v>
      </c>
      <c r="S18" s="237">
        <v>1074</v>
      </c>
      <c r="T18" s="237">
        <v>1802</v>
      </c>
      <c r="U18" s="237">
        <v>1619</v>
      </c>
      <c r="V18" s="237">
        <v>178</v>
      </c>
      <c r="W18" s="234"/>
      <c r="X18" s="234"/>
      <c r="Y18" s="235" t="s">
        <v>252</v>
      </c>
      <c r="Z18" s="236"/>
      <c r="AA18" s="238"/>
      <c r="AB18" s="237">
        <v>7191</v>
      </c>
      <c r="AC18" s="237">
        <v>5302</v>
      </c>
      <c r="AD18" s="237">
        <v>1889</v>
      </c>
      <c r="AE18" s="237">
        <v>309</v>
      </c>
      <c r="AF18" s="237">
        <v>773</v>
      </c>
      <c r="AG18" s="237">
        <v>314</v>
      </c>
      <c r="AH18" s="237">
        <v>200</v>
      </c>
      <c r="AI18" s="237">
        <v>84</v>
      </c>
      <c r="AJ18" s="237">
        <v>1021</v>
      </c>
      <c r="AK18" s="237">
        <v>781</v>
      </c>
      <c r="AL18" s="237">
        <v>192</v>
      </c>
      <c r="AM18" s="237">
        <v>184</v>
      </c>
      <c r="AN18" s="237">
        <v>1842</v>
      </c>
      <c r="AO18" s="237">
        <v>41</v>
      </c>
      <c r="AP18" s="237">
        <v>4010</v>
      </c>
      <c r="AQ18" s="237">
        <v>12276</v>
      </c>
      <c r="AR18" s="80"/>
    </row>
    <row r="19" spans="1:44" ht="15.75">
      <c r="A19" s="71"/>
      <c r="B19" s="234"/>
      <c r="C19" s="234"/>
      <c r="D19" s="235" t="s">
        <v>249</v>
      </c>
      <c r="E19" s="355"/>
      <c r="F19" s="237">
        <v>16999</v>
      </c>
      <c r="G19" s="237">
        <v>12969</v>
      </c>
      <c r="H19" s="237">
        <v>8203</v>
      </c>
      <c r="I19" s="237">
        <v>5357</v>
      </c>
      <c r="J19" s="237">
        <v>1177</v>
      </c>
      <c r="K19" s="237">
        <v>195</v>
      </c>
      <c r="L19" s="237">
        <v>1474</v>
      </c>
      <c r="M19" s="237">
        <v>4766</v>
      </c>
      <c r="N19" s="237">
        <v>180</v>
      </c>
      <c r="O19" s="237">
        <v>148</v>
      </c>
      <c r="P19" s="237">
        <v>32</v>
      </c>
      <c r="Q19" s="237">
        <v>1157</v>
      </c>
      <c r="R19" s="237">
        <v>784</v>
      </c>
      <c r="S19" s="237">
        <v>373</v>
      </c>
      <c r="T19" s="237">
        <v>497</v>
      </c>
      <c r="U19" s="237">
        <v>440</v>
      </c>
      <c r="V19" s="237">
        <v>56</v>
      </c>
      <c r="W19" s="234"/>
      <c r="X19" s="234"/>
      <c r="Y19" s="235" t="s">
        <v>254</v>
      </c>
      <c r="Z19" s="234"/>
      <c r="AA19" s="238"/>
      <c r="AB19" s="237">
        <v>1572</v>
      </c>
      <c r="AC19" s="237">
        <v>1153</v>
      </c>
      <c r="AD19" s="237">
        <v>419</v>
      </c>
      <c r="AE19" s="237">
        <v>143</v>
      </c>
      <c r="AF19" s="237">
        <v>244</v>
      </c>
      <c r="AG19" s="237">
        <v>89</v>
      </c>
      <c r="AH19" s="237">
        <v>56</v>
      </c>
      <c r="AI19" s="237">
        <v>21</v>
      </c>
      <c r="AJ19" s="237">
        <v>184</v>
      </c>
      <c r="AK19" s="237">
        <v>134</v>
      </c>
      <c r="AL19" s="237">
        <v>35</v>
      </c>
      <c r="AM19" s="237">
        <v>116</v>
      </c>
      <c r="AN19" s="237">
        <v>584</v>
      </c>
      <c r="AO19" s="237">
        <v>20</v>
      </c>
      <c r="AP19" s="237">
        <v>4010</v>
      </c>
      <c r="AQ19" s="237">
        <v>2920</v>
      </c>
      <c r="AR19" s="80"/>
    </row>
    <row r="20" spans="1:44" ht="15.75">
      <c r="A20" s="71"/>
      <c r="B20" s="234"/>
      <c r="C20" s="234"/>
      <c r="D20" s="234"/>
      <c r="E20" s="355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4"/>
      <c r="X20" s="234"/>
      <c r="Y20" s="234"/>
      <c r="Z20" s="234"/>
      <c r="AA20" s="238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80"/>
    </row>
    <row r="21" spans="1:44" ht="15.75">
      <c r="A21" s="71"/>
      <c r="B21" s="234"/>
      <c r="C21" s="700" t="s">
        <v>216</v>
      </c>
      <c r="D21" s="700"/>
      <c r="E21" s="701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4"/>
      <c r="X21" s="703" t="s">
        <v>216</v>
      </c>
      <c r="Y21" s="703"/>
      <c r="Z21" s="703"/>
      <c r="AA21" s="238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80"/>
    </row>
    <row r="22" spans="1:44" ht="15.75">
      <c r="A22" s="71"/>
      <c r="B22" s="234"/>
      <c r="C22" s="234"/>
      <c r="D22" s="234"/>
      <c r="E22" s="355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4"/>
      <c r="X22" s="234"/>
      <c r="Y22" s="234"/>
      <c r="Z22" s="234"/>
      <c r="AA22" s="238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7"/>
      <c r="AO22" s="237"/>
      <c r="AP22" s="237"/>
      <c r="AQ22" s="237"/>
      <c r="AR22" s="80"/>
    </row>
    <row r="23" spans="1:44" ht="15.75">
      <c r="A23" s="71"/>
      <c r="B23" s="234"/>
      <c r="C23" s="234"/>
      <c r="D23" s="235" t="s">
        <v>246</v>
      </c>
      <c r="E23" s="356"/>
      <c r="F23" s="237">
        <v>3579</v>
      </c>
      <c r="G23" s="237">
        <v>2751</v>
      </c>
      <c r="H23" s="237">
        <v>1166</v>
      </c>
      <c r="I23" s="237">
        <v>545</v>
      </c>
      <c r="J23" s="237">
        <v>111</v>
      </c>
      <c r="K23" s="237">
        <v>61</v>
      </c>
      <c r="L23" s="237">
        <v>449</v>
      </c>
      <c r="M23" s="237">
        <v>1585</v>
      </c>
      <c r="N23" s="237">
        <v>51</v>
      </c>
      <c r="O23" s="237">
        <v>40</v>
      </c>
      <c r="P23" s="237">
        <v>11</v>
      </c>
      <c r="Q23" s="237">
        <v>619</v>
      </c>
      <c r="R23" s="237">
        <v>447</v>
      </c>
      <c r="S23" s="237">
        <v>172</v>
      </c>
      <c r="T23" s="237">
        <v>71</v>
      </c>
      <c r="U23" s="237">
        <v>63</v>
      </c>
      <c r="V23" s="237">
        <v>7</v>
      </c>
      <c r="W23" s="234"/>
      <c r="X23" s="234"/>
      <c r="Y23" s="235" t="s">
        <v>251</v>
      </c>
      <c r="Z23" s="236"/>
      <c r="AA23" s="238"/>
      <c r="AB23" s="237">
        <v>502</v>
      </c>
      <c r="AC23" s="237">
        <v>357</v>
      </c>
      <c r="AD23" s="237">
        <v>145</v>
      </c>
      <c r="AE23" s="237">
        <v>12</v>
      </c>
      <c r="AF23" s="237">
        <v>33</v>
      </c>
      <c r="AG23" s="237">
        <v>41</v>
      </c>
      <c r="AH23" s="237">
        <v>28</v>
      </c>
      <c r="AI23" s="237">
        <v>9</v>
      </c>
      <c r="AJ23" s="237">
        <v>80</v>
      </c>
      <c r="AK23" s="237">
        <v>59</v>
      </c>
      <c r="AL23" s="237">
        <v>14</v>
      </c>
      <c r="AM23" s="237">
        <v>14</v>
      </c>
      <c r="AN23" s="237">
        <v>162</v>
      </c>
      <c r="AO23" s="237">
        <v>4</v>
      </c>
      <c r="AP23" s="237">
        <v>824</v>
      </c>
      <c r="AQ23" s="237">
        <v>825</v>
      </c>
      <c r="AR23" s="80"/>
    </row>
    <row r="24" spans="1:44" ht="15.75">
      <c r="A24" s="71"/>
      <c r="B24" s="234"/>
      <c r="C24" s="234"/>
      <c r="D24" s="235" t="s">
        <v>247</v>
      </c>
      <c r="E24" s="356"/>
      <c r="F24" s="237">
        <v>9496</v>
      </c>
      <c r="G24" s="237">
        <v>8664</v>
      </c>
      <c r="H24" s="237">
        <v>2533</v>
      </c>
      <c r="I24" s="237">
        <v>1090</v>
      </c>
      <c r="J24" s="237">
        <v>351</v>
      </c>
      <c r="K24" s="237">
        <v>135</v>
      </c>
      <c r="L24" s="237">
        <v>957</v>
      </c>
      <c r="M24" s="237">
        <v>6131</v>
      </c>
      <c r="N24" s="237">
        <v>204</v>
      </c>
      <c r="O24" s="237">
        <v>160</v>
      </c>
      <c r="P24" s="237">
        <v>44</v>
      </c>
      <c r="Q24" s="237">
        <v>1857</v>
      </c>
      <c r="R24" s="237">
        <v>1341</v>
      </c>
      <c r="S24" s="237">
        <v>516</v>
      </c>
      <c r="T24" s="237">
        <v>407</v>
      </c>
      <c r="U24" s="237">
        <v>364</v>
      </c>
      <c r="V24" s="237">
        <v>38</v>
      </c>
      <c r="W24" s="234"/>
      <c r="X24" s="234"/>
      <c r="Y24" s="235" t="s">
        <v>252</v>
      </c>
      <c r="Z24" s="236"/>
      <c r="AA24" s="238"/>
      <c r="AB24" s="237">
        <v>2201</v>
      </c>
      <c r="AC24" s="237">
        <v>1572</v>
      </c>
      <c r="AD24" s="237">
        <v>629</v>
      </c>
      <c r="AE24" s="237">
        <v>42</v>
      </c>
      <c r="AF24" s="237">
        <v>155</v>
      </c>
      <c r="AG24" s="237">
        <v>179</v>
      </c>
      <c r="AH24" s="237">
        <v>120</v>
      </c>
      <c r="AI24" s="237">
        <v>39</v>
      </c>
      <c r="AJ24" s="237">
        <v>519</v>
      </c>
      <c r="AK24" s="237">
        <v>396</v>
      </c>
      <c r="AL24" s="237">
        <v>81</v>
      </c>
      <c r="AM24" s="237">
        <v>28</v>
      </c>
      <c r="AN24" s="237">
        <v>539</v>
      </c>
      <c r="AO24" s="237">
        <v>8</v>
      </c>
      <c r="AP24" s="237">
        <v>824</v>
      </c>
      <c r="AQ24" s="237">
        <v>3779</v>
      </c>
      <c r="AR24" s="80"/>
    </row>
    <row r="25" spans="1:44" ht="15.75">
      <c r="A25" s="71"/>
      <c r="B25" s="234"/>
      <c r="C25" s="234"/>
      <c r="D25" s="235" t="s">
        <v>250</v>
      </c>
      <c r="E25" s="355"/>
      <c r="F25" s="237">
        <v>3742</v>
      </c>
      <c r="G25" s="237">
        <v>2914</v>
      </c>
      <c r="H25" s="237">
        <v>1273</v>
      </c>
      <c r="I25" s="237">
        <v>630</v>
      </c>
      <c r="J25" s="237">
        <v>133</v>
      </c>
      <c r="K25" s="237">
        <v>61</v>
      </c>
      <c r="L25" s="237">
        <v>449</v>
      </c>
      <c r="M25" s="237">
        <v>1641</v>
      </c>
      <c r="N25" s="237">
        <v>70</v>
      </c>
      <c r="O25" s="237">
        <v>55</v>
      </c>
      <c r="P25" s="237">
        <v>15</v>
      </c>
      <c r="Q25" s="237">
        <v>619</v>
      </c>
      <c r="R25" s="237">
        <v>447</v>
      </c>
      <c r="S25" s="237">
        <v>172</v>
      </c>
      <c r="T25" s="237">
        <v>91</v>
      </c>
      <c r="U25" s="237">
        <v>80</v>
      </c>
      <c r="V25" s="237">
        <v>10</v>
      </c>
      <c r="W25" s="234"/>
      <c r="X25" s="234"/>
      <c r="Y25" s="235" t="s">
        <v>255</v>
      </c>
      <c r="Z25" s="234"/>
      <c r="AA25" s="238"/>
      <c r="AB25" s="237">
        <v>502</v>
      </c>
      <c r="AC25" s="237">
        <v>357</v>
      </c>
      <c r="AD25" s="237">
        <v>145</v>
      </c>
      <c r="AE25" s="237">
        <v>15</v>
      </c>
      <c r="AF25" s="237">
        <v>38</v>
      </c>
      <c r="AG25" s="237">
        <v>46</v>
      </c>
      <c r="AH25" s="237">
        <v>31</v>
      </c>
      <c r="AI25" s="237">
        <v>9</v>
      </c>
      <c r="AJ25" s="237">
        <v>83</v>
      </c>
      <c r="AK25" s="237">
        <v>60</v>
      </c>
      <c r="AL25" s="237">
        <v>14</v>
      </c>
      <c r="AM25" s="237">
        <v>15</v>
      </c>
      <c r="AN25" s="237">
        <v>162</v>
      </c>
      <c r="AO25" s="237">
        <v>4</v>
      </c>
      <c r="AP25" s="237">
        <v>824</v>
      </c>
      <c r="AQ25" s="237">
        <v>853</v>
      </c>
      <c r="AR25" s="80"/>
    </row>
    <row r="26" spans="1:44" s="225" customFormat="1" ht="7.5" customHeight="1">
      <c r="A26" s="219"/>
      <c r="B26" s="220"/>
      <c r="C26" s="220"/>
      <c r="D26" s="221"/>
      <c r="E26" s="357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0"/>
      <c r="X26" s="220"/>
      <c r="Y26" s="221"/>
      <c r="Z26" s="220"/>
      <c r="AA26" s="223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4"/>
    </row>
    <row r="27" spans="1:44" s="225" customFormat="1" ht="7.5" customHeight="1">
      <c r="A27" s="219"/>
      <c r="B27" s="219"/>
      <c r="C27" s="219"/>
      <c r="D27" s="226"/>
      <c r="E27" s="219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19"/>
      <c r="X27" s="219"/>
      <c r="Y27" s="226"/>
      <c r="Z27" s="219"/>
      <c r="AA27" s="227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4"/>
    </row>
    <row r="28" spans="1:44" ht="14.25">
      <c r="A28" s="71"/>
      <c r="B28" s="134"/>
      <c r="C28" s="134"/>
      <c r="D28" s="379" t="s">
        <v>244</v>
      </c>
      <c r="E28" s="143"/>
      <c r="F28" s="71"/>
      <c r="G28" s="71"/>
      <c r="H28" s="80"/>
      <c r="I28" s="177"/>
      <c r="J28" s="184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134"/>
      <c r="X28" s="134"/>
      <c r="Y28" s="379" t="s">
        <v>244</v>
      </c>
      <c r="Z28" s="143"/>
      <c r="AA28" s="229"/>
      <c r="AB28" s="71"/>
      <c r="AC28" s="71"/>
      <c r="AD28" s="80"/>
      <c r="AE28" s="177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80"/>
    </row>
  </sheetData>
  <mergeCells count="14">
    <mergeCell ref="X15:Z15"/>
    <mergeCell ref="X21:Z21"/>
    <mergeCell ref="W5:AA5"/>
    <mergeCell ref="W6:AA6"/>
    <mergeCell ref="X8:Z8"/>
    <mergeCell ref="X14:Y14"/>
    <mergeCell ref="C21:E21"/>
    <mergeCell ref="C8:E8"/>
    <mergeCell ref="C14:D14"/>
    <mergeCell ref="C15:E15"/>
    <mergeCell ref="G4:G6"/>
    <mergeCell ref="F3:F6"/>
    <mergeCell ref="B5:E5"/>
    <mergeCell ref="B6:E6"/>
  </mergeCells>
  <printOptions/>
  <pageMargins left="0.7874015748031497" right="0.7874015748031497" top="0.5905511811023623" bottom="0.1968503937007874" header="0.5118110236220472" footer="0.5118110236220472"/>
  <pageSetup horizontalDpi="600" verticalDpi="600" orientation="landscape" pageOrder="overThenDown" paperSize="9" r:id="rId1"/>
  <colBreaks count="1" manualBreakCount="1">
    <brk id="2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BF58"/>
  <sheetViews>
    <sheetView zoomScale="80" zoomScaleNormal="80" workbookViewId="0" topLeftCell="G3">
      <pane xSplit="8" ySplit="7" topLeftCell="O10" activePane="bottomRight" state="frozen"/>
      <selection pane="topLeft" activeCell="G3" sqref="G3"/>
      <selection pane="topRight" activeCell="P3" sqref="P3"/>
      <selection pane="bottomLeft" activeCell="G15" sqref="G15"/>
      <selection pane="bottomRight" activeCell="H3" sqref="H3"/>
    </sheetView>
  </sheetViews>
  <sheetFormatPr defaultColWidth="9.875" defaultRowHeight="14.25" customHeight="1"/>
  <cols>
    <col min="1" max="5" width="0" style="384" hidden="1" customWidth="1"/>
    <col min="6" max="6" width="1.625" style="384" hidden="1" customWidth="1"/>
    <col min="7" max="7" width="1.625" style="417" hidden="1" customWidth="1"/>
    <col min="8" max="8" width="2.50390625" style="384" customWidth="1"/>
    <col min="9" max="9" width="2.125" style="384" customWidth="1"/>
    <col min="10" max="10" width="2.00390625" style="384" customWidth="1"/>
    <col min="11" max="11" width="4.50390625" style="384" bestFit="1" customWidth="1"/>
    <col min="12" max="12" width="5.50390625" style="384" bestFit="1" customWidth="1"/>
    <col min="13" max="13" width="27.25390625" style="384" customWidth="1"/>
    <col min="14" max="14" width="2.125" style="384" customWidth="1"/>
    <col min="15" max="19" width="8.875" style="384" customWidth="1"/>
    <col min="20" max="21" width="8.125" style="384" customWidth="1"/>
    <col min="22" max="22" width="8.25390625" style="384" customWidth="1"/>
    <col min="23" max="23" width="8.875" style="384" customWidth="1"/>
    <col min="24" max="24" width="8.125" style="384" customWidth="1"/>
    <col min="25" max="25" width="0.6171875" style="384" customWidth="1"/>
    <col min="26" max="30" width="10.75390625" style="384" customWidth="1"/>
    <col min="31" max="40" width="9.375" style="384" customWidth="1"/>
    <col min="41" max="16384" width="9.875" style="384" customWidth="1"/>
  </cols>
  <sheetData>
    <row r="1" spans="6:24" s="378" customFormat="1" ht="14.25" customHeight="1" hidden="1">
      <c r="F1" s="379"/>
      <c r="G1" s="379"/>
      <c r="H1" s="379"/>
      <c r="I1" s="379"/>
      <c r="J1" s="379"/>
      <c r="K1" s="379"/>
      <c r="L1" s="379"/>
      <c r="O1" s="378">
        <v>1</v>
      </c>
      <c r="P1" s="378">
        <v>2</v>
      </c>
      <c r="Q1" s="378">
        <v>3</v>
      </c>
      <c r="R1" s="378">
        <v>4</v>
      </c>
      <c r="S1" s="378">
        <v>5</v>
      </c>
      <c r="T1" s="378">
        <v>6</v>
      </c>
      <c r="U1" s="378">
        <v>7</v>
      </c>
      <c r="V1" s="378">
        <v>8</v>
      </c>
      <c r="W1" s="378">
        <v>9</v>
      </c>
      <c r="X1" s="378">
        <v>10</v>
      </c>
    </row>
    <row r="2" spans="6:58" s="380" customFormat="1" ht="9" customHeight="1" hidden="1">
      <c r="F2" s="379"/>
      <c r="G2" s="379"/>
      <c r="H2" s="379"/>
      <c r="I2" s="379"/>
      <c r="J2" s="379"/>
      <c r="K2" s="379"/>
      <c r="L2" s="379"/>
      <c r="M2" s="379"/>
      <c r="N2" s="379"/>
      <c r="O2" s="381">
        <v>1</v>
      </c>
      <c r="P2" s="381">
        <v>2</v>
      </c>
      <c r="Q2" s="381">
        <v>3</v>
      </c>
      <c r="R2" s="381">
        <v>4</v>
      </c>
      <c r="S2" s="381">
        <v>5</v>
      </c>
      <c r="T2" s="381">
        <v>6</v>
      </c>
      <c r="U2" s="381">
        <v>7</v>
      </c>
      <c r="V2" s="381">
        <v>8</v>
      </c>
      <c r="W2" s="381">
        <v>9</v>
      </c>
      <c r="X2" s="381">
        <v>10</v>
      </c>
      <c r="Y2" s="382"/>
      <c r="Z2" s="379"/>
      <c r="AA2" s="379"/>
      <c r="AB2" s="379"/>
      <c r="AC2" s="379"/>
      <c r="AD2" s="379"/>
      <c r="AE2" s="379"/>
      <c r="AF2" s="379"/>
      <c r="AG2" s="383"/>
      <c r="AH2" s="383"/>
      <c r="AI2" s="383"/>
      <c r="AJ2" s="383"/>
      <c r="AK2" s="383"/>
      <c r="AL2" s="383"/>
      <c r="AM2" s="383"/>
      <c r="AN2" s="383"/>
      <c r="AO2" s="383"/>
      <c r="AP2" s="383"/>
      <c r="AQ2" s="383"/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F2" s="383"/>
    </row>
    <row r="3" spans="6:58" s="380" customFormat="1" ht="27.75" customHeight="1">
      <c r="F3" s="385"/>
      <c r="G3" s="379"/>
      <c r="H3" s="576" t="s">
        <v>717</v>
      </c>
      <c r="I3" s="378"/>
      <c r="J3" s="379"/>
      <c r="L3" s="379"/>
      <c r="M3" s="378"/>
      <c r="N3" s="386"/>
      <c r="O3" s="387"/>
      <c r="P3" s="387"/>
      <c r="Q3" s="387"/>
      <c r="R3" s="387"/>
      <c r="S3" s="387"/>
      <c r="T3" s="387"/>
      <c r="U3" s="387"/>
      <c r="V3" s="387"/>
      <c r="W3" s="387"/>
      <c r="X3" s="387"/>
      <c r="Y3" s="388"/>
      <c r="Z3" s="388"/>
      <c r="AA3" s="388"/>
      <c r="AB3" s="388"/>
      <c r="AC3" s="379"/>
      <c r="AD3" s="379"/>
      <c r="AE3" s="379"/>
      <c r="AF3" s="379"/>
      <c r="AG3" s="383"/>
      <c r="AH3" s="383"/>
      <c r="AI3" s="383"/>
      <c r="AJ3" s="383"/>
      <c r="AK3" s="383"/>
      <c r="AL3" s="383"/>
      <c r="AM3" s="383"/>
      <c r="AN3" s="383"/>
      <c r="AO3" s="383"/>
      <c r="AP3" s="383"/>
      <c r="AQ3" s="383"/>
      <c r="AR3" s="383"/>
      <c r="AS3" s="383"/>
      <c r="AT3" s="383"/>
      <c r="AU3" s="383"/>
      <c r="AV3" s="383"/>
      <c r="AW3" s="383"/>
      <c r="AX3" s="383"/>
      <c r="AY3" s="383"/>
      <c r="AZ3" s="383"/>
      <c r="BA3" s="383"/>
      <c r="BB3" s="383"/>
      <c r="BC3" s="383"/>
      <c r="BD3" s="383"/>
      <c r="BE3" s="383"/>
      <c r="BF3" s="383"/>
    </row>
    <row r="4" spans="6:58" s="380" customFormat="1" ht="21" customHeight="1" thickBot="1">
      <c r="F4" s="385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67" t="s">
        <v>609</v>
      </c>
      <c r="Y4" s="379"/>
      <c r="Z4" s="379"/>
      <c r="AA4" s="379"/>
      <c r="AB4" s="379"/>
      <c r="AC4" s="379"/>
      <c r="AD4" s="379"/>
      <c r="AE4" s="379"/>
      <c r="AF4" s="379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3"/>
      <c r="BA4" s="383"/>
      <c r="BB4" s="383"/>
      <c r="BC4" s="383"/>
      <c r="BD4" s="383"/>
      <c r="BE4" s="383"/>
      <c r="BF4" s="383"/>
    </row>
    <row r="5" spans="6:32" s="380" customFormat="1" ht="21" customHeight="1" thickTop="1">
      <c r="F5" s="385"/>
      <c r="G5" s="379"/>
      <c r="H5" s="420"/>
      <c r="I5" s="420"/>
      <c r="J5" s="420"/>
      <c r="K5" s="420"/>
      <c r="L5" s="420"/>
      <c r="M5" s="421"/>
      <c r="N5" s="422"/>
      <c r="O5" s="423" t="s">
        <v>421</v>
      </c>
      <c r="P5" s="424"/>
      <c r="Q5" s="424"/>
      <c r="R5" s="425"/>
      <c r="S5" s="426"/>
      <c r="T5" s="427" t="s">
        <v>414</v>
      </c>
      <c r="U5" s="428"/>
      <c r="V5" s="429"/>
      <c r="W5" s="427" t="s">
        <v>422</v>
      </c>
      <c r="X5" s="428"/>
      <c r="Y5" s="379"/>
      <c r="Z5" s="379"/>
      <c r="AA5" s="379"/>
      <c r="AB5" s="379"/>
      <c r="AC5" s="379"/>
      <c r="AD5" s="379"/>
      <c r="AE5" s="379"/>
      <c r="AF5" s="378"/>
    </row>
    <row r="6" spans="6:32" s="380" customFormat="1" ht="21" customHeight="1">
      <c r="F6" s="385"/>
      <c r="G6" s="379"/>
      <c r="H6" s="379"/>
      <c r="I6" s="379"/>
      <c r="J6" s="379"/>
      <c r="K6" s="379"/>
      <c r="L6" s="379"/>
      <c r="M6" s="390"/>
      <c r="N6" s="391"/>
      <c r="O6" s="392" t="s">
        <v>158</v>
      </c>
      <c r="P6" s="393" t="s">
        <v>158</v>
      </c>
      <c r="Q6" s="394" t="s">
        <v>158</v>
      </c>
      <c r="R6" s="395" t="s">
        <v>158</v>
      </c>
      <c r="S6" s="395" t="s">
        <v>158</v>
      </c>
      <c r="T6" s="395" t="s">
        <v>158</v>
      </c>
      <c r="U6" s="395" t="s">
        <v>158</v>
      </c>
      <c r="V6" s="395" t="s">
        <v>158</v>
      </c>
      <c r="W6" s="395"/>
      <c r="X6" s="396" t="s">
        <v>158</v>
      </c>
      <c r="Y6" s="379"/>
      <c r="Z6" s="379"/>
      <c r="AA6" s="379"/>
      <c r="AB6" s="379"/>
      <c r="AC6" s="379"/>
      <c r="AD6" s="379"/>
      <c r="AE6" s="379"/>
      <c r="AF6" s="378"/>
    </row>
    <row r="7" spans="6:32" s="380" customFormat="1" ht="32.25" customHeight="1">
      <c r="F7" s="385"/>
      <c r="G7" s="379"/>
      <c r="H7" s="397"/>
      <c r="I7" s="398" t="s">
        <v>672</v>
      </c>
      <c r="J7" s="398"/>
      <c r="K7" s="398"/>
      <c r="L7" s="398"/>
      <c r="M7" s="398"/>
      <c r="N7" s="399"/>
      <c r="O7" s="400" t="s">
        <v>423</v>
      </c>
      <c r="P7" s="418" t="s">
        <v>429</v>
      </c>
      <c r="Q7" s="418" t="s">
        <v>430</v>
      </c>
      <c r="R7" s="400" t="s">
        <v>78</v>
      </c>
      <c r="S7" s="400" t="s">
        <v>79</v>
      </c>
      <c r="T7" s="400" t="s">
        <v>423</v>
      </c>
      <c r="U7" s="400" t="s">
        <v>415</v>
      </c>
      <c r="V7" s="400" t="s">
        <v>416</v>
      </c>
      <c r="W7" s="400" t="s">
        <v>415</v>
      </c>
      <c r="X7" s="396" t="s">
        <v>416</v>
      </c>
      <c r="Y7" s="379"/>
      <c r="Z7" s="379"/>
      <c r="AA7" s="379"/>
      <c r="AB7" s="379"/>
      <c r="AC7" s="379"/>
      <c r="AD7" s="379"/>
      <c r="AE7" s="379"/>
      <c r="AF7" s="378"/>
    </row>
    <row r="8" spans="6:32" s="380" customFormat="1" ht="21" customHeight="1">
      <c r="F8" s="385"/>
      <c r="G8" s="379"/>
      <c r="H8" s="401"/>
      <c r="I8" s="401"/>
      <c r="J8" s="401"/>
      <c r="K8" s="401"/>
      <c r="L8" s="401"/>
      <c r="M8" s="401"/>
      <c r="N8" s="402"/>
      <c r="O8" s="403" t="s">
        <v>673</v>
      </c>
      <c r="P8" s="403"/>
      <c r="Q8" s="403"/>
      <c r="R8" s="403"/>
      <c r="S8" s="403"/>
      <c r="T8" s="403" t="s">
        <v>424</v>
      </c>
      <c r="U8" s="403"/>
      <c r="V8" s="403"/>
      <c r="W8" s="403"/>
      <c r="X8" s="404"/>
      <c r="Y8" s="379"/>
      <c r="Z8" s="379"/>
      <c r="AA8" s="379"/>
      <c r="AB8" s="379"/>
      <c r="AC8" s="379"/>
      <c r="AD8" s="379"/>
      <c r="AE8" s="379"/>
      <c r="AF8" s="378"/>
    </row>
    <row r="9" spans="6:32" s="380" customFormat="1" ht="13.5" customHeight="1">
      <c r="F9" s="385"/>
      <c r="G9" s="379"/>
      <c r="H9" s="379"/>
      <c r="I9" s="379"/>
      <c r="J9" s="379"/>
      <c r="K9" s="379"/>
      <c r="L9" s="379"/>
      <c r="M9" s="379"/>
      <c r="N9" s="405"/>
      <c r="O9" s="406"/>
      <c r="P9" s="407"/>
      <c r="Q9" s="407"/>
      <c r="R9" s="407"/>
      <c r="S9" s="407"/>
      <c r="T9" s="407"/>
      <c r="U9" s="407"/>
      <c r="V9" s="408"/>
      <c r="W9" s="407"/>
      <c r="X9" s="408"/>
      <c r="Y9" s="379"/>
      <c r="Z9" s="379"/>
      <c r="AA9" s="379"/>
      <c r="AB9" s="379"/>
      <c r="AC9" s="379"/>
      <c r="AD9" s="379"/>
      <c r="AE9" s="379"/>
      <c r="AF9" s="378"/>
    </row>
    <row r="10" spans="1:32" s="380" customFormat="1" ht="21" customHeight="1">
      <c r="A10" s="380" t="s">
        <v>417</v>
      </c>
      <c r="B10" s="380" t="s">
        <v>418</v>
      </c>
      <c r="C10" s="380" t="s">
        <v>419</v>
      </c>
      <c r="D10" s="380" t="s">
        <v>420</v>
      </c>
      <c r="F10" s="381">
        <v>1</v>
      </c>
      <c r="G10" s="379"/>
      <c r="H10" s="704" t="s">
        <v>425</v>
      </c>
      <c r="I10" s="704"/>
      <c r="J10" s="704"/>
      <c r="K10" s="704"/>
      <c r="L10" s="704"/>
      <c r="M10" s="704"/>
      <c r="N10" s="405"/>
      <c r="O10" s="411">
        <v>305755</v>
      </c>
      <c r="P10" s="412">
        <v>49755</v>
      </c>
      <c r="Q10" s="412">
        <v>48849</v>
      </c>
      <c r="R10" s="412">
        <v>143752</v>
      </c>
      <c r="S10" s="412">
        <v>162003</v>
      </c>
      <c r="T10" s="413">
        <v>123810</v>
      </c>
      <c r="U10" s="413">
        <v>123284</v>
      </c>
      <c r="V10" s="413">
        <v>208</v>
      </c>
      <c r="W10" s="412">
        <v>298433</v>
      </c>
      <c r="X10" s="413">
        <v>6946</v>
      </c>
      <c r="Y10" s="379"/>
      <c r="Z10" s="379"/>
      <c r="AA10" s="379"/>
      <c r="AB10" s="379"/>
      <c r="AC10" s="379"/>
      <c r="AD10" s="379"/>
      <c r="AE10" s="379"/>
      <c r="AF10" s="378"/>
    </row>
    <row r="11" spans="6:32" s="380" customFormat="1" ht="21" customHeight="1">
      <c r="F11" s="381"/>
      <c r="G11" s="379"/>
      <c r="H11" s="409"/>
      <c r="I11" s="409"/>
      <c r="J11" s="409"/>
      <c r="K11" s="409"/>
      <c r="L11" s="409"/>
      <c r="M11" s="410"/>
      <c r="N11" s="405"/>
      <c r="O11" s="411"/>
      <c r="P11" s="412"/>
      <c r="Q11" s="412"/>
      <c r="R11" s="412"/>
      <c r="S11" s="412"/>
      <c r="T11" s="413"/>
      <c r="U11" s="413"/>
      <c r="V11" s="413"/>
      <c r="W11" s="412"/>
      <c r="X11" s="413"/>
      <c r="Y11" s="379"/>
      <c r="Z11" s="379"/>
      <c r="AA11" s="379"/>
      <c r="AB11" s="379"/>
      <c r="AC11" s="379"/>
      <c r="AD11" s="379"/>
      <c r="AE11" s="379"/>
      <c r="AF11" s="378"/>
    </row>
    <row r="12" spans="1:32" s="380" customFormat="1" ht="21" customHeight="1">
      <c r="A12" s="380" t="s">
        <v>417</v>
      </c>
      <c r="B12" s="380" t="s">
        <v>418</v>
      </c>
      <c r="C12" s="380" t="s">
        <v>419</v>
      </c>
      <c r="D12" s="380" t="s">
        <v>420</v>
      </c>
      <c r="F12" s="381">
        <v>2</v>
      </c>
      <c r="G12" s="379"/>
      <c r="H12" s="379" t="s">
        <v>431</v>
      </c>
      <c r="I12" s="704" t="s">
        <v>432</v>
      </c>
      <c r="J12" s="704"/>
      <c r="K12" s="704"/>
      <c r="L12" s="704"/>
      <c r="M12" s="704"/>
      <c r="N12" s="405"/>
      <c r="O12" s="411">
        <v>303295</v>
      </c>
      <c r="P12" s="412">
        <v>49423</v>
      </c>
      <c r="Q12" s="412">
        <v>48123</v>
      </c>
      <c r="R12" s="412">
        <v>142619</v>
      </c>
      <c r="S12" s="412">
        <v>160676</v>
      </c>
      <c r="T12" s="413">
        <v>122889</v>
      </c>
      <c r="U12" s="413">
        <v>122364</v>
      </c>
      <c r="V12" s="413">
        <v>207</v>
      </c>
      <c r="W12" s="412">
        <v>296023</v>
      </c>
      <c r="X12" s="413">
        <v>6896</v>
      </c>
      <c r="Y12" s="379"/>
      <c r="Z12" s="379"/>
      <c r="AA12" s="379"/>
      <c r="AB12" s="379"/>
      <c r="AC12" s="379"/>
      <c r="AD12" s="379"/>
      <c r="AE12" s="379"/>
      <c r="AF12" s="378"/>
    </row>
    <row r="13" spans="6:32" s="380" customFormat="1" ht="21" customHeight="1">
      <c r="F13" s="381"/>
      <c r="G13" s="379"/>
      <c r="H13" s="379"/>
      <c r="I13" s="409"/>
      <c r="J13" s="409"/>
      <c r="K13" s="409"/>
      <c r="L13" s="409"/>
      <c r="M13" s="409"/>
      <c r="N13" s="405"/>
      <c r="O13" s="411"/>
      <c r="P13" s="412"/>
      <c r="Q13" s="412"/>
      <c r="R13" s="412"/>
      <c r="S13" s="412"/>
      <c r="T13" s="413"/>
      <c r="U13" s="413"/>
      <c r="V13" s="413"/>
      <c r="W13" s="412"/>
      <c r="X13" s="413"/>
      <c r="Y13" s="379"/>
      <c r="Z13" s="379"/>
      <c r="AA13" s="379"/>
      <c r="AB13" s="379"/>
      <c r="AC13" s="379"/>
      <c r="AD13" s="379"/>
      <c r="AE13" s="379"/>
      <c r="AF13" s="378"/>
    </row>
    <row r="14" spans="1:32" s="380" customFormat="1" ht="21" customHeight="1">
      <c r="A14" s="380" t="s">
        <v>417</v>
      </c>
      <c r="B14" s="380" t="s">
        <v>418</v>
      </c>
      <c r="C14" s="380" t="s">
        <v>419</v>
      </c>
      <c r="D14" s="380" t="s">
        <v>420</v>
      </c>
      <c r="F14" s="381">
        <v>3</v>
      </c>
      <c r="G14" s="379"/>
      <c r="H14" s="379"/>
      <c r="I14" s="379" t="s">
        <v>433</v>
      </c>
      <c r="J14" s="704" t="s">
        <v>434</v>
      </c>
      <c r="K14" s="704"/>
      <c r="L14" s="704"/>
      <c r="M14" s="704"/>
      <c r="N14" s="405" t="s">
        <v>435</v>
      </c>
      <c r="O14" s="411">
        <v>264432</v>
      </c>
      <c r="P14" s="412">
        <v>44312</v>
      </c>
      <c r="Q14" s="412">
        <v>38854</v>
      </c>
      <c r="R14" s="412">
        <v>124093</v>
      </c>
      <c r="S14" s="412">
        <v>140339</v>
      </c>
      <c r="T14" s="413">
        <v>110255</v>
      </c>
      <c r="U14" s="413">
        <v>109817</v>
      </c>
      <c r="V14" s="413">
        <v>126</v>
      </c>
      <c r="W14" s="412">
        <v>260745</v>
      </c>
      <c r="X14" s="413">
        <v>3325</v>
      </c>
      <c r="Y14" s="379"/>
      <c r="Z14" s="379"/>
      <c r="AA14" s="379"/>
      <c r="AB14" s="379"/>
      <c r="AC14" s="379"/>
      <c r="AD14" s="379"/>
      <c r="AE14" s="379"/>
      <c r="AF14" s="378"/>
    </row>
    <row r="15" spans="1:32" s="380" customFormat="1" ht="21" customHeight="1">
      <c r="A15" s="380" t="s">
        <v>417</v>
      </c>
      <c r="B15" s="380" t="s">
        <v>418</v>
      </c>
      <c r="C15" s="380" t="s">
        <v>419</v>
      </c>
      <c r="D15" s="380" t="s">
        <v>420</v>
      </c>
      <c r="F15" s="381">
        <v>4</v>
      </c>
      <c r="G15" s="379"/>
      <c r="H15" s="379"/>
      <c r="I15" s="379"/>
      <c r="J15" s="379" t="s">
        <v>436</v>
      </c>
      <c r="K15" s="704" t="s">
        <v>437</v>
      </c>
      <c r="L15" s="704"/>
      <c r="M15" s="704"/>
      <c r="N15" s="405"/>
      <c r="O15" s="411">
        <v>16136</v>
      </c>
      <c r="P15" s="412">
        <v>2597</v>
      </c>
      <c r="Q15" s="412">
        <v>1825</v>
      </c>
      <c r="R15" s="412">
        <v>7826</v>
      </c>
      <c r="S15" s="412">
        <v>8310</v>
      </c>
      <c r="T15" s="413">
        <v>7070</v>
      </c>
      <c r="U15" s="413">
        <v>7009</v>
      </c>
      <c r="V15" s="413">
        <v>24</v>
      </c>
      <c r="W15" s="412">
        <v>16011</v>
      </c>
      <c r="X15" s="413">
        <v>86</v>
      </c>
      <c r="Y15" s="379"/>
      <c r="Z15" s="379"/>
      <c r="AA15" s="379"/>
      <c r="AB15" s="379"/>
      <c r="AC15" s="379"/>
      <c r="AD15" s="379"/>
      <c r="AE15" s="379"/>
      <c r="AF15" s="378"/>
    </row>
    <row r="16" spans="1:32" s="380" customFormat="1" ht="21" customHeight="1">
      <c r="A16" s="380" t="s">
        <v>417</v>
      </c>
      <c r="B16" s="380" t="s">
        <v>418</v>
      </c>
      <c r="C16" s="380" t="s">
        <v>419</v>
      </c>
      <c r="D16" s="380" t="s">
        <v>420</v>
      </c>
      <c r="F16" s="381">
        <v>5</v>
      </c>
      <c r="G16" s="379"/>
      <c r="H16" s="379"/>
      <c r="I16" s="379"/>
      <c r="J16" s="379"/>
      <c r="K16" s="379" t="s">
        <v>438</v>
      </c>
      <c r="L16" s="704" t="s">
        <v>439</v>
      </c>
      <c r="M16" s="704"/>
      <c r="N16" s="405"/>
      <c r="O16" s="411">
        <v>2512</v>
      </c>
      <c r="P16" s="412">
        <v>411</v>
      </c>
      <c r="Q16" s="412">
        <v>271</v>
      </c>
      <c r="R16" s="412">
        <v>1226</v>
      </c>
      <c r="S16" s="412">
        <v>1286</v>
      </c>
      <c r="T16" s="413">
        <v>968</v>
      </c>
      <c r="U16" s="413">
        <v>953</v>
      </c>
      <c r="V16" s="413">
        <v>1</v>
      </c>
      <c r="W16" s="412">
        <v>2457</v>
      </c>
      <c r="X16" s="413">
        <v>41</v>
      </c>
      <c r="Y16" s="379"/>
      <c r="Z16" s="379"/>
      <c r="AA16" s="379"/>
      <c r="AB16" s="379"/>
      <c r="AC16" s="379"/>
      <c r="AD16" s="379"/>
      <c r="AE16" s="379"/>
      <c r="AF16" s="378"/>
    </row>
    <row r="17" spans="1:32" s="380" customFormat="1" ht="21" customHeight="1">
      <c r="A17" s="380" t="s">
        <v>417</v>
      </c>
      <c r="B17" s="380" t="s">
        <v>418</v>
      </c>
      <c r="C17" s="380" t="s">
        <v>419</v>
      </c>
      <c r="D17" s="380" t="s">
        <v>420</v>
      </c>
      <c r="F17" s="381">
        <v>6</v>
      </c>
      <c r="G17" s="379"/>
      <c r="H17" s="379"/>
      <c r="I17" s="379"/>
      <c r="J17" s="379"/>
      <c r="K17" s="379"/>
      <c r="L17" s="379" t="s">
        <v>440</v>
      </c>
      <c r="M17" s="409" t="s">
        <v>441</v>
      </c>
      <c r="N17" s="405"/>
      <c r="O17" s="411" t="s">
        <v>157</v>
      </c>
      <c r="P17" s="412" t="s">
        <v>157</v>
      </c>
      <c r="Q17" s="412" t="s">
        <v>157</v>
      </c>
      <c r="R17" s="412" t="s">
        <v>157</v>
      </c>
      <c r="S17" s="412" t="s">
        <v>157</v>
      </c>
      <c r="T17" s="413" t="s">
        <v>157</v>
      </c>
      <c r="U17" s="413" t="s">
        <v>157</v>
      </c>
      <c r="V17" s="413" t="s">
        <v>157</v>
      </c>
      <c r="W17" s="412" t="s">
        <v>157</v>
      </c>
      <c r="X17" s="413" t="s">
        <v>157</v>
      </c>
      <c r="Y17" s="379"/>
      <c r="Z17" s="379"/>
      <c r="AA17" s="379"/>
      <c r="AB17" s="379"/>
      <c r="AC17" s="379"/>
      <c r="AD17" s="379"/>
      <c r="AE17" s="379"/>
      <c r="AF17" s="378"/>
    </row>
    <row r="18" spans="1:32" s="380" customFormat="1" ht="21" customHeight="1">
      <c r="A18" s="380" t="s">
        <v>417</v>
      </c>
      <c r="B18" s="380" t="s">
        <v>418</v>
      </c>
      <c r="C18" s="380" t="s">
        <v>419</v>
      </c>
      <c r="D18" s="380" t="s">
        <v>420</v>
      </c>
      <c r="F18" s="381">
        <v>7</v>
      </c>
      <c r="G18" s="379"/>
      <c r="H18" s="379"/>
      <c r="I18" s="379"/>
      <c r="J18" s="379"/>
      <c r="K18" s="379"/>
      <c r="L18" s="379" t="s">
        <v>442</v>
      </c>
      <c r="M18" s="409" t="s">
        <v>443</v>
      </c>
      <c r="N18" s="405"/>
      <c r="O18" s="411">
        <v>378</v>
      </c>
      <c r="P18" s="412">
        <v>46</v>
      </c>
      <c r="Q18" s="412">
        <v>49</v>
      </c>
      <c r="R18" s="412">
        <v>152</v>
      </c>
      <c r="S18" s="412">
        <v>226</v>
      </c>
      <c r="T18" s="413">
        <v>130</v>
      </c>
      <c r="U18" s="413">
        <v>129</v>
      </c>
      <c r="V18" s="413">
        <v>1</v>
      </c>
      <c r="W18" s="412">
        <v>337</v>
      </c>
      <c r="X18" s="413">
        <v>41</v>
      </c>
      <c r="Y18" s="379"/>
      <c r="Z18" s="379"/>
      <c r="AA18" s="379"/>
      <c r="AB18" s="379"/>
      <c r="AC18" s="379"/>
      <c r="AD18" s="379"/>
      <c r="AE18" s="379"/>
      <c r="AF18" s="378"/>
    </row>
    <row r="19" spans="1:32" s="380" customFormat="1" ht="21" customHeight="1">
      <c r="A19" s="380" t="s">
        <v>417</v>
      </c>
      <c r="B19" s="380" t="s">
        <v>418</v>
      </c>
      <c r="C19" s="380" t="s">
        <v>419</v>
      </c>
      <c r="D19" s="380" t="s">
        <v>420</v>
      </c>
      <c r="F19" s="381">
        <v>8</v>
      </c>
      <c r="G19" s="379"/>
      <c r="H19" s="379"/>
      <c r="I19" s="379"/>
      <c r="J19" s="379"/>
      <c r="K19" s="379"/>
      <c r="L19" s="379" t="s">
        <v>444</v>
      </c>
      <c r="M19" s="409" t="s">
        <v>445</v>
      </c>
      <c r="N19" s="405"/>
      <c r="O19" s="411">
        <v>2000</v>
      </c>
      <c r="P19" s="412">
        <v>349</v>
      </c>
      <c r="Q19" s="412">
        <v>203</v>
      </c>
      <c r="R19" s="412">
        <v>1013</v>
      </c>
      <c r="S19" s="412">
        <v>987</v>
      </c>
      <c r="T19" s="413">
        <v>770</v>
      </c>
      <c r="U19" s="413">
        <v>756</v>
      </c>
      <c r="V19" s="413" t="s">
        <v>157</v>
      </c>
      <c r="W19" s="412">
        <v>1986</v>
      </c>
      <c r="X19" s="413" t="s">
        <v>157</v>
      </c>
      <c r="Y19" s="379"/>
      <c r="Z19" s="379"/>
      <c r="AA19" s="379"/>
      <c r="AB19" s="379"/>
      <c r="AC19" s="379"/>
      <c r="AD19" s="379"/>
      <c r="AE19" s="379"/>
      <c r="AF19" s="378"/>
    </row>
    <row r="20" spans="1:32" s="380" customFormat="1" ht="21" customHeight="1">
      <c r="A20" s="380" t="s">
        <v>417</v>
      </c>
      <c r="B20" s="380" t="s">
        <v>418</v>
      </c>
      <c r="C20" s="380" t="s">
        <v>419</v>
      </c>
      <c r="D20" s="380" t="s">
        <v>420</v>
      </c>
      <c r="F20" s="381">
        <v>9</v>
      </c>
      <c r="G20" s="379"/>
      <c r="H20" s="379"/>
      <c r="I20" s="379"/>
      <c r="J20" s="379"/>
      <c r="K20" s="379"/>
      <c r="L20" s="379" t="s">
        <v>446</v>
      </c>
      <c r="M20" s="409" t="s">
        <v>447</v>
      </c>
      <c r="N20" s="405"/>
      <c r="O20" s="411">
        <v>134</v>
      </c>
      <c r="P20" s="412">
        <v>16</v>
      </c>
      <c r="Q20" s="412">
        <v>19</v>
      </c>
      <c r="R20" s="412">
        <v>61</v>
      </c>
      <c r="S20" s="412">
        <v>73</v>
      </c>
      <c r="T20" s="413">
        <v>68</v>
      </c>
      <c r="U20" s="413">
        <v>68</v>
      </c>
      <c r="V20" s="413" t="s">
        <v>157</v>
      </c>
      <c r="W20" s="412">
        <v>134</v>
      </c>
      <c r="X20" s="413" t="s">
        <v>157</v>
      </c>
      <c r="Y20" s="379"/>
      <c r="Z20" s="379"/>
      <c r="AA20" s="379"/>
      <c r="AB20" s="379"/>
      <c r="AC20" s="379"/>
      <c r="AD20" s="379"/>
      <c r="AE20" s="379"/>
      <c r="AF20" s="378"/>
    </row>
    <row r="21" spans="1:32" s="380" customFormat="1" ht="21" customHeight="1">
      <c r="A21" s="380" t="s">
        <v>417</v>
      </c>
      <c r="B21" s="380" t="s">
        <v>418</v>
      </c>
      <c r="C21" s="380" t="s">
        <v>419</v>
      </c>
      <c r="D21" s="380" t="s">
        <v>420</v>
      </c>
      <c r="F21" s="381">
        <v>10</v>
      </c>
      <c r="G21" s="379"/>
      <c r="H21" s="379"/>
      <c r="I21" s="379"/>
      <c r="J21" s="379"/>
      <c r="K21" s="379" t="s">
        <v>448</v>
      </c>
      <c r="L21" s="704" t="s">
        <v>449</v>
      </c>
      <c r="M21" s="704"/>
      <c r="N21" s="405"/>
      <c r="O21" s="411">
        <v>13624</v>
      </c>
      <c r="P21" s="412">
        <v>2186</v>
      </c>
      <c r="Q21" s="412">
        <v>1554</v>
      </c>
      <c r="R21" s="412">
        <v>6600</v>
      </c>
      <c r="S21" s="412">
        <v>7024</v>
      </c>
      <c r="T21" s="413">
        <v>6102</v>
      </c>
      <c r="U21" s="413">
        <v>6056</v>
      </c>
      <c r="V21" s="413">
        <v>23</v>
      </c>
      <c r="W21" s="412">
        <v>13554</v>
      </c>
      <c r="X21" s="413">
        <v>45</v>
      </c>
      <c r="Y21" s="379"/>
      <c r="Z21" s="379"/>
      <c r="AA21" s="379"/>
      <c r="AB21" s="379"/>
      <c r="AC21" s="379"/>
      <c r="AD21" s="379"/>
      <c r="AE21" s="379"/>
      <c r="AF21" s="378"/>
    </row>
    <row r="22" spans="1:32" s="380" customFormat="1" ht="21" customHeight="1">
      <c r="A22" s="380" t="s">
        <v>417</v>
      </c>
      <c r="B22" s="380" t="s">
        <v>418</v>
      </c>
      <c r="C22" s="380" t="s">
        <v>419</v>
      </c>
      <c r="D22" s="380" t="s">
        <v>420</v>
      </c>
      <c r="F22" s="381">
        <v>11</v>
      </c>
      <c r="G22" s="379"/>
      <c r="H22" s="379"/>
      <c r="I22" s="379"/>
      <c r="J22" s="379"/>
      <c r="K22" s="379"/>
      <c r="L22" s="379" t="s">
        <v>450</v>
      </c>
      <c r="M22" s="409" t="s">
        <v>451</v>
      </c>
      <c r="N22" s="405"/>
      <c r="O22" s="411">
        <v>9387</v>
      </c>
      <c r="P22" s="412">
        <v>1504</v>
      </c>
      <c r="Q22" s="412">
        <v>999</v>
      </c>
      <c r="R22" s="412">
        <v>4568</v>
      </c>
      <c r="S22" s="412">
        <v>4819</v>
      </c>
      <c r="T22" s="413">
        <v>4262</v>
      </c>
      <c r="U22" s="413">
        <v>4244</v>
      </c>
      <c r="V22" s="413">
        <v>2</v>
      </c>
      <c r="W22" s="412">
        <v>9362</v>
      </c>
      <c r="X22" s="413">
        <v>8</v>
      </c>
      <c r="Y22" s="379"/>
      <c r="Z22" s="379"/>
      <c r="AA22" s="379"/>
      <c r="AB22" s="379"/>
      <c r="AC22" s="379"/>
      <c r="AD22" s="379"/>
      <c r="AE22" s="379"/>
      <c r="AF22" s="378"/>
    </row>
    <row r="23" spans="1:32" s="380" customFormat="1" ht="21" customHeight="1">
      <c r="A23" s="380" t="s">
        <v>417</v>
      </c>
      <c r="B23" s="380" t="s">
        <v>418</v>
      </c>
      <c r="C23" s="380" t="s">
        <v>419</v>
      </c>
      <c r="D23" s="380" t="s">
        <v>420</v>
      </c>
      <c r="F23" s="381">
        <v>12</v>
      </c>
      <c r="G23" s="379"/>
      <c r="H23" s="379"/>
      <c r="I23" s="379"/>
      <c r="J23" s="379"/>
      <c r="K23" s="379"/>
      <c r="L23" s="379" t="s">
        <v>452</v>
      </c>
      <c r="M23" s="409" t="s">
        <v>453</v>
      </c>
      <c r="N23" s="405"/>
      <c r="O23" s="411">
        <v>4237</v>
      </c>
      <c r="P23" s="412">
        <v>682</v>
      </c>
      <c r="Q23" s="412">
        <v>555</v>
      </c>
      <c r="R23" s="412">
        <v>2032</v>
      </c>
      <c r="S23" s="412">
        <v>2205</v>
      </c>
      <c r="T23" s="413">
        <v>1840</v>
      </c>
      <c r="U23" s="413">
        <v>1812</v>
      </c>
      <c r="V23" s="413">
        <v>21</v>
      </c>
      <c r="W23" s="412">
        <v>4192</v>
      </c>
      <c r="X23" s="413">
        <v>37</v>
      </c>
      <c r="Y23" s="379"/>
      <c r="Z23" s="379"/>
      <c r="AA23" s="379"/>
      <c r="AB23" s="379"/>
      <c r="AC23" s="379"/>
      <c r="AD23" s="379"/>
      <c r="AE23" s="379"/>
      <c r="AF23" s="378"/>
    </row>
    <row r="24" spans="1:32" s="380" customFormat="1" ht="21" customHeight="1">
      <c r="A24" s="380" t="s">
        <v>417</v>
      </c>
      <c r="B24" s="380" t="s">
        <v>418</v>
      </c>
      <c r="C24" s="380" t="s">
        <v>419</v>
      </c>
      <c r="D24" s="380" t="s">
        <v>420</v>
      </c>
      <c r="F24" s="381">
        <v>13</v>
      </c>
      <c r="G24" s="379"/>
      <c r="H24" s="379"/>
      <c r="I24" s="379"/>
      <c r="J24" s="379" t="s">
        <v>454</v>
      </c>
      <c r="K24" s="704" t="s">
        <v>455</v>
      </c>
      <c r="L24" s="704"/>
      <c r="M24" s="704"/>
      <c r="N24" s="405"/>
      <c r="O24" s="411">
        <v>23320</v>
      </c>
      <c r="P24" s="412">
        <v>2740</v>
      </c>
      <c r="Q24" s="412">
        <v>4184</v>
      </c>
      <c r="R24" s="412">
        <v>10312</v>
      </c>
      <c r="S24" s="412">
        <v>13008</v>
      </c>
      <c r="T24" s="413">
        <v>12044</v>
      </c>
      <c r="U24" s="413">
        <v>11969</v>
      </c>
      <c r="V24" s="413">
        <v>15</v>
      </c>
      <c r="W24" s="412">
        <v>22650</v>
      </c>
      <c r="X24" s="413">
        <v>606</v>
      </c>
      <c r="Y24" s="379"/>
      <c r="Z24" s="379"/>
      <c r="AA24" s="379"/>
      <c r="AB24" s="379"/>
      <c r="AC24" s="379"/>
      <c r="AD24" s="379"/>
      <c r="AE24" s="379"/>
      <c r="AF24" s="378"/>
    </row>
    <row r="25" spans="1:32" s="380" customFormat="1" ht="21" customHeight="1">
      <c r="A25" s="380" t="s">
        <v>417</v>
      </c>
      <c r="B25" s="380" t="s">
        <v>418</v>
      </c>
      <c r="C25" s="380" t="s">
        <v>419</v>
      </c>
      <c r="D25" s="380" t="s">
        <v>420</v>
      </c>
      <c r="F25" s="381">
        <v>14</v>
      </c>
      <c r="G25" s="379"/>
      <c r="H25" s="379"/>
      <c r="I25" s="379"/>
      <c r="J25" s="379"/>
      <c r="K25" s="379" t="s">
        <v>438</v>
      </c>
      <c r="L25" s="704" t="s">
        <v>456</v>
      </c>
      <c r="M25" s="704"/>
      <c r="N25" s="405"/>
      <c r="O25" s="411">
        <v>9824</v>
      </c>
      <c r="P25" s="412">
        <v>921</v>
      </c>
      <c r="Q25" s="412">
        <v>2050</v>
      </c>
      <c r="R25" s="412">
        <v>4223</v>
      </c>
      <c r="S25" s="412">
        <v>5601</v>
      </c>
      <c r="T25" s="413">
        <v>5281</v>
      </c>
      <c r="U25" s="413">
        <v>5238</v>
      </c>
      <c r="V25" s="413">
        <v>8</v>
      </c>
      <c r="W25" s="412">
        <v>9211</v>
      </c>
      <c r="X25" s="413">
        <v>575</v>
      </c>
      <c r="Y25" s="379"/>
      <c r="Z25" s="379"/>
      <c r="AA25" s="379"/>
      <c r="AB25" s="379"/>
      <c r="AC25" s="379"/>
      <c r="AD25" s="379"/>
      <c r="AE25" s="379"/>
      <c r="AF25" s="378"/>
    </row>
    <row r="26" spans="1:32" s="380" customFormat="1" ht="21" customHeight="1">
      <c r="A26" s="380" t="s">
        <v>417</v>
      </c>
      <c r="B26" s="380" t="s">
        <v>418</v>
      </c>
      <c r="C26" s="380" t="s">
        <v>419</v>
      </c>
      <c r="D26" s="380" t="s">
        <v>420</v>
      </c>
      <c r="F26" s="381">
        <v>15</v>
      </c>
      <c r="G26" s="379"/>
      <c r="H26" s="379"/>
      <c r="I26" s="379"/>
      <c r="J26" s="379"/>
      <c r="K26" s="379"/>
      <c r="L26" s="379" t="s">
        <v>457</v>
      </c>
      <c r="M26" s="409" t="s">
        <v>458</v>
      </c>
      <c r="N26" s="405"/>
      <c r="O26" s="411">
        <v>8752</v>
      </c>
      <c r="P26" s="412">
        <v>787</v>
      </c>
      <c r="Q26" s="412">
        <v>1854</v>
      </c>
      <c r="R26" s="412">
        <v>3778</v>
      </c>
      <c r="S26" s="412">
        <v>4974</v>
      </c>
      <c r="T26" s="413">
        <v>4753</v>
      </c>
      <c r="U26" s="413">
        <v>4712</v>
      </c>
      <c r="V26" s="413">
        <v>8</v>
      </c>
      <c r="W26" s="412">
        <v>8141</v>
      </c>
      <c r="X26" s="413">
        <v>575</v>
      </c>
      <c r="Y26" s="379"/>
      <c r="Z26" s="379"/>
      <c r="AA26" s="379"/>
      <c r="AB26" s="379"/>
      <c r="AC26" s="379"/>
      <c r="AD26" s="379"/>
      <c r="AE26" s="379"/>
      <c r="AF26" s="378"/>
    </row>
    <row r="27" spans="1:32" s="380" customFormat="1" ht="21" customHeight="1">
      <c r="A27" s="380" t="s">
        <v>417</v>
      </c>
      <c r="B27" s="380" t="s">
        <v>418</v>
      </c>
      <c r="C27" s="380" t="s">
        <v>419</v>
      </c>
      <c r="D27" s="380" t="s">
        <v>420</v>
      </c>
      <c r="F27" s="381">
        <v>16</v>
      </c>
      <c r="G27" s="379"/>
      <c r="H27" s="379"/>
      <c r="I27" s="379"/>
      <c r="J27" s="379"/>
      <c r="K27" s="379"/>
      <c r="L27" s="379" t="s">
        <v>459</v>
      </c>
      <c r="M27" s="409" t="s">
        <v>460</v>
      </c>
      <c r="N27" s="405"/>
      <c r="O27" s="411">
        <v>1072</v>
      </c>
      <c r="P27" s="412">
        <v>134</v>
      </c>
      <c r="Q27" s="412">
        <v>196</v>
      </c>
      <c r="R27" s="412">
        <v>445</v>
      </c>
      <c r="S27" s="412">
        <v>627</v>
      </c>
      <c r="T27" s="413">
        <v>528</v>
      </c>
      <c r="U27" s="413">
        <v>526</v>
      </c>
      <c r="V27" s="413" t="s">
        <v>157</v>
      </c>
      <c r="W27" s="412">
        <v>1070</v>
      </c>
      <c r="X27" s="413" t="s">
        <v>157</v>
      </c>
      <c r="Y27" s="379"/>
      <c r="Z27" s="379"/>
      <c r="AA27" s="379"/>
      <c r="AB27" s="379"/>
      <c r="AC27" s="379"/>
      <c r="AD27" s="379"/>
      <c r="AE27" s="379"/>
      <c r="AF27" s="378"/>
    </row>
    <row r="28" spans="1:32" s="380" customFormat="1" ht="21" customHeight="1">
      <c r="A28" s="380" t="s">
        <v>417</v>
      </c>
      <c r="B28" s="380" t="s">
        <v>418</v>
      </c>
      <c r="C28" s="380" t="s">
        <v>419</v>
      </c>
      <c r="D28" s="380" t="s">
        <v>420</v>
      </c>
      <c r="F28" s="381">
        <v>17</v>
      </c>
      <c r="G28" s="379"/>
      <c r="H28" s="379"/>
      <c r="I28" s="379"/>
      <c r="J28" s="379"/>
      <c r="K28" s="379" t="s">
        <v>448</v>
      </c>
      <c r="L28" s="704" t="s">
        <v>461</v>
      </c>
      <c r="M28" s="704"/>
      <c r="N28" s="405"/>
      <c r="O28" s="411">
        <v>13496</v>
      </c>
      <c r="P28" s="412">
        <v>1819</v>
      </c>
      <c r="Q28" s="412">
        <v>2134</v>
      </c>
      <c r="R28" s="412">
        <v>6089</v>
      </c>
      <c r="S28" s="412">
        <v>7407</v>
      </c>
      <c r="T28" s="413">
        <v>6763</v>
      </c>
      <c r="U28" s="413">
        <v>6731</v>
      </c>
      <c r="V28" s="413">
        <v>7</v>
      </c>
      <c r="W28" s="412">
        <v>13439</v>
      </c>
      <c r="X28" s="413">
        <v>31</v>
      </c>
      <c r="Y28" s="379"/>
      <c r="Z28" s="379"/>
      <c r="AA28" s="379"/>
      <c r="AB28" s="379"/>
      <c r="AC28" s="379"/>
      <c r="AD28" s="379"/>
      <c r="AE28" s="379"/>
      <c r="AF28" s="378"/>
    </row>
    <row r="29" spans="1:32" s="380" customFormat="1" ht="21" customHeight="1">
      <c r="A29" s="380" t="s">
        <v>417</v>
      </c>
      <c r="B29" s="380" t="s">
        <v>418</v>
      </c>
      <c r="C29" s="380" t="s">
        <v>419</v>
      </c>
      <c r="D29" s="380" t="s">
        <v>420</v>
      </c>
      <c r="F29" s="381">
        <v>18</v>
      </c>
      <c r="G29" s="379"/>
      <c r="H29" s="379"/>
      <c r="I29" s="379"/>
      <c r="J29" s="379"/>
      <c r="K29" s="379"/>
      <c r="L29" s="379" t="s">
        <v>462</v>
      </c>
      <c r="M29" s="409" t="s">
        <v>463</v>
      </c>
      <c r="N29" s="405"/>
      <c r="O29" s="411">
        <v>7245</v>
      </c>
      <c r="P29" s="412">
        <v>860</v>
      </c>
      <c r="Q29" s="412">
        <v>1173</v>
      </c>
      <c r="R29" s="412">
        <v>3199</v>
      </c>
      <c r="S29" s="412">
        <v>4046</v>
      </c>
      <c r="T29" s="413">
        <v>3991</v>
      </c>
      <c r="U29" s="413">
        <v>3974</v>
      </c>
      <c r="V29" s="413">
        <v>3</v>
      </c>
      <c r="W29" s="412">
        <v>7211</v>
      </c>
      <c r="X29" s="413">
        <v>20</v>
      </c>
      <c r="Y29" s="379"/>
      <c r="Z29" s="379"/>
      <c r="AA29" s="379"/>
      <c r="AB29" s="379"/>
      <c r="AC29" s="379"/>
      <c r="AD29" s="379"/>
      <c r="AE29" s="379"/>
      <c r="AF29" s="378"/>
    </row>
    <row r="30" spans="1:32" s="380" customFormat="1" ht="21" customHeight="1">
      <c r="A30" s="380" t="s">
        <v>417</v>
      </c>
      <c r="B30" s="380" t="s">
        <v>418</v>
      </c>
      <c r="C30" s="380" t="s">
        <v>419</v>
      </c>
      <c r="D30" s="380" t="s">
        <v>420</v>
      </c>
      <c r="F30" s="381">
        <v>19</v>
      </c>
      <c r="G30" s="379"/>
      <c r="H30" s="379"/>
      <c r="I30" s="379"/>
      <c r="J30" s="379"/>
      <c r="K30" s="379"/>
      <c r="L30" s="379" t="s">
        <v>464</v>
      </c>
      <c r="M30" s="409" t="s">
        <v>465</v>
      </c>
      <c r="N30" s="405"/>
      <c r="O30" s="411">
        <v>6251</v>
      </c>
      <c r="P30" s="412">
        <v>959</v>
      </c>
      <c r="Q30" s="412">
        <v>961</v>
      </c>
      <c r="R30" s="412">
        <v>2890</v>
      </c>
      <c r="S30" s="412">
        <v>3361</v>
      </c>
      <c r="T30" s="413">
        <v>2772</v>
      </c>
      <c r="U30" s="413">
        <v>2757</v>
      </c>
      <c r="V30" s="413">
        <v>4</v>
      </c>
      <c r="W30" s="412">
        <v>6228</v>
      </c>
      <c r="X30" s="413">
        <v>11</v>
      </c>
      <c r="Y30" s="379"/>
      <c r="Z30" s="379"/>
      <c r="AA30" s="379"/>
      <c r="AB30" s="379"/>
      <c r="AC30" s="379"/>
      <c r="AD30" s="379"/>
      <c r="AE30" s="379"/>
      <c r="AF30" s="378"/>
    </row>
    <row r="31" spans="1:32" s="380" customFormat="1" ht="21" customHeight="1">
      <c r="A31" s="380" t="s">
        <v>417</v>
      </c>
      <c r="B31" s="380" t="s">
        <v>418</v>
      </c>
      <c r="C31" s="380" t="s">
        <v>419</v>
      </c>
      <c r="D31" s="380" t="s">
        <v>420</v>
      </c>
      <c r="F31" s="381">
        <v>20</v>
      </c>
      <c r="G31" s="379"/>
      <c r="H31" s="379"/>
      <c r="I31" s="379"/>
      <c r="J31" s="379" t="s">
        <v>466</v>
      </c>
      <c r="K31" s="704" t="s">
        <v>467</v>
      </c>
      <c r="L31" s="704"/>
      <c r="M31" s="704"/>
      <c r="N31" s="405"/>
      <c r="O31" s="411">
        <v>224976</v>
      </c>
      <c r="P31" s="412">
        <v>38975</v>
      </c>
      <c r="Q31" s="412">
        <v>32845</v>
      </c>
      <c r="R31" s="412">
        <v>105955</v>
      </c>
      <c r="S31" s="412">
        <v>119021</v>
      </c>
      <c r="T31" s="413">
        <v>91141</v>
      </c>
      <c r="U31" s="413">
        <v>90839</v>
      </c>
      <c r="V31" s="413">
        <v>87</v>
      </c>
      <c r="W31" s="412">
        <v>222084</v>
      </c>
      <c r="X31" s="413">
        <v>2633</v>
      </c>
      <c r="Y31" s="379"/>
      <c r="Z31" s="379"/>
      <c r="AA31" s="379"/>
      <c r="AB31" s="379"/>
      <c r="AC31" s="379"/>
      <c r="AD31" s="379"/>
      <c r="AE31" s="379"/>
      <c r="AF31" s="378"/>
    </row>
    <row r="32" spans="1:32" s="380" customFormat="1" ht="21" customHeight="1">
      <c r="A32" s="380" t="s">
        <v>417</v>
      </c>
      <c r="B32" s="380" t="s">
        <v>418</v>
      </c>
      <c r="C32" s="380" t="s">
        <v>419</v>
      </c>
      <c r="D32" s="380" t="s">
        <v>420</v>
      </c>
      <c r="F32" s="381">
        <v>21</v>
      </c>
      <c r="G32" s="379"/>
      <c r="H32" s="379"/>
      <c r="I32" s="379"/>
      <c r="J32" s="379"/>
      <c r="K32" s="379" t="s">
        <v>438</v>
      </c>
      <c r="L32" s="704" t="s">
        <v>468</v>
      </c>
      <c r="M32" s="704"/>
      <c r="N32" s="405"/>
      <c r="O32" s="411">
        <v>101669</v>
      </c>
      <c r="P32" s="412">
        <v>16382</v>
      </c>
      <c r="Q32" s="412">
        <v>15335</v>
      </c>
      <c r="R32" s="412">
        <v>47888</v>
      </c>
      <c r="S32" s="412">
        <v>53781</v>
      </c>
      <c r="T32" s="413">
        <v>43625</v>
      </c>
      <c r="U32" s="413">
        <v>43439</v>
      </c>
      <c r="V32" s="413">
        <v>60</v>
      </c>
      <c r="W32" s="412">
        <v>99566</v>
      </c>
      <c r="X32" s="413">
        <v>1961</v>
      </c>
      <c r="Y32" s="379"/>
      <c r="Z32" s="379"/>
      <c r="AA32" s="379"/>
      <c r="AB32" s="379"/>
      <c r="AC32" s="379"/>
      <c r="AD32" s="379"/>
      <c r="AE32" s="379"/>
      <c r="AF32" s="378"/>
    </row>
    <row r="33" spans="1:32" s="380" customFormat="1" ht="21" customHeight="1">
      <c r="A33" s="380" t="s">
        <v>417</v>
      </c>
      <c r="B33" s="380" t="s">
        <v>418</v>
      </c>
      <c r="C33" s="380" t="s">
        <v>419</v>
      </c>
      <c r="D33" s="380" t="s">
        <v>420</v>
      </c>
      <c r="F33" s="381">
        <v>22</v>
      </c>
      <c r="G33" s="379"/>
      <c r="H33" s="379"/>
      <c r="I33" s="379"/>
      <c r="J33" s="379"/>
      <c r="K33" s="379"/>
      <c r="L33" s="379" t="s">
        <v>469</v>
      </c>
      <c r="M33" s="409" t="s">
        <v>470</v>
      </c>
      <c r="N33" s="405"/>
      <c r="O33" s="411">
        <v>106</v>
      </c>
      <c r="P33" s="412">
        <v>16</v>
      </c>
      <c r="Q33" s="412">
        <v>3</v>
      </c>
      <c r="R33" s="412">
        <v>52</v>
      </c>
      <c r="S33" s="412">
        <v>54</v>
      </c>
      <c r="T33" s="413">
        <v>57</v>
      </c>
      <c r="U33" s="413">
        <v>57</v>
      </c>
      <c r="V33" s="413" t="s">
        <v>157</v>
      </c>
      <c r="W33" s="412">
        <v>106</v>
      </c>
      <c r="X33" s="413" t="s">
        <v>157</v>
      </c>
      <c r="Y33" s="379"/>
      <c r="Z33" s="379"/>
      <c r="AA33" s="379"/>
      <c r="AB33" s="379"/>
      <c r="AC33" s="379"/>
      <c r="AD33" s="379"/>
      <c r="AE33" s="379"/>
      <c r="AF33" s="378"/>
    </row>
    <row r="34" spans="1:32" s="380" customFormat="1" ht="21" customHeight="1">
      <c r="A34" s="380" t="s">
        <v>417</v>
      </c>
      <c r="B34" s="380" t="s">
        <v>418</v>
      </c>
      <c r="C34" s="380" t="s">
        <v>419</v>
      </c>
      <c r="D34" s="380" t="s">
        <v>420</v>
      </c>
      <c r="F34" s="381">
        <v>23</v>
      </c>
      <c r="G34" s="379"/>
      <c r="H34" s="379"/>
      <c r="I34" s="379"/>
      <c r="J34" s="379"/>
      <c r="K34" s="379"/>
      <c r="L34" s="379" t="s">
        <v>471</v>
      </c>
      <c r="M34" s="409" t="s">
        <v>472</v>
      </c>
      <c r="N34" s="405"/>
      <c r="O34" s="411">
        <v>39518</v>
      </c>
      <c r="P34" s="412">
        <v>5592</v>
      </c>
      <c r="Q34" s="412">
        <v>6463</v>
      </c>
      <c r="R34" s="412">
        <v>18414</v>
      </c>
      <c r="S34" s="412">
        <v>21104</v>
      </c>
      <c r="T34" s="413">
        <v>18719</v>
      </c>
      <c r="U34" s="413">
        <v>18614</v>
      </c>
      <c r="V34" s="413">
        <v>22</v>
      </c>
      <c r="W34" s="412">
        <v>38915</v>
      </c>
      <c r="X34" s="413">
        <v>513</v>
      </c>
      <c r="Y34" s="379"/>
      <c r="Z34" s="379"/>
      <c r="AA34" s="379"/>
      <c r="AB34" s="379"/>
      <c r="AC34" s="379"/>
      <c r="AD34" s="379"/>
      <c r="AE34" s="379"/>
      <c r="AF34" s="378"/>
    </row>
    <row r="35" spans="1:32" s="380" customFormat="1" ht="21" customHeight="1">
      <c r="A35" s="380" t="s">
        <v>417</v>
      </c>
      <c r="B35" s="380" t="s">
        <v>418</v>
      </c>
      <c r="C35" s="380" t="s">
        <v>419</v>
      </c>
      <c r="D35" s="380" t="s">
        <v>420</v>
      </c>
      <c r="F35" s="381">
        <v>24</v>
      </c>
      <c r="G35" s="379"/>
      <c r="H35" s="379"/>
      <c r="I35" s="379"/>
      <c r="J35" s="379"/>
      <c r="K35" s="379"/>
      <c r="L35" s="379" t="s">
        <v>473</v>
      </c>
      <c r="M35" s="409" t="s">
        <v>474</v>
      </c>
      <c r="N35" s="405"/>
      <c r="O35" s="411">
        <v>17475</v>
      </c>
      <c r="P35" s="412">
        <v>2967</v>
      </c>
      <c r="Q35" s="412">
        <v>2304</v>
      </c>
      <c r="R35" s="412">
        <v>8346</v>
      </c>
      <c r="S35" s="412">
        <v>9129</v>
      </c>
      <c r="T35" s="413">
        <v>6779</v>
      </c>
      <c r="U35" s="413">
        <v>6764</v>
      </c>
      <c r="V35" s="413">
        <v>13</v>
      </c>
      <c r="W35" s="412">
        <v>16935</v>
      </c>
      <c r="X35" s="413">
        <v>537</v>
      </c>
      <c r="Y35" s="379"/>
      <c r="Z35" s="379"/>
      <c r="AA35" s="379"/>
      <c r="AB35" s="379"/>
      <c r="AC35" s="379"/>
      <c r="AD35" s="379"/>
      <c r="AE35" s="379"/>
      <c r="AF35" s="378"/>
    </row>
    <row r="36" spans="1:32" s="380" customFormat="1" ht="21" customHeight="1">
      <c r="A36" s="380" t="s">
        <v>417</v>
      </c>
      <c r="B36" s="380" t="s">
        <v>418</v>
      </c>
      <c r="C36" s="380" t="s">
        <v>419</v>
      </c>
      <c r="D36" s="380" t="s">
        <v>420</v>
      </c>
      <c r="F36" s="381">
        <v>25</v>
      </c>
      <c r="G36" s="379"/>
      <c r="H36" s="379"/>
      <c r="I36" s="379"/>
      <c r="J36" s="379"/>
      <c r="K36" s="379"/>
      <c r="L36" s="379" t="s">
        <v>475</v>
      </c>
      <c r="M36" s="409" t="s">
        <v>476</v>
      </c>
      <c r="N36" s="405"/>
      <c r="O36" s="411">
        <v>9619</v>
      </c>
      <c r="P36" s="412">
        <v>1617</v>
      </c>
      <c r="Q36" s="412">
        <v>1457</v>
      </c>
      <c r="R36" s="412">
        <v>4617</v>
      </c>
      <c r="S36" s="412">
        <v>5002</v>
      </c>
      <c r="T36" s="413">
        <v>3926</v>
      </c>
      <c r="U36" s="413">
        <v>3914</v>
      </c>
      <c r="V36" s="413">
        <v>3</v>
      </c>
      <c r="W36" s="412">
        <v>9354</v>
      </c>
      <c r="X36" s="413">
        <v>256</v>
      </c>
      <c r="Y36" s="379"/>
      <c r="Z36" s="379"/>
      <c r="AA36" s="379"/>
      <c r="AB36" s="379"/>
      <c r="AC36" s="379"/>
      <c r="AD36" s="379"/>
      <c r="AE36" s="379"/>
      <c r="AF36" s="378"/>
    </row>
    <row r="37" spans="1:32" s="380" customFormat="1" ht="21" customHeight="1">
      <c r="A37" s="380" t="s">
        <v>417</v>
      </c>
      <c r="B37" s="380" t="s">
        <v>418</v>
      </c>
      <c r="C37" s="380" t="s">
        <v>419</v>
      </c>
      <c r="D37" s="380" t="s">
        <v>420</v>
      </c>
      <c r="F37" s="381">
        <v>26</v>
      </c>
      <c r="G37" s="379"/>
      <c r="H37" s="379"/>
      <c r="I37" s="379"/>
      <c r="J37" s="379"/>
      <c r="K37" s="379"/>
      <c r="L37" s="379" t="s">
        <v>477</v>
      </c>
      <c r="M37" s="409" t="s">
        <v>478</v>
      </c>
      <c r="N37" s="405"/>
      <c r="O37" s="411">
        <v>34951</v>
      </c>
      <c r="P37" s="412">
        <v>6190</v>
      </c>
      <c r="Q37" s="412">
        <v>5108</v>
      </c>
      <c r="R37" s="412">
        <v>16459</v>
      </c>
      <c r="S37" s="412">
        <v>18492</v>
      </c>
      <c r="T37" s="413">
        <v>14144</v>
      </c>
      <c r="U37" s="413">
        <v>14090</v>
      </c>
      <c r="V37" s="413">
        <v>22</v>
      </c>
      <c r="W37" s="412">
        <v>34256</v>
      </c>
      <c r="X37" s="413">
        <v>655</v>
      </c>
      <c r="Y37" s="379"/>
      <c r="Z37" s="379"/>
      <c r="AA37" s="379"/>
      <c r="AB37" s="379"/>
      <c r="AC37" s="379"/>
      <c r="AD37" s="379"/>
      <c r="AE37" s="379"/>
      <c r="AF37" s="378"/>
    </row>
    <row r="38" spans="1:32" s="380" customFormat="1" ht="21" customHeight="1">
      <c r="A38" s="380" t="s">
        <v>417</v>
      </c>
      <c r="B38" s="380" t="s">
        <v>418</v>
      </c>
      <c r="C38" s="380" t="s">
        <v>419</v>
      </c>
      <c r="D38" s="380" t="s">
        <v>420</v>
      </c>
      <c r="F38" s="381">
        <v>27</v>
      </c>
      <c r="G38" s="379"/>
      <c r="H38" s="379"/>
      <c r="I38" s="379"/>
      <c r="J38" s="379"/>
      <c r="K38" s="379" t="s">
        <v>448</v>
      </c>
      <c r="L38" s="704" t="s">
        <v>479</v>
      </c>
      <c r="M38" s="704"/>
      <c r="N38" s="405"/>
      <c r="O38" s="411">
        <v>45244</v>
      </c>
      <c r="P38" s="412">
        <v>9252</v>
      </c>
      <c r="Q38" s="412">
        <v>5736</v>
      </c>
      <c r="R38" s="412">
        <v>21202</v>
      </c>
      <c r="S38" s="412">
        <v>24042</v>
      </c>
      <c r="T38" s="413">
        <v>18479</v>
      </c>
      <c r="U38" s="413">
        <v>18415</v>
      </c>
      <c r="V38" s="413">
        <v>13</v>
      </c>
      <c r="W38" s="412">
        <v>44841</v>
      </c>
      <c r="X38" s="413">
        <v>335</v>
      </c>
      <c r="Y38" s="379"/>
      <c r="Z38" s="379"/>
      <c r="AA38" s="379"/>
      <c r="AB38" s="379"/>
      <c r="AC38" s="379"/>
      <c r="AD38" s="379"/>
      <c r="AE38" s="379"/>
      <c r="AF38" s="378"/>
    </row>
    <row r="39" spans="1:32" s="380" customFormat="1" ht="21" customHeight="1">
      <c r="A39" s="380" t="s">
        <v>417</v>
      </c>
      <c r="B39" s="380" t="s">
        <v>418</v>
      </c>
      <c r="C39" s="380" t="s">
        <v>419</v>
      </c>
      <c r="D39" s="380" t="s">
        <v>420</v>
      </c>
      <c r="F39" s="381">
        <v>28</v>
      </c>
      <c r="G39" s="379"/>
      <c r="H39" s="379"/>
      <c r="I39" s="379"/>
      <c r="J39" s="379"/>
      <c r="K39" s="379"/>
      <c r="L39" s="379" t="s">
        <v>480</v>
      </c>
      <c r="M39" s="409" t="s">
        <v>481</v>
      </c>
      <c r="N39" s="405"/>
      <c r="O39" s="411">
        <v>29524</v>
      </c>
      <c r="P39" s="412">
        <v>4921</v>
      </c>
      <c r="Q39" s="412">
        <v>4496</v>
      </c>
      <c r="R39" s="412">
        <v>13953</v>
      </c>
      <c r="S39" s="412">
        <v>15571</v>
      </c>
      <c r="T39" s="413">
        <v>13097</v>
      </c>
      <c r="U39" s="413">
        <v>13038</v>
      </c>
      <c r="V39" s="413">
        <v>12</v>
      </c>
      <c r="W39" s="412">
        <v>29155</v>
      </c>
      <c r="X39" s="413">
        <v>313</v>
      </c>
      <c r="Y39" s="379"/>
      <c r="Z39" s="379"/>
      <c r="AA39" s="379"/>
      <c r="AB39" s="379"/>
      <c r="AC39" s="379"/>
      <c r="AD39" s="379"/>
      <c r="AE39" s="379"/>
      <c r="AF39" s="378"/>
    </row>
    <row r="40" spans="1:32" s="380" customFormat="1" ht="21" customHeight="1">
      <c r="A40" s="380" t="s">
        <v>417</v>
      </c>
      <c r="B40" s="380" t="s">
        <v>418</v>
      </c>
      <c r="C40" s="380" t="s">
        <v>419</v>
      </c>
      <c r="D40" s="380" t="s">
        <v>420</v>
      </c>
      <c r="F40" s="381">
        <v>29</v>
      </c>
      <c r="G40" s="379"/>
      <c r="H40" s="379"/>
      <c r="I40" s="379"/>
      <c r="J40" s="379"/>
      <c r="K40" s="379"/>
      <c r="L40" s="379" t="s">
        <v>482</v>
      </c>
      <c r="M40" s="409" t="s">
        <v>483</v>
      </c>
      <c r="N40" s="405"/>
      <c r="O40" s="411">
        <v>13854</v>
      </c>
      <c r="P40" s="412">
        <v>3958</v>
      </c>
      <c r="Q40" s="412">
        <v>967</v>
      </c>
      <c r="R40" s="412">
        <v>6356</v>
      </c>
      <c r="S40" s="412">
        <v>7498</v>
      </c>
      <c r="T40" s="413">
        <v>4702</v>
      </c>
      <c r="U40" s="413">
        <v>4701</v>
      </c>
      <c r="V40" s="413" t="s">
        <v>157</v>
      </c>
      <c r="W40" s="412">
        <v>13851</v>
      </c>
      <c r="X40" s="413" t="s">
        <v>157</v>
      </c>
      <c r="Y40" s="379"/>
      <c r="Z40" s="379"/>
      <c r="AA40" s="379"/>
      <c r="AB40" s="379"/>
      <c r="AC40" s="379"/>
      <c r="AD40" s="379"/>
      <c r="AE40" s="379"/>
      <c r="AF40" s="378"/>
    </row>
    <row r="41" spans="1:32" s="380" customFormat="1" ht="21" customHeight="1">
      <c r="A41" s="380" t="s">
        <v>417</v>
      </c>
      <c r="B41" s="380" t="s">
        <v>418</v>
      </c>
      <c r="C41" s="380" t="s">
        <v>419</v>
      </c>
      <c r="D41" s="380" t="s">
        <v>420</v>
      </c>
      <c r="F41" s="381">
        <v>30</v>
      </c>
      <c r="G41" s="379"/>
      <c r="H41" s="379"/>
      <c r="I41" s="379"/>
      <c r="J41" s="379"/>
      <c r="K41" s="379"/>
      <c r="L41" s="379" t="s">
        <v>484</v>
      </c>
      <c r="M41" s="409" t="s">
        <v>485</v>
      </c>
      <c r="N41" s="405"/>
      <c r="O41" s="411" t="s">
        <v>157</v>
      </c>
      <c r="P41" s="412" t="s">
        <v>157</v>
      </c>
      <c r="Q41" s="412" t="s">
        <v>157</v>
      </c>
      <c r="R41" s="412" t="s">
        <v>157</v>
      </c>
      <c r="S41" s="412" t="s">
        <v>157</v>
      </c>
      <c r="T41" s="413" t="s">
        <v>157</v>
      </c>
      <c r="U41" s="413" t="s">
        <v>157</v>
      </c>
      <c r="V41" s="413" t="s">
        <v>157</v>
      </c>
      <c r="W41" s="412" t="s">
        <v>157</v>
      </c>
      <c r="X41" s="413" t="s">
        <v>157</v>
      </c>
      <c r="Y41" s="379"/>
      <c r="Z41" s="379"/>
      <c r="AA41" s="379"/>
      <c r="AB41" s="379"/>
      <c r="AC41" s="379"/>
      <c r="AD41" s="379"/>
      <c r="AE41" s="379"/>
      <c r="AF41" s="378"/>
    </row>
    <row r="42" spans="1:32" s="380" customFormat="1" ht="21" customHeight="1">
      <c r="A42" s="380" t="s">
        <v>417</v>
      </c>
      <c r="B42" s="380" t="s">
        <v>418</v>
      </c>
      <c r="C42" s="380" t="s">
        <v>419</v>
      </c>
      <c r="D42" s="380" t="s">
        <v>420</v>
      </c>
      <c r="F42" s="381">
        <v>31</v>
      </c>
      <c r="G42" s="379"/>
      <c r="H42" s="379"/>
      <c r="I42" s="379"/>
      <c r="J42" s="379"/>
      <c r="K42" s="379"/>
      <c r="L42" s="379" t="s">
        <v>486</v>
      </c>
      <c r="M42" s="414" t="s">
        <v>501</v>
      </c>
      <c r="N42" s="405"/>
      <c r="O42" s="411">
        <v>1866</v>
      </c>
      <c r="P42" s="412">
        <v>373</v>
      </c>
      <c r="Q42" s="412">
        <v>273</v>
      </c>
      <c r="R42" s="412">
        <v>893</v>
      </c>
      <c r="S42" s="412">
        <v>973</v>
      </c>
      <c r="T42" s="413">
        <v>680</v>
      </c>
      <c r="U42" s="413">
        <v>676</v>
      </c>
      <c r="V42" s="413">
        <v>1</v>
      </c>
      <c r="W42" s="412">
        <v>1835</v>
      </c>
      <c r="X42" s="413">
        <v>22</v>
      </c>
      <c r="Y42" s="379"/>
      <c r="Z42" s="379"/>
      <c r="AA42" s="379"/>
      <c r="AB42" s="379"/>
      <c r="AC42" s="379"/>
      <c r="AD42" s="379"/>
      <c r="AE42" s="379"/>
      <c r="AF42" s="378"/>
    </row>
    <row r="43" spans="1:32" s="380" customFormat="1" ht="21" customHeight="1">
      <c r="A43" s="380" t="s">
        <v>417</v>
      </c>
      <c r="B43" s="380" t="s">
        <v>418</v>
      </c>
      <c r="C43" s="380" t="s">
        <v>419</v>
      </c>
      <c r="D43" s="380" t="s">
        <v>420</v>
      </c>
      <c r="F43" s="381">
        <v>32</v>
      </c>
      <c r="G43" s="379"/>
      <c r="H43" s="379"/>
      <c r="I43" s="379"/>
      <c r="J43" s="379"/>
      <c r="K43" s="379" t="s">
        <v>487</v>
      </c>
      <c r="L43" s="704" t="s">
        <v>488</v>
      </c>
      <c r="M43" s="704"/>
      <c r="N43" s="405"/>
      <c r="O43" s="411">
        <v>78063</v>
      </c>
      <c r="P43" s="412">
        <v>13341</v>
      </c>
      <c r="Q43" s="412">
        <v>11774</v>
      </c>
      <c r="R43" s="412">
        <v>36865</v>
      </c>
      <c r="S43" s="412">
        <v>41198</v>
      </c>
      <c r="T43" s="413">
        <v>29037</v>
      </c>
      <c r="U43" s="413">
        <v>28985</v>
      </c>
      <c r="V43" s="413">
        <v>14</v>
      </c>
      <c r="W43" s="412">
        <v>77677</v>
      </c>
      <c r="X43" s="413">
        <v>337</v>
      </c>
      <c r="Y43" s="379"/>
      <c r="Z43" s="379"/>
      <c r="AA43" s="379"/>
      <c r="AB43" s="379"/>
      <c r="AC43" s="379"/>
      <c r="AD43" s="379"/>
      <c r="AE43" s="379"/>
      <c r="AF43" s="378"/>
    </row>
    <row r="44" spans="1:32" s="380" customFormat="1" ht="21" customHeight="1">
      <c r="A44" s="380" t="s">
        <v>417</v>
      </c>
      <c r="B44" s="380" t="s">
        <v>418</v>
      </c>
      <c r="C44" s="380" t="s">
        <v>419</v>
      </c>
      <c r="D44" s="380" t="s">
        <v>420</v>
      </c>
      <c r="F44" s="381">
        <v>33</v>
      </c>
      <c r="G44" s="379"/>
      <c r="H44" s="379"/>
      <c r="I44" s="379"/>
      <c r="J44" s="379"/>
      <c r="K44" s="379"/>
      <c r="L44" s="379" t="s">
        <v>489</v>
      </c>
      <c r="M44" s="409" t="s">
        <v>490</v>
      </c>
      <c r="N44" s="405"/>
      <c r="O44" s="411">
        <v>30</v>
      </c>
      <c r="P44" s="412">
        <v>4</v>
      </c>
      <c r="Q44" s="412">
        <v>9</v>
      </c>
      <c r="R44" s="412">
        <v>12</v>
      </c>
      <c r="S44" s="412">
        <v>18</v>
      </c>
      <c r="T44" s="413">
        <v>13</v>
      </c>
      <c r="U44" s="413">
        <v>13</v>
      </c>
      <c r="V44" s="413" t="s">
        <v>157</v>
      </c>
      <c r="W44" s="412">
        <v>30</v>
      </c>
      <c r="X44" s="413" t="s">
        <v>157</v>
      </c>
      <c r="Y44" s="379"/>
      <c r="Z44" s="379"/>
      <c r="AA44" s="379"/>
      <c r="AB44" s="379"/>
      <c r="AC44" s="379"/>
      <c r="AD44" s="379"/>
      <c r="AE44" s="379"/>
      <c r="AF44" s="378"/>
    </row>
    <row r="45" spans="1:32" s="380" customFormat="1" ht="21" customHeight="1">
      <c r="A45" s="380" t="s">
        <v>417</v>
      </c>
      <c r="B45" s="380" t="s">
        <v>418</v>
      </c>
      <c r="C45" s="380" t="s">
        <v>419</v>
      </c>
      <c r="D45" s="380" t="s">
        <v>420</v>
      </c>
      <c r="F45" s="381">
        <v>34</v>
      </c>
      <c r="G45" s="379"/>
      <c r="H45" s="379"/>
      <c r="I45" s="379"/>
      <c r="J45" s="379"/>
      <c r="K45" s="379"/>
      <c r="L45" s="379" t="s">
        <v>491</v>
      </c>
      <c r="M45" s="409" t="s">
        <v>492</v>
      </c>
      <c r="N45" s="405"/>
      <c r="O45" s="411">
        <v>77926</v>
      </c>
      <c r="P45" s="412">
        <v>13321</v>
      </c>
      <c r="Q45" s="412">
        <v>11758</v>
      </c>
      <c r="R45" s="412">
        <v>36795</v>
      </c>
      <c r="S45" s="412">
        <v>41131</v>
      </c>
      <c r="T45" s="413">
        <v>28969</v>
      </c>
      <c r="U45" s="413">
        <v>28917</v>
      </c>
      <c r="V45" s="413">
        <v>14</v>
      </c>
      <c r="W45" s="412">
        <v>77540</v>
      </c>
      <c r="X45" s="413">
        <v>337</v>
      </c>
      <c r="Y45" s="379"/>
      <c r="Z45" s="379"/>
      <c r="AA45" s="379"/>
      <c r="AB45" s="379"/>
      <c r="AC45" s="379"/>
      <c r="AD45" s="379"/>
      <c r="AE45" s="379"/>
      <c r="AF45" s="378"/>
    </row>
    <row r="46" spans="1:32" s="380" customFormat="1" ht="21" customHeight="1">
      <c r="A46" s="380" t="s">
        <v>417</v>
      </c>
      <c r="B46" s="380" t="s">
        <v>418</v>
      </c>
      <c r="C46" s="380" t="s">
        <v>419</v>
      </c>
      <c r="D46" s="380" t="s">
        <v>420</v>
      </c>
      <c r="F46" s="381">
        <v>35</v>
      </c>
      <c r="G46" s="379"/>
      <c r="H46" s="379"/>
      <c r="I46" s="379"/>
      <c r="J46" s="379"/>
      <c r="K46" s="379"/>
      <c r="L46" s="379" t="s">
        <v>493</v>
      </c>
      <c r="M46" s="409" t="s">
        <v>494</v>
      </c>
      <c r="N46" s="405"/>
      <c r="O46" s="411">
        <v>107</v>
      </c>
      <c r="P46" s="412">
        <v>16</v>
      </c>
      <c r="Q46" s="412">
        <v>7</v>
      </c>
      <c r="R46" s="412">
        <v>58</v>
      </c>
      <c r="S46" s="412">
        <v>49</v>
      </c>
      <c r="T46" s="413">
        <v>55</v>
      </c>
      <c r="U46" s="413">
        <v>55</v>
      </c>
      <c r="V46" s="413" t="s">
        <v>157</v>
      </c>
      <c r="W46" s="412">
        <v>107</v>
      </c>
      <c r="X46" s="413" t="s">
        <v>157</v>
      </c>
      <c r="Y46" s="379"/>
      <c r="Z46" s="379"/>
      <c r="AA46" s="379"/>
      <c r="AB46" s="379"/>
      <c r="AC46" s="379"/>
      <c r="AD46" s="379"/>
      <c r="AE46" s="379"/>
      <c r="AF46" s="378"/>
    </row>
    <row r="47" spans="6:32" s="380" customFormat="1" ht="21" customHeight="1">
      <c r="F47" s="381"/>
      <c r="G47" s="379"/>
      <c r="H47" s="379"/>
      <c r="I47" s="379"/>
      <c r="J47" s="379"/>
      <c r="K47" s="379"/>
      <c r="L47" s="379"/>
      <c r="M47" s="409"/>
      <c r="N47" s="405"/>
      <c r="O47" s="411"/>
      <c r="P47" s="412"/>
      <c r="Q47" s="412"/>
      <c r="R47" s="412"/>
      <c r="S47" s="412"/>
      <c r="T47" s="413"/>
      <c r="U47" s="413"/>
      <c r="V47" s="413"/>
      <c r="W47" s="412"/>
      <c r="X47" s="413"/>
      <c r="Y47" s="379"/>
      <c r="Z47" s="379"/>
      <c r="AA47" s="379"/>
      <c r="AB47" s="379"/>
      <c r="AC47" s="379"/>
      <c r="AD47" s="379"/>
      <c r="AE47" s="379"/>
      <c r="AF47" s="378"/>
    </row>
    <row r="48" spans="1:32" s="380" customFormat="1" ht="21" customHeight="1">
      <c r="A48" s="380" t="s">
        <v>417</v>
      </c>
      <c r="B48" s="380" t="s">
        <v>418</v>
      </c>
      <c r="C48" s="380" t="s">
        <v>419</v>
      </c>
      <c r="D48" s="380" t="s">
        <v>420</v>
      </c>
      <c r="F48" s="381">
        <v>36</v>
      </c>
      <c r="G48" s="379"/>
      <c r="H48" s="379"/>
      <c r="I48" s="379" t="s">
        <v>495</v>
      </c>
      <c r="J48" s="704" t="s">
        <v>496</v>
      </c>
      <c r="K48" s="704"/>
      <c r="L48" s="704"/>
      <c r="M48" s="704"/>
      <c r="N48" s="405"/>
      <c r="O48" s="411">
        <v>38863</v>
      </c>
      <c r="P48" s="412">
        <v>5111</v>
      </c>
      <c r="Q48" s="412">
        <v>9269</v>
      </c>
      <c r="R48" s="412">
        <v>18526</v>
      </c>
      <c r="S48" s="412">
        <v>20337</v>
      </c>
      <c r="T48" s="413">
        <v>12634</v>
      </c>
      <c r="U48" s="413">
        <v>12547</v>
      </c>
      <c r="V48" s="413">
        <v>81</v>
      </c>
      <c r="W48" s="412">
        <v>35278</v>
      </c>
      <c r="X48" s="413">
        <v>3571</v>
      </c>
      <c r="Y48" s="379"/>
      <c r="Z48" s="379"/>
      <c r="AA48" s="379"/>
      <c r="AB48" s="379"/>
      <c r="AC48" s="379"/>
      <c r="AD48" s="379"/>
      <c r="AE48" s="379"/>
      <c r="AF48" s="378"/>
    </row>
    <row r="49" spans="6:32" s="380" customFormat="1" ht="21" customHeight="1">
      <c r="F49" s="381"/>
      <c r="G49" s="379"/>
      <c r="H49" s="379"/>
      <c r="I49" s="379"/>
      <c r="J49" s="409"/>
      <c r="K49" s="409"/>
      <c r="L49" s="409"/>
      <c r="M49" s="409"/>
      <c r="N49" s="405"/>
      <c r="O49" s="411"/>
      <c r="P49" s="412"/>
      <c r="Q49" s="412"/>
      <c r="R49" s="412"/>
      <c r="S49" s="412"/>
      <c r="T49" s="413"/>
      <c r="U49" s="413"/>
      <c r="V49" s="413"/>
      <c r="W49" s="412"/>
      <c r="X49" s="413"/>
      <c r="Y49" s="379"/>
      <c r="Z49" s="379"/>
      <c r="AA49" s="379"/>
      <c r="AB49" s="379"/>
      <c r="AC49" s="379"/>
      <c r="AD49" s="379"/>
      <c r="AE49" s="379"/>
      <c r="AF49" s="378"/>
    </row>
    <row r="50" spans="1:32" s="380" customFormat="1" ht="21" customHeight="1">
      <c r="A50" s="380" t="s">
        <v>417</v>
      </c>
      <c r="B50" s="380" t="s">
        <v>418</v>
      </c>
      <c r="C50" s="380" t="s">
        <v>419</v>
      </c>
      <c r="D50" s="380" t="s">
        <v>420</v>
      </c>
      <c r="F50" s="381">
        <v>37</v>
      </c>
      <c r="G50" s="379"/>
      <c r="H50" s="379"/>
      <c r="I50" s="379" t="s">
        <v>497</v>
      </c>
      <c r="J50" s="704" t="s">
        <v>498</v>
      </c>
      <c r="K50" s="704"/>
      <c r="L50" s="704"/>
      <c r="M50" s="704"/>
      <c r="N50" s="405"/>
      <c r="O50" s="411" t="s">
        <v>157</v>
      </c>
      <c r="P50" s="412" t="s">
        <v>157</v>
      </c>
      <c r="Q50" s="412" t="s">
        <v>157</v>
      </c>
      <c r="R50" s="412" t="s">
        <v>157</v>
      </c>
      <c r="S50" s="412" t="s">
        <v>157</v>
      </c>
      <c r="T50" s="413" t="s">
        <v>157</v>
      </c>
      <c r="U50" s="413" t="s">
        <v>157</v>
      </c>
      <c r="V50" s="413" t="s">
        <v>157</v>
      </c>
      <c r="W50" s="412" t="s">
        <v>157</v>
      </c>
      <c r="X50" s="413" t="s">
        <v>157</v>
      </c>
      <c r="Y50" s="379"/>
      <c r="Z50" s="379"/>
      <c r="AA50" s="379"/>
      <c r="AB50" s="379"/>
      <c r="AC50" s="379"/>
      <c r="AD50" s="379"/>
      <c r="AE50" s="379"/>
      <c r="AF50" s="378"/>
    </row>
    <row r="51" spans="6:32" s="380" customFormat="1" ht="21" customHeight="1">
      <c r="F51" s="381"/>
      <c r="G51" s="379"/>
      <c r="H51" s="379"/>
      <c r="I51" s="379"/>
      <c r="J51" s="409"/>
      <c r="K51" s="409"/>
      <c r="L51" s="409"/>
      <c r="M51" s="409"/>
      <c r="N51" s="405"/>
      <c r="O51" s="411"/>
      <c r="P51" s="412"/>
      <c r="Q51" s="412"/>
      <c r="R51" s="412"/>
      <c r="S51" s="412"/>
      <c r="T51" s="413"/>
      <c r="U51" s="413"/>
      <c r="V51" s="413"/>
      <c r="W51" s="412"/>
      <c r="X51" s="413"/>
      <c r="Y51" s="379"/>
      <c r="Z51" s="379"/>
      <c r="AA51" s="379"/>
      <c r="AB51" s="379"/>
      <c r="AC51" s="379"/>
      <c r="AD51" s="379"/>
      <c r="AE51" s="379"/>
      <c r="AF51" s="378"/>
    </row>
    <row r="52" spans="1:32" s="380" customFormat="1" ht="21" customHeight="1">
      <c r="A52" s="380" t="s">
        <v>417</v>
      </c>
      <c r="B52" s="380" t="s">
        <v>418</v>
      </c>
      <c r="C52" s="380" t="s">
        <v>419</v>
      </c>
      <c r="D52" s="380" t="s">
        <v>420</v>
      </c>
      <c r="F52" s="381">
        <v>38</v>
      </c>
      <c r="G52" s="379"/>
      <c r="H52" s="379" t="s">
        <v>499</v>
      </c>
      <c r="I52" s="704" t="s">
        <v>500</v>
      </c>
      <c r="J52" s="704"/>
      <c r="K52" s="704"/>
      <c r="L52" s="704"/>
      <c r="M52" s="704"/>
      <c r="N52" s="405"/>
      <c r="O52" s="411">
        <v>2460</v>
      </c>
      <c r="P52" s="412">
        <v>332</v>
      </c>
      <c r="Q52" s="412">
        <v>726</v>
      </c>
      <c r="R52" s="412">
        <v>1133</v>
      </c>
      <c r="S52" s="412">
        <v>1327</v>
      </c>
      <c r="T52" s="413">
        <v>921</v>
      </c>
      <c r="U52" s="413">
        <v>920</v>
      </c>
      <c r="V52" s="413">
        <v>1</v>
      </c>
      <c r="W52" s="412">
        <v>2410</v>
      </c>
      <c r="X52" s="413">
        <v>50</v>
      </c>
      <c r="Y52" s="379"/>
      <c r="Z52" s="379"/>
      <c r="AA52" s="379"/>
      <c r="AB52" s="379"/>
      <c r="AC52" s="379"/>
      <c r="AD52" s="379"/>
      <c r="AE52" s="379"/>
      <c r="AF52" s="378"/>
    </row>
    <row r="53" spans="6:32" s="380" customFormat="1" ht="12.75" customHeight="1">
      <c r="F53" s="415"/>
      <c r="G53" s="379"/>
      <c r="H53" s="379"/>
      <c r="I53" s="379"/>
      <c r="J53" s="379"/>
      <c r="K53" s="379"/>
      <c r="L53" s="379"/>
      <c r="M53" s="379"/>
      <c r="N53" s="405"/>
      <c r="O53" s="407"/>
      <c r="P53" s="407"/>
      <c r="Q53" s="407"/>
      <c r="R53" s="407"/>
      <c r="S53" s="407"/>
      <c r="T53" s="407"/>
      <c r="U53" s="407"/>
      <c r="V53" s="408"/>
      <c r="W53" s="407"/>
      <c r="X53" s="408"/>
      <c r="Y53" s="379"/>
      <c r="Z53" s="379"/>
      <c r="AA53" s="379"/>
      <c r="AB53" s="379"/>
      <c r="AC53" s="379"/>
      <c r="AD53" s="379"/>
      <c r="AE53" s="379"/>
      <c r="AF53" s="378"/>
    </row>
    <row r="54" spans="6:32" s="380" customFormat="1" ht="21" customHeight="1">
      <c r="F54" s="415"/>
      <c r="G54" s="379"/>
      <c r="H54" s="389" t="s">
        <v>426</v>
      </c>
      <c r="I54" s="389"/>
      <c r="J54" s="389"/>
      <c r="K54" s="389"/>
      <c r="L54" s="389"/>
      <c r="M54" s="389"/>
      <c r="N54" s="419"/>
      <c r="O54" s="389"/>
      <c r="P54" s="389"/>
      <c r="Q54" s="389"/>
      <c r="R54" s="389"/>
      <c r="S54" s="389"/>
      <c r="T54" s="389"/>
      <c r="U54" s="389"/>
      <c r="V54" s="389"/>
      <c r="W54" s="389"/>
      <c r="X54" s="389"/>
      <c r="Y54" s="379"/>
      <c r="Z54" s="379"/>
      <c r="AA54" s="379"/>
      <c r="AB54" s="379"/>
      <c r="AC54" s="379"/>
      <c r="AD54" s="379"/>
      <c r="AE54" s="379"/>
      <c r="AF54" s="378"/>
    </row>
    <row r="55" spans="6:32" s="380" customFormat="1" ht="21" customHeight="1">
      <c r="F55" s="415"/>
      <c r="G55" s="379"/>
      <c r="H55" s="379" t="s">
        <v>427</v>
      </c>
      <c r="I55" s="379"/>
      <c r="J55" s="379"/>
      <c r="K55" s="379"/>
      <c r="L55" s="379"/>
      <c r="M55" s="379"/>
      <c r="N55" s="410"/>
      <c r="O55" s="379"/>
      <c r="P55" s="379"/>
      <c r="Q55" s="379"/>
      <c r="R55" s="379"/>
      <c r="S55" s="379"/>
      <c r="T55" s="379"/>
      <c r="U55" s="379"/>
      <c r="V55" s="379"/>
      <c r="W55" s="379"/>
      <c r="X55" s="379"/>
      <c r="Y55" s="379"/>
      <c r="Z55" s="379"/>
      <c r="AA55" s="379"/>
      <c r="AB55" s="379"/>
      <c r="AC55" s="379"/>
      <c r="AD55" s="379"/>
      <c r="AE55" s="379"/>
      <c r="AF55" s="378"/>
    </row>
    <row r="56" spans="6:32" s="380" customFormat="1" ht="21" customHeight="1">
      <c r="F56" s="415"/>
      <c r="G56" s="379"/>
      <c r="H56" s="379" t="s">
        <v>428</v>
      </c>
      <c r="I56" s="379"/>
      <c r="J56" s="379"/>
      <c r="K56" s="379"/>
      <c r="L56" s="379"/>
      <c r="M56" s="379"/>
      <c r="N56" s="410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8"/>
    </row>
    <row r="57" spans="6:32" s="380" customFormat="1" ht="21" customHeight="1">
      <c r="F57" s="415"/>
      <c r="G57" s="379"/>
      <c r="H57" s="379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8"/>
    </row>
    <row r="58" ht="21" customHeight="1">
      <c r="F58" s="416"/>
    </row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12" customHeight="1"/>
    <row r="72" ht="12" customHeight="1"/>
    <row r="73" ht="7.5" customHeight="1"/>
    <row r="74" ht="12" customHeight="1"/>
    <row r="75" ht="12" customHeight="1"/>
    <row r="76" ht="12" customHeight="1"/>
    <row r="77" ht="12" customHeight="1"/>
    <row r="78" ht="7.5" customHeight="1"/>
    <row r="79" ht="12" customHeight="1"/>
    <row r="80" ht="7.5" customHeight="1"/>
    <row r="81" ht="12" customHeight="1"/>
    <row r="82" ht="7.5" customHeight="1"/>
    <row r="83" ht="12" customHeight="1"/>
    <row r="84" ht="7.5" customHeight="1"/>
    <row r="85" ht="7.5" customHeight="1"/>
    <row r="86" ht="12" customHeight="1"/>
    <row r="87" ht="12" customHeight="1"/>
    <row r="88" ht="12" customHeight="1"/>
    <row r="89" ht="12" customHeight="1"/>
    <row r="90" ht="12" customHeight="1"/>
    <row r="91" ht="9" customHeight="1"/>
    <row r="92" ht="17.25" customHeight="1"/>
    <row r="93" ht="13.5"/>
    <row r="94" ht="13.5"/>
    <row r="95" ht="13.5"/>
    <row r="96" ht="13.5"/>
    <row r="97" ht="8.25" customHeight="1"/>
    <row r="98" ht="13.5" customHeight="1"/>
    <row r="99" ht="12" customHeight="1"/>
    <row r="100" ht="27.75" customHeight="1"/>
    <row r="101" ht="26.25" customHeight="1"/>
    <row r="102" ht="7.5" customHeight="1"/>
    <row r="103" ht="12" customHeight="1"/>
    <row r="104" ht="7.5" customHeight="1"/>
    <row r="105" ht="12" customHeight="1"/>
    <row r="106" ht="7.5" customHeight="1"/>
    <row r="107" ht="12" customHeight="1"/>
    <row r="108" ht="7.5" customHeight="1"/>
    <row r="109" ht="12" customHeight="1"/>
    <row r="110" ht="7.5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7.5" customHeight="1"/>
    <row r="118" ht="12" customHeight="1"/>
    <row r="119" ht="12" customHeight="1"/>
    <row r="120" ht="12" customHeight="1"/>
    <row r="121" ht="7.5" customHeight="1"/>
    <row r="122" ht="12" customHeight="1"/>
    <row r="123" ht="12" customHeight="1"/>
    <row r="124" ht="12" customHeight="1"/>
    <row r="125" ht="12" customHeight="1"/>
    <row r="126" ht="7.5" customHeight="1"/>
    <row r="127" ht="12" customHeight="1"/>
    <row r="128" ht="12" customHeight="1"/>
    <row r="129" ht="12" customHeight="1"/>
    <row r="130" ht="7.5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7.5" customHeight="1"/>
    <row r="139" ht="12" customHeight="1"/>
    <row r="140" ht="12" customHeight="1"/>
    <row r="141" ht="12" customHeight="1"/>
    <row r="142" ht="12" customHeight="1"/>
    <row r="143" ht="12" customHeight="1"/>
    <row r="144" ht="7.5" customHeight="1"/>
    <row r="145" ht="12" customHeight="1"/>
    <row r="146" ht="12" customHeight="1"/>
    <row r="147" ht="12" customHeight="1"/>
    <row r="148" ht="12" customHeight="1"/>
    <row r="149" ht="7.5" customHeight="1"/>
    <row r="150" ht="12" customHeight="1"/>
    <row r="151" ht="7.5" customHeight="1"/>
    <row r="152" ht="12" customHeight="1"/>
    <row r="153" ht="7.5" customHeight="1"/>
    <row r="154" ht="12" customHeight="1"/>
    <row r="155" ht="7.5" customHeight="1"/>
    <row r="156" ht="7.5" customHeight="1"/>
    <row r="157" ht="12" customHeight="1"/>
    <row r="158" ht="12" customHeight="1"/>
    <row r="159" ht="12" customHeight="1"/>
    <row r="160" ht="12" customHeight="1"/>
    <row r="161" ht="12" customHeight="1"/>
    <row r="162" ht="9" customHeight="1"/>
    <row r="163" ht="17.25" customHeight="1"/>
    <row r="164" ht="13.5"/>
    <row r="165" ht="13.5"/>
    <row r="166" ht="13.5"/>
    <row r="167" ht="13.5"/>
    <row r="168" ht="8.25" customHeight="1"/>
    <row r="169" ht="13.5" customHeight="1"/>
    <row r="170" ht="12" customHeight="1"/>
    <row r="171" ht="27.75" customHeight="1"/>
    <row r="172" ht="26.25" customHeight="1"/>
    <row r="173" ht="7.5" customHeight="1"/>
    <row r="174" ht="12" customHeight="1"/>
    <row r="175" ht="7.5" customHeight="1"/>
    <row r="176" ht="12" customHeight="1"/>
    <row r="177" ht="7.5" customHeight="1"/>
    <row r="178" ht="12" customHeight="1"/>
    <row r="179" ht="7.5" customHeight="1"/>
    <row r="180" ht="12" customHeight="1"/>
    <row r="181" ht="7.5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7.5" customHeight="1"/>
    <row r="189" ht="12" customHeight="1"/>
    <row r="190" ht="12" customHeight="1"/>
    <row r="191" ht="12" customHeight="1"/>
    <row r="192" ht="7.5" customHeight="1"/>
    <row r="193" ht="12" customHeight="1"/>
    <row r="194" ht="12" customHeight="1"/>
    <row r="195" ht="12" customHeight="1"/>
    <row r="196" ht="12" customHeight="1"/>
    <row r="197" ht="7.5" customHeight="1"/>
    <row r="198" ht="12" customHeight="1"/>
    <row r="199" ht="12" customHeight="1"/>
    <row r="200" ht="12" customHeight="1"/>
    <row r="201" ht="7.5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7.5" customHeight="1"/>
    <row r="210" ht="12" customHeight="1"/>
    <row r="211" ht="12" customHeight="1"/>
    <row r="212" ht="12" customHeight="1"/>
    <row r="213" ht="12" customHeight="1"/>
    <row r="214" ht="12" customHeight="1"/>
    <row r="215" ht="7.5" customHeight="1"/>
    <row r="216" ht="12" customHeight="1"/>
    <row r="217" ht="12" customHeight="1"/>
    <row r="218" ht="12" customHeight="1"/>
    <row r="219" ht="12" customHeight="1"/>
    <row r="220" ht="7.5" customHeight="1"/>
    <row r="221" ht="12" customHeight="1"/>
    <row r="222" ht="7.5" customHeight="1"/>
    <row r="223" ht="12" customHeight="1"/>
    <row r="224" ht="7.5" customHeight="1"/>
    <row r="225" ht="12" customHeight="1"/>
    <row r="226" ht="7.5" customHeight="1"/>
    <row r="227" ht="7.5" customHeight="1"/>
    <row r="228" ht="12" customHeight="1"/>
    <row r="229" ht="12" customHeight="1"/>
    <row r="230" ht="12" customHeight="1"/>
    <row r="231" ht="12" customHeight="1"/>
    <row r="232" ht="12" customHeight="1"/>
    <row r="233" ht="9" customHeight="1"/>
    <row r="234" ht="17.25" customHeight="1"/>
    <row r="235" ht="13.5"/>
    <row r="236" ht="13.5"/>
    <row r="237" ht="13.5"/>
    <row r="238" ht="13.5"/>
    <row r="239" ht="8.25" customHeight="1"/>
    <row r="240" ht="13.5" customHeight="1"/>
    <row r="241" ht="12" customHeight="1"/>
    <row r="242" ht="27.75" customHeight="1"/>
    <row r="243" ht="26.25" customHeight="1"/>
    <row r="244" ht="7.5" customHeight="1"/>
    <row r="245" ht="12" customHeight="1"/>
    <row r="246" ht="7.5" customHeight="1"/>
    <row r="247" ht="12" customHeight="1"/>
    <row r="248" ht="7.5" customHeight="1"/>
    <row r="249" ht="12" customHeight="1"/>
    <row r="250" ht="7.5" customHeight="1"/>
    <row r="251" ht="12" customHeight="1"/>
    <row r="252" ht="7.5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7.5" customHeight="1"/>
    <row r="260" ht="12" customHeight="1"/>
    <row r="261" ht="12" customHeight="1"/>
    <row r="262" ht="12" customHeight="1"/>
    <row r="263" ht="7.5" customHeight="1"/>
    <row r="264" ht="12" customHeight="1"/>
    <row r="265" ht="12" customHeight="1"/>
    <row r="266" ht="12" customHeight="1"/>
    <row r="267" ht="12" customHeight="1"/>
    <row r="268" ht="7.5" customHeight="1"/>
    <row r="269" ht="12" customHeight="1"/>
    <row r="270" ht="12" customHeight="1"/>
    <row r="271" ht="12" customHeight="1"/>
    <row r="272" ht="7.5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7.5" customHeight="1"/>
    <row r="281" ht="12" customHeight="1"/>
    <row r="282" ht="12" customHeight="1"/>
    <row r="283" ht="12" customHeight="1"/>
    <row r="284" ht="12" customHeight="1"/>
    <row r="285" ht="12" customHeight="1"/>
    <row r="286" ht="7.5" customHeight="1"/>
    <row r="287" ht="12" customHeight="1"/>
    <row r="288" ht="12" customHeight="1"/>
    <row r="289" ht="12" customHeight="1"/>
    <row r="290" ht="12" customHeight="1"/>
    <row r="291" ht="7.5" customHeight="1"/>
    <row r="292" ht="12" customHeight="1"/>
    <row r="293" ht="7.5" customHeight="1"/>
    <row r="294" ht="12" customHeight="1"/>
    <row r="295" ht="7.5" customHeight="1"/>
    <row r="296" ht="12" customHeight="1"/>
    <row r="297" ht="7.5" customHeight="1"/>
    <row r="298" ht="7.5" customHeight="1"/>
    <row r="299" ht="12" customHeight="1"/>
    <row r="300" ht="12" customHeight="1"/>
    <row r="301" ht="12" customHeight="1"/>
    <row r="302" ht="12" customHeight="1"/>
    <row r="303" ht="12" customHeight="1"/>
    <row r="304" ht="9" customHeight="1"/>
    <row r="305" ht="17.25" customHeight="1"/>
    <row r="306" ht="13.5"/>
    <row r="307" ht="13.5"/>
    <row r="308" ht="13.5"/>
    <row r="309" ht="13.5"/>
    <row r="310" ht="8.25" customHeight="1"/>
    <row r="311" ht="13.5" customHeight="1"/>
    <row r="312" ht="12" customHeight="1"/>
    <row r="313" ht="27.75" customHeight="1"/>
    <row r="314" ht="26.25" customHeight="1"/>
    <row r="315" ht="7.5" customHeight="1"/>
    <row r="316" ht="12" customHeight="1"/>
    <row r="317" ht="7.5" customHeight="1"/>
    <row r="318" ht="12" customHeight="1"/>
    <row r="319" ht="7.5" customHeight="1"/>
    <row r="320" ht="12" customHeight="1"/>
    <row r="321" ht="7.5" customHeight="1"/>
    <row r="322" ht="12" customHeight="1"/>
    <row r="323" ht="7.5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7.5" customHeight="1"/>
    <row r="331" ht="12" customHeight="1"/>
    <row r="332" ht="12" customHeight="1"/>
    <row r="333" ht="12" customHeight="1"/>
    <row r="334" ht="7.5" customHeight="1"/>
    <row r="335" ht="12" customHeight="1"/>
    <row r="336" ht="12" customHeight="1"/>
    <row r="337" ht="12" customHeight="1"/>
    <row r="338" ht="12" customHeight="1"/>
    <row r="339" ht="7.5" customHeight="1"/>
    <row r="340" ht="12" customHeight="1"/>
    <row r="341" ht="12" customHeight="1"/>
    <row r="342" ht="12" customHeight="1"/>
    <row r="343" ht="7.5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7.5" customHeight="1"/>
    <row r="352" ht="12" customHeight="1"/>
    <row r="353" ht="12" customHeight="1"/>
    <row r="354" ht="12" customHeight="1"/>
    <row r="355" ht="12" customHeight="1"/>
    <row r="356" ht="12" customHeight="1"/>
    <row r="357" ht="7.5" customHeight="1"/>
    <row r="358" ht="12" customHeight="1"/>
    <row r="359" ht="12" customHeight="1"/>
    <row r="360" ht="12" customHeight="1"/>
    <row r="361" ht="12" customHeight="1"/>
    <row r="362" ht="7.5" customHeight="1"/>
    <row r="363" ht="12" customHeight="1"/>
    <row r="364" ht="7.5" customHeight="1"/>
    <row r="365" ht="12" customHeight="1"/>
    <row r="366" ht="7.5" customHeight="1"/>
    <row r="367" ht="12" customHeight="1"/>
    <row r="368" ht="7.5" customHeight="1"/>
    <row r="369" ht="7.5" customHeight="1"/>
    <row r="370" ht="12" customHeight="1"/>
    <row r="371" ht="12" customHeight="1"/>
    <row r="372" ht="12" customHeight="1"/>
    <row r="373" ht="12" customHeight="1"/>
    <row r="374" ht="12" customHeight="1"/>
    <row r="375" ht="9" customHeight="1"/>
    <row r="376" ht="17.25" customHeight="1"/>
    <row r="377" ht="13.5"/>
    <row r="378" ht="13.5"/>
    <row r="379" ht="13.5"/>
    <row r="380" ht="13.5"/>
    <row r="381" ht="8.25" customHeight="1"/>
    <row r="382" ht="13.5" customHeight="1"/>
    <row r="383" ht="12" customHeight="1"/>
    <row r="384" ht="27.75" customHeight="1"/>
    <row r="385" ht="26.25" customHeight="1"/>
    <row r="386" ht="7.5" customHeight="1"/>
    <row r="387" ht="12" customHeight="1"/>
    <row r="388" ht="7.5" customHeight="1"/>
    <row r="389" ht="12" customHeight="1"/>
    <row r="390" ht="7.5" customHeight="1"/>
    <row r="391" ht="12" customHeight="1"/>
    <row r="392" ht="7.5" customHeight="1"/>
    <row r="393" ht="12" customHeight="1"/>
    <row r="394" ht="7.5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7.5" customHeight="1"/>
    <row r="402" ht="12" customHeight="1"/>
    <row r="403" ht="12" customHeight="1"/>
    <row r="404" ht="12" customHeight="1"/>
    <row r="405" ht="7.5" customHeight="1"/>
    <row r="406" ht="12" customHeight="1"/>
    <row r="407" ht="12" customHeight="1"/>
    <row r="408" ht="12" customHeight="1"/>
    <row r="409" ht="12" customHeight="1"/>
    <row r="410" ht="7.5" customHeight="1"/>
    <row r="411" ht="12" customHeight="1"/>
    <row r="412" ht="12" customHeight="1"/>
    <row r="413" ht="12" customHeight="1"/>
    <row r="414" ht="7.5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7.5" customHeight="1"/>
    <row r="423" ht="12" customHeight="1"/>
    <row r="424" ht="12" customHeight="1"/>
    <row r="425" ht="12" customHeight="1"/>
    <row r="426" ht="12" customHeight="1"/>
    <row r="427" ht="12" customHeight="1"/>
    <row r="428" ht="7.5" customHeight="1"/>
    <row r="429" ht="12" customHeight="1"/>
    <row r="430" ht="12" customHeight="1"/>
    <row r="431" ht="12" customHeight="1"/>
    <row r="432" ht="12" customHeight="1"/>
    <row r="433" ht="7.5" customHeight="1"/>
    <row r="434" ht="12" customHeight="1"/>
    <row r="435" ht="7.5" customHeight="1"/>
    <row r="436" ht="12" customHeight="1"/>
    <row r="437" ht="7.5" customHeight="1"/>
    <row r="438" ht="12" customHeight="1"/>
    <row r="439" ht="7.5" customHeight="1"/>
    <row r="440" ht="7.5" customHeight="1"/>
    <row r="441" ht="12" customHeight="1"/>
    <row r="442" ht="12" customHeight="1"/>
    <row r="443" ht="12" customHeight="1"/>
    <row r="444" ht="12" customHeight="1"/>
    <row r="445" ht="12" customHeight="1"/>
    <row r="446" ht="9" customHeight="1"/>
    <row r="447" ht="17.25" customHeight="1"/>
    <row r="448" ht="13.5"/>
    <row r="449" ht="13.5"/>
    <row r="450" ht="13.5"/>
    <row r="451" ht="13.5"/>
    <row r="452" ht="8.25" customHeight="1"/>
    <row r="453" ht="13.5" customHeight="1"/>
    <row r="454" ht="12" customHeight="1"/>
    <row r="455" ht="27.75" customHeight="1"/>
    <row r="456" ht="26.25" customHeight="1"/>
    <row r="457" ht="7.5" customHeight="1"/>
    <row r="458" ht="12" customHeight="1"/>
    <row r="459" ht="7.5" customHeight="1"/>
    <row r="460" ht="12" customHeight="1"/>
    <row r="461" ht="7.5" customHeight="1"/>
    <row r="462" ht="12" customHeight="1"/>
    <row r="463" ht="7.5" customHeight="1"/>
    <row r="464" ht="12" customHeight="1"/>
    <row r="465" ht="7.5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7.5" customHeight="1"/>
    <row r="473" ht="12" customHeight="1"/>
    <row r="474" ht="12" customHeight="1"/>
    <row r="475" ht="12" customHeight="1"/>
    <row r="476" ht="7.5" customHeight="1"/>
    <row r="477" ht="12" customHeight="1"/>
    <row r="478" ht="12" customHeight="1"/>
    <row r="479" ht="12" customHeight="1"/>
    <row r="480" ht="12" customHeight="1"/>
    <row r="481" ht="7.5" customHeight="1"/>
    <row r="482" ht="12" customHeight="1"/>
    <row r="483" ht="12" customHeight="1"/>
    <row r="484" ht="12" customHeight="1"/>
    <row r="485" ht="7.5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7.5" customHeight="1"/>
    <row r="494" ht="12" customHeight="1"/>
    <row r="495" ht="12" customHeight="1"/>
    <row r="496" ht="12" customHeight="1"/>
    <row r="497" ht="12" customHeight="1"/>
    <row r="498" ht="12" customHeight="1"/>
    <row r="499" ht="7.5" customHeight="1"/>
    <row r="500" ht="12" customHeight="1"/>
    <row r="501" ht="12" customHeight="1"/>
    <row r="502" ht="12" customHeight="1"/>
    <row r="503" ht="12" customHeight="1"/>
    <row r="504" ht="7.5" customHeight="1"/>
    <row r="505" ht="12" customHeight="1"/>
    <row r="506" ht="7.5" customHeight="1"/>
    <row r="507" ht="12" customHeight="1"/>
    <row r="508" ht="7.5" customHeight="1"/>
    <row r="509" ht="12" customHeight="1"/>
    <row r="510" ht="7.5" customHeight="1"/>
    <row r="511" ht="7.5" customHeight="1"/>
    <row r="512" ht="12" customHeight="1"/>
    <row r="513" ht="12" customHeight="1"/>
    <row r="514" ht="12" customHeight="1"/>
    <row r="515" ht="12" customHeight="1"/>
    <row r="516" ht="12" customHeight="1"/>
    <row r="517" ht="9" customHeight="1"/>
    <row r="518" ht="17.25" customHeight="1"/>
    <row r="519" ht="13.5"/>
    <row r="520" ht="13.5"/>
    <row r="521" ht="13.5"/>
    <row r="522" ht="13.5"/>
    <row r="523" ht="8.25" customHeight="1"/>
    <row r="524" ht="13.5" customHeight="1"/>
    <row r="525" ht="12" customHeight="1"/>
    <row r="526" ht="27.75" customHeight="1"/>
    <row r="527" ht="26.25" customHeight="1"/>
    <row r="528" ht="7.5" customHeight="1"/>
    <row r="529" ht="12" customHeight="1"/>
    <row r="530" ht="7.5" customHeight="1"/>
    <row r="531" ht="12" customHeight="1"/>
    <row r="532" ht="7.5" customHeight="1"/>
    <row r="533" ht="12" customHeight="1"/>
    <row r="534" ht="7.5" customHeight="1"/>
    <row r="535" ht="12" customHeight="1"/>
    <row r="536" ht="7.5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7.5" customHeight="1"/>
    <row r="544" ht="12" customHeight="1"/>
    <row r="545" ht="12" customHeight="1"/>
    <row r="546" ht="12" customHeight="1"/>
    <row r="547" ht="7.5" customHeight="1"/>
    <row r="548" ht="12" customHeight="1"/>
    <row r="549" ht="12" customHeight="1"/>
    <row r="550" ht="12" customHeight="1"/>
    <row r="551" ht="12" customHeight="1"/>
    <row r="552" ht="7.5" customHeight="1"/>
    <row r="553" ht="12" customHeight="1"/>
    <row r="554" ht="12" customHeight="1"/>
    <row r="555" ht="12" customHeight="1"/>
    <row r="556" ht="7.5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7.5" customHeight="1"/>
    <row r="565" ht="12" customHeight="1"/>
    <row r="566" ht="12" customHeight="1"/>
    <row r="567" ht="12" customHeight="1"/>
    <row r="568" ht="12" customHeight="1"/>
    <row r="569" ht="12" customHeight="1"/>
    <row r="570" ht="7.5" customHeight="1"/>
    <row r="571" ht="12" customHeight="1"/>
    <row r="572" ht="12" customHeight="1"/>
    <row r="573" ht="12" customHeight="1"/>
    <row r="574" ht="12" customHeight="1"/>
    <row r="575" ht="7.5" customHeight="1"/>
    <row r="576" ht="12" customHeight="1"/>
    <row r="577" ht="7.5" customHeight="1"/>
    <row r="578" ht="12" customHeight="1"/>
    <row r="579" ht="7.5" customHeight="1"/>
    <row r="580" ht="12" customHeight="1"/>
    <row r="581" ht="7.5" customHeight="1"/>
    <row r="582" ht="7.5" customHeight="1"/>
    <row r="583" ht="12" customHeight="1"/>
    <row r="584" ht="12" customHeight="1"/>
    <row r="585" ht="12" customHeight="1"/>
    <row r="586" ht="12" customHeight="1"/>
    <row r="587" ht="12" customHeight="1"/>
    <row r="588" ht="9" customHeight="1"/>
    <row r="589" ht="17.25" customHeight="1"/>
    <row r="590" ht="13.5"/>
    <row r="591" ht="13.5"/>
    <row r="592" ht="13.5"/>
    <row r="593" ht="13.5"/>
    <row r="594" ht="8.25" customHeight="1"/>
    <row r="595" ht="13.5" customHeight="1"/>
    <row r="596" ht="12" customHeight="1"/>
    <row r="597" ht="27.75" customHeight="1"/>
    <row r="598" ht="26.25" customHeight="1"/>
    <row r="599" ht="7.5" customHeight="1"/>
    <row r="600" ht="12" customHeight="1"/>
    <row r="601" ht="7.5" customHeight="1"/>
    <row r="602" ht="12" customHeight="1"/>
    <row r="603" ht="7.5" customHeight="1"/>
    <row r="604" ht="12" customHeight="1"/>
    <row r="605" ht="7.5" customHeight="1"/>
    <row r="606" ht="12" customHeight="1"/>
    <row r="607" ht="7.5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7.5" customHeight="1"/>
    <row r="615" ht="12" customHeight="1"/>
    <row r="616" ht="12" customHeight="1"/>
    <row r="617" ht="12" customHeight="1"/>
    <row r="618" ht="7.5" customHeight="1"/>
    <row r="619" ht="12" customHeight="1"/>
    <row r="620" ht="12" customHeight="1"/>
    <row r="621" ht="12" customHeight="1"/>
    <row r="622" ht="12" customHeight="1"/>
    <row r="623" ht="7.5" customHeight="1"/>
    <row r="624" ht="12" customHeight="1"/>
    <row r="625" ht="12" customHeight="1"/>
    <row r="626" ht="12" customHeight="1"/>
    <row r="627" ht="7.5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7.5" customHeight="1"/>
    <row r="636" ht="12" customHeight="1"/>
    <row r="637" ht="12" customHeight="1"/>
    <row r="638" ht="12" customHeight="1"/>
    <row r="639" ht="12" customHeight="1"/>
    <row r="640" ht="12" customHeight="1"/>
    <row r="641" ht="7.5" customHeight="1"/>
    <row r="642" ht="12" customHeight="1"/>
    <row r="643" ht="12" customHeight="1"/>
    <row r="644" ht="12" customHeight="1"/>
    <row r="645" ht="12" customHeight="1"/>
    <row r="646" ht="7.5" customHeight="1"/>
    <row r="647" ht="12" customHeight="1"/>
    <row r="648" ht="7.5" customHeight="1"/>
    <row r="649" ht="12" customHeight="1"/>
    <row r="650" ht="7.5" customHeight="1"/>
    <row r="651" ht="12" customHeight="1"/>
    <row r="652" ht="7.5" customHeight="1"/>
    <row r="653" ht="7.5" customHeight="1"/>
    <row r="654" ht="12" customHeight="1"/>
    <row r="655" ht="12" customHeight="1"/>
    <row r="656" ht="12" customHeight="1"/>
    <row r="657" ht="12" customHeight="1"/>
    <row r="658" ht="12" customHeight="1"/>
    <row r="659" ht="9" customHeight="1"/>
    <row r="660" ht="17.25" customHeight="1"/>
    <row r="661" ht="13.5"/>
    <row r="662" ht="13.5"/>
    <row r="663" ht="13.5"/>
    <row r="664" ht="13.5"/>
    <row r="665" ht="8.25" customHeight="1"/>
    <row r="666" ht="13.5" customHeight="1"/>
    <row r="667" ht="12" customHeight="1"/>
    <row r="668" ht="27.75" customHeight="1"/>
    <row r="669" ht="26.25" customHeight="1"/>
    <row r="670" ht="7.5" customHeight="1"/>
    <row r="671" ht="12" customHeight="1"/>
    <row r="672" ht="7.5" customHeight="1"/>
    <row r="673" ht="12" customHeight="1"/>
    <row r="674" ht="7.5" customHeight="1"/>
    <row r="675" ht="12" customHeight="1"/>
    <row r="676" ht="7.5" customHeight="1"/>
    <row r="677" ht="12" customHeight="1"/>
    <row r="678" ht="7.5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7.5" customHeight="1"/>
    <row r="686" ht="12" customHeight="1"/>
    <row r="687" ht="12" customHeight="1"/>
    <row r="688" ht="12" customHeight="1"/>
    <row r="689" ht="7.5" customHeight="1"/>
    <row r="690" ht="12" customHeight="1"/>
    <row r="691" ht="12" customHeight="1"/>
    <row r="692" ht="12" customHeight="1"/>
    <row r="693" ht="12" customHeight="1"/>
    <row r="694" ht="7.5" customHeight="1"/>
    <row r="695" ht="12" customHeight="1"/>
    <row r="696" ht="12" customHeight="1"/>
    <row r="697" ht="12" customHeight="1"/>
    <row r="698" ht="7.5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7.5" customHeight="1"/>
    <row r="707" ht="12" customHeight="1"/>
    <row r="708" ht="12" customHeight="1"/>
    <row r="709" ht="12" customHeight="1"/>
    <row r="710" ht="12" customHeight="1"/>
    <row r="711" ht="12" customHeight="1"/>
    <row r="712" ht="7.5" customHeight="1"/>
    <row r="713" ht="12" customHeight="1"/>
    <row r="714" ht="12" customHeight="1"/>
    <row r="715" ht="12" customHeight="1"/>
    <row r="716" ht="12" customHeight="1"/>
    <row r="717" ht="7.5" customHeight="1"/>
    <row r="718" ht="12" customHeight="1"/>
    <row r="719" ht="7.5" customHeight="1"/>
    <row r="720" ht="12" customHeight="1"/>
    <row r="721" ht="7.5" customHeight="1"/>
    <row r="722" ht="12" customHeight="1"/>
    <row r="723" ht="7.5" customHeight="1"/>
    <row r="724" ht="7.5" customHeight="1"/>
    <row r="725" ht="12" customHeight="1"/>
    <row r="726" ht="12" customHeight="1"/>
    <row r="727" ht="12" customHeight="1"/>
    <row r="728" ht="12" customHeight="1"/>
    <row r="729" ht="12" customHeight="1"/>
    <row r="730" ht="9" customHeight="1"/>
    <row r="731" ht="17.25" customHeight="1"/>
    <row r="732" ht="13.5"/>
    <row r="733" ht="13.5"/>
    <row r="734" ht="13.5"/>
    <row r="735" ht="13.5"/>
    <row r="736" ht="8.25" customHeight="1"/>
    <row r="737" ht="13.5" customHeight="1"/>
    <row r="738" ht="12" customHeight="1"/>
    <row r="739" ht="27.75" customHeight="1"/>
    <row r="740" ht="26.25" customHeight="1"/>
    <row r="741" ht="7.5" customHeight="1"/>
    <row r="742" ht="12" customHeight="1"/>
    <row r="743" ht="7.5" customHeight="1"/>
    <row r="744" ht="12" customHeight="1"/>
    <row r="745" ht="7.5" customHeight="1"/>
    <row r="746" ht="12" customHeight="1"/>
    <row r="747" ht="7.5" customHeight="1"/>
    <row r="748" ht="12" customHeight="1"/>
    <row r="749" ht="7.5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7.5" customHeight="1"/>
    <row r="757" ht="12" customHeight="1"/>
    <row r="758" ht="12" customHeight="1"/>
    <row r="759" ht="12" customHeight="1"/>
    <row r="760" ht="7.5" customHeight="1"/>
    <row r="761" ht="12" customHeight="1"/>
    <row r="762" ht="12" customHeight="1"/>
    <row r="763" ht="12" customHeight="1"/>
    <row r="764" ht="12" customHeight="1"/>
    <row r="765" ht="7.5" customHeight="1"/>
    <row r="766" ht="12" customHeight="1"/>
    <row r="767" ht="12" customHeight="1"/>
    <row r="768" ht="12" customHeight="1"/>
    <row r="769" ht="7.5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7.5" customHeight="1"/>
    <row r="778" ht="12" customHeight="1"/>
    <row r="779" ht="12" customHeight="1"/>
    <row r="780" ht="12" customHeight="1"/>
    <row r="781" ht="12" customHeight="1"/>
    <row r="782" ht="12" customHeight="1"/>
    <row r="783" ht="7.5" customHeight="1"/>
    <row r="784" ht="12" customHeight="1"/>
    <row r="785" ht="12" customHeight="1"/>
    <row r="786" ht="12" customHeight="1"/>
    <row r="787" ht="12" customHeight="1"/>
    <row r="788" ht="7.5" customHeight="1"/>
    <row r="789" ht="12" customHeight="1"/>
    <row r="790" ht="7.5" customHeight="1"/>
    <row r="791" ht="12" customHeight="1"/>
    <row r="792" ht="7.5" customHeight="1"/>
    <row r="793" ht="12" customHeight="1"/>
    <row r="794" ht="7.5" customHeight="1"/>
    <row r="795" ht="7.5" customHeight="1"/>
    <row r="796" ht="12" customHeight="1"/>
    <row r="797" ht="12" customHeight="1"/>
    <row r="798" ht="12" customHeight="1"/>
    <row r="799" ht="12" customHeight="1"/>
    <row r="800" ht="12" customHeight="1"/>
    <row r="801" ht="9" customHeight="1"/>
    <row r="802" ht="17.25" customHeight="1"/>
    <row r="803" ht="13.5"/>
    <row r="804" ht="13.5"/>
    <row r="805" ht="13.5"/>
    <row r="806" ht="13.5"/>
    <row r="807" ht="8.25" customHeight="1"/>
    <row r="808" ht="13.5" customHeight="1"/>
    <row r="809" ht="12" customHeight="1"/>
    <row r="810" ht="27.75" customHeight="1"/>
    <row r="811" ht="26.25" customHeight="1"/>
    <row r="812" ht="7.5" customHeight="1"/>
    <row r="813" ht="12" customHeight="1"/>
    <row r="814" ht="7.5" customHeight="1"/>
    <row r="815" ht="12" customHeight="1"/>
    <row r="816" ht="7.5" customHeight="1"/>
    <row r="817" ht="12" customHeight="1"/>
    <row r="818" ht="7.5" customHeight="1"/>
    <row r="819" ht="12" customHeight="1"/>
    <row r="820" ht="7.5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7.5" customHeight="1"/>
    <row r="828" ht="12" customHeight="1"/>
    <row r="829" ht="12" customHeight="1"/>
    <row r="830" ht="12" customHeight="1"/>
    <row r="831" ht="7.5" customHeight="1"/>
    <row r="832" ht="12" customHeight="1"/>
    <row r="833" ht="12" customHeight="1"/>
    <row r="834" ht="12" customHeight="1"/>
    <row r="835" ht="12" customHeight="1"/>
    <row r="836" ht="7.5" customHeight="1"/>
    <row r="837" ht="12" customHeight="1"/>
    <row r="838" ht="12" customHeight="1"/>
    <row r="839" ht="12" customHeight="1"/>
    <row r="840" ht="7.5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7.5" customHeight="1"/>
    <row r="849" ht="12" customHeight="1"/>
    <row r="850" ht="12" customHeight="1"/>
    <row r="851" ht="12" customHeight="1"/>
    <row r="852" ht="12" customHeight="1"/>
    <row r="853" ht="12" customHeight="1"/>
    <row r="854" ht="7.5" customHeight="1"/>
    <row r="855" ht="12" customHeight="1"/>
    <row r="856" ht="12" customHeight="1"/>
    <row r="857" ht="12" customHeight="1"/>
    <row r="858" ht="12" customHeight="1"/>
    <row r="859" ht="7.5" customHeight="1"/>
    <row r="860" ht="12" customHeight="1"/>
    <row r="861" ht="7.5" customHeight="1"/>
    <row r="862" ht="12" customHeight="1"/>
    <row r="863" ht="7.5" customHeight="1"/>
    <row r="864" ht="12" customHeight="1"/>
    <row r="865" ht="7.5" customHeight="1"/>
    <row r="866" ht="7.5" customHeight="1"/>
    <row r="867" ht="12" customHeight="1"/>
    <row r="868" ht="12" customHeight="1"/>
    <row r="869" ht="12" customHeight="1"/>
    <row r="870" ht="12" customHeight="1"/>
    <row r="871" ht="12" customHeight="1"/>
  </sheetData>
  <mergeCells count="16">
    <mergeCell ref="I12:M12"/>
    <mergeCell ref="J14:M14"/>
    <mergeCell ref="K15:M15"/>
    <mergeCell ref="H10:M10"/>
    <mergeCell ref="L16:M16"/>
    <mergeCell ref="L21:M21"/>
    <mergeCell ref="K24:M24"/>
    <mergeCell ref="L25:M25"/>
    <mergeCell ref="L28:M28"/>
    <mergeCell ref="K31:M31"/>
    <mergeCell ref="L32:M32"/>
    <mergeCell ref="L38:M38"/>
    <mergeCell ref="L43:M43"/>
    <mergeCell ref="J48:M48"/>
    <mergeCell ref="J50:M50"/>
    <mergeCell ref="I52:M52"/>
  </mergeCells>
  <printOptions/>
  <pageMargins left="0.7874015748031497" right="0.7874015748031497" top="0.7874015748031497" bottom="0" header="0.5118110236220472" footer="0.5118110236220472"/>
  <pageSetup horizontalDpi="300" verticalDpi="300" orientation="portrait" pageOrder="overThenDown" paperSize="9" scale="65" r:id="rId1"/>
  <rowBreaks count="12" manualBreakCount="12">
    <brk id="90" max="255" man="1"/>
    <brk id="161" max="255" man="1"/>
    <brk id="232" max="255" man="1"/>
    <brk id="303" max="255" man="1"/>
    <brk id="374" max="255" man="1"/>
    <brk id="445" max="255" man="1"/>
    <brk id="516" max="255" man="1"/>
    <brk id="587" max="255" man="1"/>
    <brk id="658" max="255" man="1"/>
    <brk id="729" max="255" man="1"/>
    <brk id="800" max="255" man="1"/>
    <brk id="871" max="255" man="1"/>
  </rowBreaks>
  <colBreaks count="1" manualBreakCount="1">
    <brk id="2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1"/>
  <dimension ref="A1:K42"/>
  <sheetViews>
    <sheetView workbookViewId="0" topLeftCell="A1">
      <selection activeCell="A1" sqref="A1:J1"/>
    </sheetView>
  </sheetViews>
  <sheetFormatPr defaultColWidth="9.00390625" defaultRowHeight="13.5"/>
  <cols>
    <col min="1" max="1" width="11.375" style="8" customWidth="1"/>
    <col min="2" max="3" width="8.375" style="8" customWidth="1"/>
    <col min="4" max="4" width="8.25390625" style="8" customWidth="1"/>
    <col min="5" max="5" width="8.375" style="8" customWidth="1"/>
    <col min="6" max="7" width="8.25390625" style="8" customWidth="1"/>
    <col min="8" max="8" width="8.375" style="8" customWidth="1"/>
    <col min="9" max="10" width="8.25390625" style="8" customWidth="1"/>
    <col min="11" max="16384" width="9.00390625" style="8" customWidth="1"/>
  </cols>
  <sheetData>
    <row r="1" spans="1:10" s="1" customFormat="1" ht="20.25" customHeight="1">
      <c r="A1" s="705" t="s">
        <v>576</v>
      </c>
      <c r="B1" s="706"/>
      <c r="C1" s="706"/>
      <c r="D1" s="706"/>
      <c r="E1" s="706"/>
      <c r="F1" s="706"/>
      <c r="G1" s="706"/>
      <c r="H1" s="706"/>
      <c r="I1" s="706"/>
      <c r="J1" s="706"/>
    </row>
    <row r="2" s="9" customFormat="1" ht="11.25" thickBot="1">
      <c r="J2" s="10" t="s">
        <v>609</v>
      </c>
    </row>
    <row r="3" spans="1:11" ht="18.75" customHeight="1" thickTop="1">
      <c r="A3" s="610" t="s">
        <v>154</v>
      </c>
      <c r="B3" s="613" t="s">
        <v>104</v>
      </c>
      <c r="C3" s="614"/>
      <c r="D3" s="615"/>
      <c r="E3" s="613" t="s">
        <v>105</v>
      </c>
      <c r="F3" s="614"/>
      <c r="G3" s="615"/>
      <c r="H3" s="613" t="s">
        <v>106</v>
      </c>
      <c r="I3" s="614"/>
      <c r="J3" s="614"/>
      <c r="K3" s="23"/>
    </row>
    <row r="4" spans="1:11" ht="18.75" customHeight="1">
      <c r="A4" s="619"/>
      <c r="B4" s="3" t="s">
        <v>23</v>
      </c>
      <c r="C4" s="3" t="s">
        <v>107</v>
      </c>
      <c r="D4" s="3" t="s">
        <v>108</v>
      </c>
      <c r="E4" s="3" t="s">
        <v>23</v>
      </c>
      <c r="F4" s="3" t="s">
        <v>107</v>
      </c>
      <c r="G4" s="25" t="s">
        <v>108</v>
      </c>
      <c r="H4" s="3" t="s">
        <v>23</v>
      </c>
      <c r="I4" s="3" t="s">
        <v>107</v>
      </c>
      <c r="J4" s="4" t="s">
        <v>108</v>
      </c>
      <c r="K4" s="11"/>
    </row>
    <row r="5" spans="1:11" s="13" customFormat="1" ht="18.75" customHeight="1">
      <c r="A5" s="61" t="s">
        <v>109</v>
      </c>
      <c r="B5" s="62">
        <v>32135</v>
      </c>
      <c r="C5" s="63">
        <v>25002</v>
      </c>
      <c r="D5" s="63">
        <v>7133</v>
      </c>
      <c r="E5" s="63">
        <v>16309</v>
      </c>
      <c r="F5" s="63">
        <v>15252</v>
      </c>
      <c r="G5" s="63">
        <v>1057</v>
      </c>
      <c r="H5" s="482">
        <f>B5-E5</f>
        <v>15826</v>
      </c>
      <c r="I5" s="482">
        <f>C5-F5</f>
        <v>9750</v>
      </c>
      <c r="J5" s="482">
        <f>D5-G5</f>
        <v>6076</v>
      </c>
      <c r="K5" s="15"/>
    </row>
    <row r="6" spans="1:11" ht="18.75" customHeight="1">
      <c r="A6" s="2" t="s">
        <v>110</v>
      </c>
      <c r="B6" s="60">
        <v>31346</v>
      </c>
      <c r="C6" s="58">
        <v>24297</v>
      </c>
      <c r="D6" s="58">
        <v>7049</v>
      </c>
      <c r="E6" s="58">
        <v>15907</v>
      </c>
      <c r="F6" s="58">
        <v>14862</v>
      </c>
      <c r="G6" s="58">
        <v>1045</v>
      </c>
      <c r="H6" s="483">
        <f aca="true" t="shared" si="0" ref="H6:H41">B6-E6</f>
        <v>15439</v>
      </c>
      <c r="I6" s="483">
        <f aca="true" t="shared" si="1" ref="I6:I41">C6-F6</f>
        <v>9435</v>
      </c>
      <c r="J6" s="483">
        <f aca="true" t="shared" si="2" ref="J6:J41">D6-G6</f>
        <v>6004</v>
      </c>
      <c r="K6" s="11"/>
    </row>
    <row r="7" spans="1:10" ht="18.75" customHeight="1">
      <c r="A7" s="26" t="s">
        <v>111</v>
      </c>
      <c r="B7" s="17">
        <v>1127</v>
      </c>
      <c r="C7" s="17">
        <v>851</v>
      </c>
      <c r="D7" s="17">
        <v>276</v>
      </c>
      <c r="E7" s="17">
        <v>919</v>
      </c>
      <c r="F7" s="17">
        <v>877</v>
      </c>
      <c r="G7" s="17">
        <v>42</v>
      </c>
      <c r="H7" s="483">
        <f t="shared" si="0"/>
        <v>208</v>
      </c>
      <c r="I7" s="483">
        <f t="shared" si="1"/>
        <v>-26</v>
      </c>
      <c r="J7" s="483">
        <f t="shared" si="2"/>
        <v>234</v>
      </c>
    </row>
    <row r="8" spans="1:10" ht="18.75" customHeight="1">
      <c r="A8" s="27" t="s">
        <v>112</v>
      </c>
      <c r="B8" s="17">
        <v>353</v>
      </c>
      <c r="C8" s="17">
        <v>243</v>
      </c>
      <c r="D8" s="17">
        <v>110</v>
      </c>
      <c r="E8" s="17">
        <v>366</v>
      </c>
      <c r="F8" s="17">
        <v>351</v>
      </c>
      <c r="G8" s="17">
        <v>15</v>
      </c>
      <c r="H8" s="483">
        <f t="shared" si="0"/>
        <v>-13</v>
      </c>
      <c r="I8" s="483">
        <f t="shared" si="1"/>
        <v>-108</v>
      </c>
      <c r="J8" s="483">
        <f t="shared" si="2"/>
        <v>95</v>
      </c>
    </row>
    <row r="9" spans="1:10" ht="18.75" customHeight="1">
      <c r="A9" s="26" t="s">
        <v>73</v>
      </c>
      <c r="B9" s="17">
        <v>555</v>
      </c>
      <c r="C9" s="17">
        <v>415</v>
      </c>
      <c r="D9" s="17">
        <v>140</v>
      </c>
      <c r="E9" s="17">
        <v>514</v>
      </c>
      <c r="F9" s="17">
        <v>503</v>
      </c>
      <c r="G9" s="17">
        <v>11</v>
      </c>
      <c r="H9" s="483">
        <f t="shared" si="0"/>
        <v>41</v>
      </c>
      <c r="I9" s="483">
        <f t="shared" si="1"/>
        <v>-88</v>
      </c>
      <c r="J9" s="483">
        <f t="shared" si="2"/>
        <v>129</v>
      </c>
    </row>
    <row r="10" spans="1:10" ht="18.75" customHeight="1">
      <c r="A10" s="27" t="s">
        <v>113</v>
      </c>
      <c r="B10" s="17">
        <v>312</v>
      </c>
      <c r="C10" s="17">
        <v>228</v>
      </c>
      <c r="D10" s="17">
        <v>84</v>
      </c>
      <c r="E10" s="17">
        <v>276</v>
      </c>
      <c r="F10" s="17">
        <v>276</v>
      </c>
      <c r="G10" s="480">
        <v>0</v>
      </c>
      <c r="H10" s="483">
        <f t="shared" si="0"/>
        <v>36</v>
      </c>
      <c r="I10" s="483">
        <f t="shared" si="1"/>
        <v>-48</v>
      </c>
      <c r="J10" s="483">
        <f t="shared" si="2"/>
        <v>84</v>
      </c>
    </row>
    <row r="11" spans="1:10" ht="18.75" customHeight="1">
      <c r="A11" s="26" t="s">
        <v>114</v>
      </c>
      <c r="B11" s="17">
        <v>480</v>
      </c>
      <c r="C11" s="17">
        <v>291</v>
      </c>
      <c r="D11" s="17">
        <v>189</v>
      </c>
      <c r="E11" s="17">
        <v>232</v>
      </c>
      <c r="F11" s="17">
        <v>230</v>
      </c>
      <c r="G11" s="17">
        <v>2</v>
      </c>
      <c r="H11" s="483">
        <f t="shared" si="0"/>
        <v>248</v>
      </c>
      <c r="I11" s="483">
        <f t="shared" si="1"/>
        <v>61</v>
      </c>
      <c r="J11" s="483">
        <f t="shared" si="2"/>
        <v>187</v>
      </c>
    </row>
    <row r="12" spans="1:10" ht="18.75" customHeight="1">
      <c r="A12" s="26" t="s">
        <v>115</v>
      </c>
      <c r="B12" s="17">
        <v>36</v>
      </c>
      <c r="C12" s="17">
        <v>24</v>
      </c>
      <c r="D12" s="17">
        <v>12</v>
      </c>
      <c r="E12" s="17">
        <v>39</v>
      </c>
      <c r="F12" s="17">
        <v>39</v>
      </c>
      <c r="G12" s="481">
        <v>0</v>
      </c>
      <c r="H12" s="483">
        <f t="shared" si="0"/>
        <v>-3</v>
      </c>
      <c r="I12" s="483">
        <f t="shared" si="1"/>
        <v>-15</v>
      </c>
      <c r="J12" s="483">
        <f t="shared" si="2"/>
        <v>12</v>
      </c>
    </row>
    <row r="13" spans="1:10" ht="18.75" customHeight="1">
      <c r="A13" s="26" t="s">
        <v>116</v>
      </c>
      <c r="B13" s="17">
        <v>2164</v>
      </c>
      <c r="C13" s="17">
        <v>1749</v>
      </c>
      <c r="D13" s="17">
        <v>415</v>
      </c>
      <c r="E13" s="17">
        <v>731</v>
      </c>
      <c r="F13" s="17">
        <v>657</v>
      </c>
      <c r="G13" s="17">
        <v>74</v>
      </c>
      <c r="H13" s="483">
        <f t="shared" si="0"/>
        <v>1433</v>
      </c>
      <c r="I13" s="483">
        <f t="shared" si="1"/>
        <v>1092</v>
      </c>
      <c r="J13" s="483">
        <f t="shared" si="2"/>
        <v>341</v>
      </c>
    </row>
    <row r="14" spans="1:10" ht="18.75" customHeight="1">
      <c r="A14" s="26" t="s">
        <v>117</v>
      </c>
      <c r="B14" s="17">
        <v>67</v>
      </c>
      <c r="C14" s="17">
        <v>49</v>
      </c>
      <c r="D14" s="17">
        <v>18</v>
      </c>
      <c r="E14" s="17">
        <v>44</v>
      </c>
      <c r="F14" s="17">
        <v>44</v>
      </c>
      <c r="G14" s="480">
        <v>0</v>
      </c>
      <c r="H14" s="483">
        <f t="shared" si="0"/>
        <v>23</v>
      </c>
      <c r="I14" s="483">
        <f t="shared" si="1"/>
        <v>5</v>
      </c>
      <c r="J14" s="483">
        <f t="shared" si="2"/>
        <v>18</v>
      </c>
    </row>
    <row r="15" spans="1:10" ht="18.75" customHeight="1">
      <c r="A15" s="26" t="s">
        <v>118</v>
      </c>
      <c r="B15" s="17">
        <v>7242</v>
      </c>
      <c r="C15" s="17">
        <v>5437</v>
      </c>
      <c r="D15" s="17">
        <v>1805</v>
      </c>
      <c r="E15" s="17">
        <v>5020</v>
      </c>
      <c r="F15" s="17">
        <v>4564</v>
      </c>
      <c r="G15" s="17">
        <v>456</v>
      </c>
      <c r="H15" s="483">
        <f t="shared" si="0"/>
        <v>2222</v>
      </c>
      <c r="I15" s="483">
        <f t="shared" si="1"/>
        <v>873</v>
      </c>
      <c r="J15" s="483">
        <f t="shared" si="2"/>
        <v>1349</v>
      </c>
    </row>
    <row r="16" spans="1:10" ht="18.75" customHeight="1">
      <c r="A16" s="26" t="s">
        <v>119</v>
      </c>
      <c r="B16" s="17">
        <v>1827</v>
      </c>
      <c r="C16" s="17">
        <v>1315</v>
      </c>
      <c r="D16" s="17">
        <v>512</v>
      </c>
      <c r="E16" s="17">
        <v>687</v>
      </c>
      <c r="F16" s="17">
        <v>586</v>
      </c>
      <c r="G16" s="17">
        <v>101</v>
      </c>
      <c r="H16" s="483">
        <f t="shared" si="0"/>
        <v>1140</v>
      </c>
      <c r="I16" s="483">
        <f t="shared" si="1"/>
        <v>729</v>
      </c>
      <c r="J16" s="483">
        <f t="shared" si="2"/>
        <v>411</v>
      </c>
    </row>
    <row r="17" spans="1:10" ht="18.75" customHeight="1">
      <c r="A17" s="26" t="s">
        <v>120</v>
      </c>
      <c r="B17" s="17">
        <v>5817</v>
      </c>
      <c r="C17" s="17">
        <v>4868</v>
      </c>
      <c r="D17" s="17">
        <v>949</v>
      </c>
      <c r="E17" s="17">
        <v>2603</v>
      </c>
      <c r="F17" s="17">
        <v>2412</v>
      </c>
      <c r="G17" s="17">
        <v>191</v>
      </c>
      <c r="H17" s="483">
        <f t="shared" si="0"/>
        <v>3214</v>
      </c>
      <c r="I17" s="483">
        <f t="shared" si="1"/>
        <v>2456</v>
      </c>
      <c r="J17" s="483">
        <f t="shared" si="2"/>
        <v>758</v>
      </c>
    </row>
    <row r="18" spans="1:10" ht="18.75" customHeight="1">
      <c r="A18" s="26" t="s">
        <v>121</v>
      </c>
      <c r="B18" s="17">
        <v>82</v>
      </c>
      <c r="C18" s="17">
        <v>60</v>
      </c>
      <c r="D18" s="17">
        <v>22</v>
      </c>
      <c r="E18" s="17">
        <v>32</v>
      </c>
      <c r="F18" s="17">
        <v>32</v>
      </c>
      <c r="G18" s="481">
        <v>0</v>
      </c>
      <c r="H18" s="483">
        <f t="shared" si="0"/>
        <v>50</v>
      </c>
      <c r="I18" s="483">
        <f t="shared" si="1"/>
        <v>28</v>
      </c>
      <c r="J18" s="483">
        <f t="shared" si="2"/>
        <v>22</v>
      </c>
    </row>
    <row r="19" spans="1:10" ht="18.75" customHeight="1">
      <c r="A19" s="26" t="s">
        <v>122</v>
      </c>
      <c r="B19" s="17">
        <v>86</v>
      </c>
      <c r="C19" s="17">
        <v>59</v>
      </c>
      <c r="D19" s="17">
        <v>27</v>
      </c>
      <c r="E19" s="17">
        <v>32</v>
      </c>
      <c r="F19" s="17">
        <v>31</v>
      </c>
      <c r="G19" s="35">
        <v>1</v>
      </c>
      <c r="H19" s="483">
        <f t="shared" si="0"/>
        <v>54</v>
      </c>
      <c r="I19" s="483">
        <f t="shared" si="1"/>
        <v>28</v>
      </c>
      <c r="J19" s="483">
        <f t="shared" si="2"/>
        <v>26</v>
      </c>
    </row>
    <row r="20" spans="1:10" ht="18.75" customHeight="1">
      <c r="A20" s="26" t="s">
        <v>123</v>
      </c>
      <c r="B20" s="17">
        <v>287</v>
      </c>
      <c r="C20" s="17">
        <v>220</v>
      </c>
      <c r="D20" s="17">
        <v>67</v>
      </c>
      <c r="E20" s="17">
        <v>53</v>
      </c>
      <c r="F20" s="17">
        <v>50</v>
      </c>
      <c r="G20" s="17">
        <v>3</v>
      </c>
      <c r="H20" s="483">
        <f t="shared" si="0"/>
        <v>234</v>
      </c>
      <c r="I20" s="483">
        <f t="shared" si="1"/>
        <v>170</v>
      </c>
      <c r="J20" s="483">
        <f t="shared" si="2"/>
        <v>64</v>
      </c>
    </row>
    <row r="21" spans="1:10" ht="18.75" customHeight="1">
      <c r="A21" s="26" t="s">
        <v>124</v>
      </c>
      <c r="B21" s="17">
        <v>126</v>
      </c>
      <c r="C21" s="17">
        <v>92</v>
      </c>
      <c r="D21" s="17">
        <v>34</v>
      </c>
      <c r="E21" s="17">
        <v>29</v>
      </c>
      <c r="F21" s="17">
        <v>29</v>
      </c>
      <c r="G21" s="481">
        <v>0</v>
      </c>
      <c r="H21" s="483">
        <f t="shared" si="0"/>
        <v>97</v>
      </c>
      <c r="I21" s="483">
        <f t="shared" si="1"/>
        <v>63</v>
      </c>
      <c r="J21" s="483">
        <f t="shared" si="2"/>
        <v>34</v>
      </c>
    </row>
    <row r="22" spans="1:10" ht="18.75" customHeight="1">
      <c r="A22" s="26" t="s">
        <v>125</v>
      </c>
      <c r="B22" s="17">
        <v>167</v>
      </c>
      <c r="C22" s="17">
        <v>130</v>
      </c>
      <c r="D22" s="17">
        <v>37</v>
      </c>
      <c r="E22" s="17">
        <v>67</v>
      </c>
      <c r="F22" s="17">
        <v>67</v>
      </c>
      <c r="G22" s="480">
        <v>0</v>
      </c>
      <c r="H22" s="483">
        <f t="shared" si="0"/>
        <v>100</v>
      </c>
      <c r="I22" s="483">
        <f t="shared" si="1"/>
        <v>63</v>
      </c>
      <c r="J22" s="483">
        <f t="shared" si="2"/>
        <v>37</v>
      </c>
    </row>
    <row r="23" spans="1:10" ht="18.75" customHeight="1">
      <c r="A23" s="26" t="s">
        <v>557</v>
      </c>
      <c r="B23" s="17">
        <v>31</v>
      </c>
      <c r="C23" s="17">
        <v>21</v>
      </c>
      <c r="D23" s="17">
        <v>10</v>
      </c>
      <c r="E23" s="17">
        <v>14</v>
      </c>
      <c r="F23" s="17">
        <v>14</v>
      </c>
      <c r="G23" s="481">
        <v>0</v>
      </c>
      <c r="H23" s="483">
        <f t="shared" si="0"/>
        <v>17</v>
      </c>
      <c r="I23" s="483">
        <f t="shared" si="1"/>
        <v>7</v>
      </c>
      <c r="J23" s="483">
        <f t="shared" si="2"/>
        <v>10</v>
      </c>
    </row>
    <row r="24" spans="1:10" ht="18.75" customHeight="1">
      <c r="A24" s="26" t="s">
        <v>558</v>
      </c>
      <c r="B24" s="17">
        <v>125</v>
      </c>
      <c r="C24" s="17">
        <v>86</v>
      </c>
      <c r="D24" s="17">
        <v>39</v>
      </c>
      <c r="E24" s="17">
        <v>33</v>
      </c>
      <c r="F24" s="17">
        <v>33</v>
      </c>
      <c r="G24" s="481">
        <v>0</v>
      </c>
      <c r="H24" s="483">
        <f t="shared" si="0"/>
        <v>92</v>
      </c>
      <c r="I24" s="483">
        <f t="shared" si="1"/>
        <v>53</v>
      </c>
      <c r="J24" s="483">
        <f t="shared" si="2"/>
        <v>39</v>
      </c>
    </row>
    <row r="25" spans="1:10" ht="18.75" customHeight="1">
      <c r="A25" s="26" t="s">
        <v>559</v>
      </c>
      <c r="B25" s="17">
        <v>87</v>
      </c>
      <c r="C25" s="17">
        <v>66</v>
      </c>
      <c r="D25" s="17">
        <v>21</v>
      </c>
      <c r="E25" s="17">
        <v>30</v>
      </c>
      <c r="F25" s="17">
        <v>30</v>
      </c>
      <c r="G25" s="481">
        <v>0</v>
      </c>
      <c r="H25" s="483">
        <f t="shared" si="0"/>
        <v>57</v>
      </c>
      <c r="I25" s="483">
        <f t="shared" si="1"/>
        <v>36</v>
      </c>
      <c r="J25" s="483">
        <f t="shared" si="2"/>
        <v>21</v>
      </c>
    </row>
    <row r="26" spans="1:10" ht="18.75" customHeight="1">
      <c r="A26" s="26" t="s">
        <v>560</v>
      </c>
      <c r="B26" s="17">
        <v>279</v>
      </c>
      <c r="C26" s="17">
        <v>221</v>
      </c>
      <c r="D26" s="17">
        <v>58</v>
      </c>
      <c r="E26" s="17">
        <v>53</v>
      </c>
      <c r="F26" s="17">
        <v>53</v>
      </c>
      <c r="G26" s="480">
        <v>0</v>
      </c>
      <c r="H26" s="483">
        <f t="shared" si="0"/>
        <v>226</v>
      </c>
      <c r="I26" s="483">
        <f t="shared" si="1"/>
        <v>168</v>
      </c>
      <c r="J26" s="483">
        <f t="shared" si="2"/>
        <v>58</v>
      </c>
    </row>
    <row r="27" spans="1:10" ht="18.75" customHeight="1">
      <c r="A27" s="26" t="s">
        <v>561</v>
      </c>
      <c r="B27" s="17">
        <v>2167</v>
      </c>
      <c r="C27" s="17">
        <v>1732</v>
      </c>
      <c r="D27" s="17">
        <v>435</v>
      </c>
      <c r="E27" s="17">
        <v>932</v>
      </c>
      <c r="F27" s="17">
        <v>930</v>
      </c>
      <c r="G27" s="17">
        <v>2</v>
      </c>
      <c r="H27" s="483">
        <f t="shared" si="0"/>
        <v>1235</v>
      </c>
      <c r="I27" s="483">
        <f t="shared" si="1"/>
        <v>802</v>
      </c>
      <c r="J27" s="483">
        <f t="shared" si="2"/>
        <v>433</v>
      </c>
    </row>
    <row r="28" spans="1:10" ht="18.75" customHeight="1">
      <c r="A28" s="26" t="s">
        <v>562</v>
      </c>
      <c r="B28" s="17">
        <v>3199</v>
      </c>
      <c r="C28" s="17">
        <v>2597</v>
      </c>
      <c r="D28" s="17">
        <v>602</v>
      </c>
      <c r="E28" s="17">
        <v>1480</v>
      </c>
      <c r="F28" s="17">
        <v>1369</v>
      </c>
      <c r="G28" s="35">
        <v>111</v>
      </c>
      <c r="H28" s="483">
        <f t="shared" si="0"/>
        <v>1719</v>
      </c>
      <c r="I28" s="483">
        <f t="shared" si="1"/>
        <v>1228</v>
      </c>
      <c r="J28" s="483">
        <f t="shared" si="2"/>
        <v>491</v>
      </c>
    </row>
    <row r="29" spans="1:10" ht="18.75" customHeight="1">
      <c r="A29" s="26" t="s">
        <v>563</v>
      </c>
      <c r="B29" s="17">
        <v>811</v>
      </c>
      <c r="C29" s="17">
        <v>616</v>
      </c>
      <c r="D29" s="17">
        <v>195</v>
      </c>
      <c r="E29" s="17">
        <v>299</v>
      </c>
      <c r="F29" s="17">
        <v>299</v>
      </c>
      <c r="G29" s="480">
        <v>0</v>
      </c>
      <c r="H29" s="483">
        <f t="shared" si="0"/>
        <v>512</v>
      </c>
      <c r="I29" s="483">
        <f t="shared" si="1"/>
        <v>317</v>
      </c>
      <c r="J29" s="483">
        <f t="shared" si="2"/>
        <v>195</v>
      </c>
    </row>
    <row r="30" spans="1:10" ht="18.75" customHeight="1">
      <c r="A30" s="26" t="s">
        <v>564</v>
      </c>
      <c r="B30" s="17">
        <v>1195</v>
      </c>
      <c r="C30" s="17">
        <v>934</v>
      </c>
      <c r="D30" s="17">
        <v>261</v>
      </c>
      <c r="E30" s="17">
        <v>559</v>
      </c>
      <c r="F30" s="17">
        <v>528</v>
      </c>
      <c r="G30" s="17">
        <v>31</v>
      </c>
      <c r="H30" s="483">
        <f t="shared" si="0"/>
        <v>636</v>
      </c>
      <c r="I30" s="483">
        <f t="shared" si="1"/>
        <v>406</v>
      </c>
      <c r="J30" s="483">
        <f t="shared" si="2"/>
        <v>230</v>
      </c>
    </row>
    <row r="31" spans="1:10" ht="18.75" customHeight="1">
      <c r="A31" s="26" t="s">
        <v>565</v>
      </c>
      <c r="B31" s="17">
        <v>1524</v>
      </c>
      <c r="C31" s="17">
        <v>1269</v>
      </c>
      <c r="D31" s="17">
        <v>255</v>
      </c>
      <c r="E31" s="17">
        <v>546</v>
      </c>
      <c r="F31" s="17">
        <v>545</v>
      </c>
      <c r="G31" s="35">
        <v>1</v>
      </c>
      <c r="H31" s="483">
        <f t="shared" si="0"/>
        <v>978</v>
      </c>
      <c r="I31" s="483">
        <f t="shared" si="1"/>
        <v>724</v>
      </c>
      <c r="J31" s="483">
        <f t="shared" si="2"/>
        <v>254</v>
      </c>
    </row>
    <row r="32" spans="1:10" ht="18.75" customHeight="1">
      <c r="A32" s="26" t="s">
        <v>566</v>
      </c>
      <c r="B32" s="17">
        <v>197</v>
      </c>
      <c r="C32" s="17">
        <v>124</v>
      </c>
      <c r="D32" s="17">
        <v>73</v>
      </c>
      <c r="E32" s="17">
        <v>57</v>
      </c>
      <c r="F32" s="17">
        <v>57</v>
      </c>
      <c r="G32" s="481">
        <v>0</v>
      </c>
      <c r="H32" s="483">
        <f t="shared" si="0"/>
        <v>140</v>
      </c>
      <c r="I32" s="483">
        <f t="shared" si="1"/>
        <v>67</v>
      </c>
      <c r="J32" s="483">
        <f t="shared" si="2"/>
        <v>73</v>
      </c>
    </row>
    <row r="33" spans="1:10" ht="18.75" customHeight="1">
      <c r="A33" s="26" t="s">
        <v>567</v>
      </c>
      <c r="B33" s="17">
        <v>519</v>
      </c>
      <c r="C33" s="17">
        <v>314</v>
      </c>
      <c r="D33" s="17">
        <v>205</v>
      </c>
      <c r="E33" s="17">
        <v>123</v>
      </c>
      <c r="F33" s="17">
        <v>120</v>
      </c>
      <c r="G33" s="35">
        <v>3</v>
      </c>
      <c r="H33" s="483">
        <f t="shared" si="0"/>
        <v>396</v>
      </c>
      <c r="I33" s="483">
        <f t="shared" si="1"/>
        <v>194</v>
      </c>
      <c r="J33" s="483">
        <f t="shared" si="2"/>
        <v>202</v>
      </c>
    </row>
    <row r="34" spans="1:10" ht="18.75" customHeight="1">
      <c r="A34" s="26" t="s">
        <v>568</v>
      </c>
      <c r="B34" s="17">
        <v>273</v>
      </c>
      <c r="C34" s="17">
        <v>159</v>
      </c>
      <c r="D34" s="17">
        <v>114</v>
      </c>
      <c r="E34" s="17">
        <v>65</v>
      </c>
      <c r="F34" s="17">
        <v>64</v>
      </c>
      <c r="G34" s="35">
        <v>1</v>
      </c>
      <c r="H34" s="483">
        <f t="shared" si="0"/>
        <v>208</v>
      </c>
      <c r="I34" s="483">
        <f t="shared" si="1"/>
        <v>95</v>
      </c>
      <c r="J34" s="483">
        <f t="shared" si="2"/>
        <v>113</v>
      </c>
    </row>
    <row r="35" spans="1:10" ht="18.75" customHeight="1">
      <c r="A35" s="26" t="s">
        <v>569</v>
      </c>
      <c r="B35" s="17">
        <v>141</v>
      </c>
      <c r="C35" s="17">
        <v>79</v>
      </c>
      <c r="D35" s="17">
        <v>62</v>
      </c>
      <c r="E35" s="17">
        <v>22</v>
      </c>
      <c r="F35" s="17">
        <v>22</v>
      </c>
      <c r="G35" s="481">
        <v>0</v>
      </c>
      <c r="H35" s="483">
        <f t="shared" si="0"/>
        <v>119</v>
      </c>
      <c r="I35" s="483">
        <f t="shared" si="1"/>
        <v>57</v>
      </c>
      <c r="J35" s="483">
        <f t="shared" si="2"/>
        <v>62</v>
      </c>
    </row>
    <row r="36" spans="1:10" ht="18.75" customHeight="1">
      <c r="A36" s="65" t="s">
        <v>126</v>
      </c>
      <c r="B36" s="17">
        <v>70</v>
      </c>
      <c r="C36" s="17">
        <v>48</v>
      </c>
      <c r="D36" s="17">
        <v>22</v>
      </c>
      <c r="E36" s="17">
        <v>50</v>
      </c>
      <c r="F36" s="17">
        <v>50</v>
      </c>
      <c r="G36" s="481">
        <v>0</v>
      </c>
      <c r="H36" s="483">
        <f t="shared" si="0"/>
        <v>20</v>
      </c>
      <c r="I36" s="483">
        <f t="shared" si="1"/>
        <v>-2</v>
      </c>
      <c r="J36" s="483">
        <f t="shared" si="2"/>
        <v>22</v>
      </c>
    </row>
    <row r="37" spans="1:10" ht="18.75" customHeight="1">
      <c r="A37" s="51" t="s">
        <v>24</v>
      </c>
      <c r="B37" s="17">
        <v>789</v>
      </c>
      <c r="C37" s="17">
        <v>705</v>
      </c>
      <c r="D37" s="17">
        <v>84</v>
      </c>
      <c r="E37" s="17">
        <v>402</v>
      </c>
      <c r="F37" s="17">
        <v>390</v>
      </c>
      <c r="G37" s="17">
        <v>12</v>
      </c>
      <c r="H37" s="483">
        <f t="shared" si="0"/>
        <v>387</v>
      </c>
      <c r="I37" s="483">
        <f t="shared" si="1"/>
        <v>315</v>
      </c>
      <c r="J37" s="483">
        <f t="shared" si="2"/>
        <v>72</v>
      </c>
    </row>
    <row r="38" spans="1:10" ht="18.75" customHeight="1">
      <c r="A38" s="26" t="s">
        <v>127</v>
      </c>
      <c r="B38" s="17">
        <v>96</v>
      </c>
      <c r="C38" s="17">
        <v>87</v>
      </c>
      <c r="D38" s="17">
        <v>9</v>
      </c>
      <c r="E38" s="17">
        <v>40</v>
      </c>
      <c r="F38" s="17">
        <v>38</v>
      </c>
      <c r="G38" s="17">
        <v>2</v>
      </c>
      <c r="H38" s="483">
        <f t="shared" si="0"/>
        <v>56</v>
      </c>
      <c r="I38" s="483">
        <f t="shared" si="1"/>
        <v>49</v>
      </c>
      <c r="J38" s="483">
        <f t="shared" si="2"/>
        <v>7</v>
      </c>
    </row>
    <row r="39" spans="1:10" ht="18.75" customHeight="1">
      <c r="A39" s="26" t="s">
        <v>128</v>
      </c>
      <c r="B39" s="17">
        <v>59</v>
      </c>
      <c r="C39" s="17">
        <v>49</v>
      </c>
      <c r="D39" s="17">
        <v>10</v>
      </c>
      <c r="E39" s="17">
        <v>22</v>
      </c>
      <c r="F39" s="17">
        <v>22</v>
      </c>
      <c r="G39" s="481">
        <v>0</v>
      </c>
      <c r="H39" s="483">
        <f t="shared" si="0"/>
        <v>37</v>
      </c>
      <c r="I39" s="483">
        <f t="shared" si="1"/>
        <v>27</v>
      </c>
      <c r="J39" s="483">
        <f t="shared" si="2"/>
        <v>10</v>
      </c>
    </row>
    <row r="40" spans="1:10" ht="18.75" customHeight="1">
      <c r="A40" s="26" t="s">
        <v>129</v>
      </c>
      <c r="B40" s="17">
        <v>263</v>
      </c>
      <c r="C40" s="17">
        <v>239</v>
      </c>
      <c r="D40" s="17">
        <v>24</v>
      </c>
      <c r="E40" s="17">
        <v>152</v>
      </c>
      <c r="F40" s="17">
        <v>146</v>
      </c>
      <c r="G40" s="17">
        <v>6</v>
      </c>
      <c r="H40" s="483">
        <f t="shared" si="0"/>
        <v>111</v>
      </c>
      <c r="I40" s="483">
        <f t="shared" si="1"/>
        <v>93</v>
      </c>
      <c r="J40" s="483">
        <f t="shared" si="2"/>
        <v>18</v>
      </c>
    </row>
    <row r="41" spans="1:10" ht="18.75" customHeight="1">
      <c r="A41" s="65" t="s">
        <v>130</v>
      </c>
      <c r="B41" s="484">
        <f aca="true" t="shared" si="3" ref="B41:G41">B37-B38-B39-B40</f>
        <v>371</v>
      </c>
      <c r="C41" s="484">
        <f t="shared" si="3"/>
        <v>330</v>
      </c>
      <c r="D41" s="484">
        <f t="shared" si="3"/>
        <v>41</v>
      </c>
      <c r="E41" s="484">
        <f t="shared" si="3"/>
        <v>188</v>
      </c>
      <c r="F41" s="484">
        <f t="shared" si="3"/>
        <v>184</v>
      </c>
      <c r="G41" s="484">
        <f t="shared" si="3"/>
        <v>4</v>
      </c>
      <c r="H41" s="483">
        <f t="shared" si="0"/>
        <v>183</v>
      </c>
      <c r="I41" s="483">
        <f t="shared" si="1"/>
        <v>146</v>
      </c>
      <c r="J41" s="483">
        <f t="shared" si="2"/>
        <v>37</v>
      </c>
    </row>
    <row r="42" spans="1:10" s="9" customFormat="1" ht="12" customHeight="1">
      <c r="A42" s="485" t="s">
        <v>674</v>
      </c>
      <c r="B42" s="330"/>
      <c r="C42" s="485"/>
      <c r="D42" s="485"/>
      <c r="E42" s="485"/>
      <c r="F42" s="485"/>
      <c r="G42" s="485"/>
      <c r="H42" s="485"/>
      <c r="I42" s="485"/>
      <c r="J42" s="485"/>
    </row>
  </sheetData>
  <mergeCells count="5">
    <mergeCell ref="A1:J1"/>
    <mergeCell ref="A3:A4"/>
    <mergeCell ref="B3:D3"/>
    <mergeCell ref="E3:G3"/>
    <mergeCell ref="H3:J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BH78"/>
  <sheetViews>
    <sheetView workbookViewId="0" topLeftCell="A1">
      <pane xSplit="5" ySplit="8" topLeftCell="K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1" sqref="A1"/>
    </sheetView>
  </sheetViews>
  <sheetFormatPr defaultColWidth="9.875" defaultRowHeight="14.25" customHeight="1"/>
  <cols>
    <col min="1" max="1" width="1.625" style="469" customWidth="1"/>
    <col min="2" max="2" width="2.25390625" style="470" customWidth="1"/>
    <col min="3" max="3" width="16.875" style="470" customWidth="1"/>
    <col min="4" max="4" width="1.25" style="470" customWidth="1"/>
    <col min="5" max="5" width="7.875" style="470" customWidth="1"/>
    <col min="6" max="6" width="11.875" style="470" customWidth="1"/>
    <col min="7" max="8" width="11.375" style="470" customWidth="1"/>
    <col min="9" max="13" width="10.875" style="470" customWidth="1"/>
    <col min="14" max="14" width="10.375" style="470" customWidth="1"/>
    <col min="15" max="17" width="10.00390625" style="470" customWidth="1"/>
    <col min="18" max="18" width="11.00390625" style="470" customWidth="1"/>
    <col min="19" max="21" width="10.00390625" style="470" customWidth="1"/>
    <col min="22" max="22" width="10.75390625" style="470" customWidth="1"/>
    <col min="23" max="24" width="10.00390625" style="470" customWidth="1"/>
    <col min="25" max="25" width="9.00390625" style="470" customWidth="1"/>
    <col min="26" max="26" width="1.00390625" style="470" customWidth="1"/>
    <col min="27" max="27" width="0.2421875" style="470" customWidth="1"/>
    <col min="28" max="32" width="10.75390625" style="470" customWidth="1"/>
    <col min="33" max="42" width="9.375" style="470" customWidth="1"/>
    <col min="43" max="16384" width="9.875" style="470" customWidth="1"/>
  </cols>
  <sheetData>
    <row r="1" spans="1:60" s="79" customFormat="1" ht="17.25" customHeight="1">
      <c r="A1" s="71"/>
      <c r="B1" s="80"/>
      <c r="C1" s="374"/>
      <c r="D1" s="374"/>
      <c r="E1" s="80"/>
      <c r="F1" s="80"/>
      <c r="G1" s="80"/>
      <c r="H1" s="374"/>
      <c r="I1" s="374"/>
      <c r="J1" s="374"/>
      <c r="K1" s="374"/>
      <c r="L1" s="374"/>
      <c r="M1" s="577" t="s">
        <v>718</v>
      </c>
      <c r="N1" s="578" t="s">
        <v>620</v>
      </c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77"/>
      <c r="AB1" s="77"/>
      <c r="AC1" s="77"/>
      <c r="AD1" s="77"/>
      <c r="AE1" s="71"/>
      <c r="AF1" s="71"/>
      <c r="AG1" s="71"/>
      <c r="AH1" s="71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</row>
    <row r="2" spans="1:60" s="79" customFormat="1" ht="12" customHeight="1">
      <c r="A2" s="71"/>
      <c r="B2" s="374"/>
      <c r="C2" s="374"/>
      <c r="D2" s="374"/>
      <c r="E2" s="374"/>
      <c r="F2" s="430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77"/>
      <c r="AB2" s="77"/>
      <c r="AC2" s="77"/>
      <c r="AD2" s="77"/>
      <c r="AE2" s="71"/>
      <c r="AF2" s="71"/>
      <c r="AG2" s="71"/>
      <c r="AH2" s="71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</row>
    <row r="3" spans="1:60" s="79" customFormat="1" ht="18" thickBot="1">
      <c r="A3" s="71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67" t="s">
        <v>609</v>
      </c>
      <c r="Z3" s="374"/>
      <c r="AA3" s="77"/>
      <c r="AB3" s="77"/>
      <c r="AC3" s="77"/>
      <c r="AD3" s="77"/>
      <c r="AE3" s="71"/>
      <c r="AF3" s="71"/>
      <c r="AG3" s="71"/>
      <c r="AH3" s="71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</row>
    <row r="4" spans="1:34" s="79" customFormat="1" ht="14.25" customHeight="1" thickTop="1">
      <c r="A4" s="71"/>
      <c r="B4" s="488"/>
      <c r="C4" s="488"/>
      <c r="D4" s="488"/>
      <c r="E4" s="489"/>
      <c r="F4" s="707" t="s">
        <v>503</v>
      </c>
      <c r="G4" s="708"/>
      <c r="H4" s="708"/>
      <c r="I4" s="708"/>
      <c r="J4" s="708"/>
      <c r="K4" s="708"/>
      <c r="L4" s="709"/>
      <c r="M4" s="529"/>
      <c r="N4" s="530" t="s">
        <v>570</v>
      </c>
      <c r="O4" s="490"/>
      <c r="P4" s="490"/>
      <c r="Q4" s="491"/>
      <c r="R4" s="716" t="s">
        <v>504</v>
      </c>
      <c r="S4" s="717"/>
      <c r="T4" s="717"/>
      <c r="U4" s="718"/>
      <c r="V4" s="716" t="s">
        <v>505</v>
      </c>
      <c r="W4" s="717"/>
      <c r="X4" s="717"/>
      <c r="Y4" s="717"/>
      <c r="Z4" s="71"/>
      <c r="AA4" s="71"/>
      <c r="AB4" s="71"/>
      <c r="AC4" s="71"/>
      <c r="AD4" s="71"/>
      <c r="AE4" s="71"/>
      <c r="AF4" s="71"/>
      <c r="AG4" s="71"/>
      <c r="AH4" s="80"/>
    </row>
    <row r="5" spans="1:34" s="79" customFormat="1" ht="15" customHeight="1">
      <c r="A5" s="71"/>
      <c r="B5" s="431" t="s">
        <v>506</v>
      </c>
      <c r="C5" s="432"/>
      <c r="D5" s="432"/>
      <c r="E5" s="433"/>
      <c r="F5" s="710"/>
      <c r="G5" s="711"/>
      <c r="H5" s="711"/>
      <c r="I5" s="711"/>
      <c r="J5" s="711"/>
      <c r="K5" s="711"/>
      <c r="L5" s="712"/>
      <c r="M5" s="531"/>
      <c r="N5" s="532"/>
      <c r="O5" s="486"/>
      <c r="P5" s="486"/>
      <c r="Q5" s="487"/>
      <c r="R5" s="710"/>
      <c r="S5" s="711"/>
      <c r="T5" s="711"/>
      <c r="U5" s="712"/>
      <c r="V5" s="710"/>
      <c r="W5" s="711"/>
      <c r="X5" s="711"/>
      <c r="Y5" s="711"/>
      <c r="Z5" s="71"/>
      <c r="AA5" s="71"/>
      <c r="AB5" s="71"/>
      <c r="AC5" s="71"/>
      <c r="AD5" s="71"/>
      <c r="AE5" s="71"/>
      <c r="AF5" s="71"/>
      <c r="AG5" s="71"/>
      <c r="AH5" s="80"/>
    </row>
    <row r="6" spans="1:34" s="225" customFormat="1" ht="18" customHeight="1">
      <c r="A6" s="219"/>
      <c r="B6" s="434"/>
      <c r="C6" s="434"/>
      <c r="D6" s="434"/>
      <c r="E6" s="435"/>
      <c r="F6" s="436" t="s">
        <v>507</v>
      </c>
      <c r="G6" s="436" t="s">
        <v>508</v>
      </c>
      <c r="H6" s="436" t="s">
        <v>509</v>
      </c>
      <c r="I6" s="436" t="s">
        <v>510</v>
      </c>
      <c r="J6" s="436" t="s">
        <v>511</v>
      </c>
      <c r="K6" s="437" t="s">
        <v>512</v>
      </c>
      <c r="L6" s="279" t="s">
        <v>513</v>
      </c>
      <c r="M6" s="438" t="s">
        <v>514</v>
      </c>
      <c r="N6" s="439"/>
      <c r="O6" s="439"/>
      <c r="P6" s="439"/>
      <c r="Q6" s="440"/>
      <c r="R6" s="438" t="s">
        <v>515</v>
      </c>
      <c r="S6" s="439"/>
      <c r="T6" s="439"/>
      <c r="U6" s="440"/>
      <c r="V6" s="438" t="s">
        <v>515</v>
      </c>
      <c r="W6" s="270"/>
      <c r="X6" s="270"/>
      <c r="Y6" s="270"/>
      <c r="Z6" s="219"/>
      <c r="AA6" s="219"/>
      <c r="AB6" s="219"/>
      <c r="AC6" s="219"/>
      <c r="AD6" s="219"/>
      <c r="AE6" s="219"/>
      <c r="AF6" s="219"/>
      <c r="AG6" s="219"/>
      <c r="AH6" s="224"/>
    </row>
    <row r="7" spans="1:34" s="79" customFormat="1" ht="52.5" customHeight="1">
      <c r="A7" s="71"/>
      <c r="B7" s="713"/>
      <c r="C7" s="714"/>
      <c r="D7" s="714"/>
      <c r="E7" s="715"/>
      <c r="F7" s="207" t="s">
        <v>675</v>
      </c>
      <c r="G7" s="207" t="s">
        <v>516</v>
      </c>
      <c r="H7" s="207" t="s">
        <v>517</v>
      </c>
      <c r="I7" s="207" t="s">
        <v>518</v>
      </c>
      <c r="J7" s="207" t="s">
        <v>519</v>
      </c>
      <c r="K7" s="441" t="s">
        <v>520</v>
      </c>
      <c r="L7" s="442" t="s">
        <v>521</v>
      </c>
      <c r="M7" s="443"/>
      <c r="N7" s="444" t="s">
        <v>502</v>
      </c>
      <c r="O7" s="444" t="s">
        <v>522</v>
      </c>
      <c r="P7" s="444" t="s">
        <v>523</v>
      </c>
      <c r="Q7" s="444" t="s">
        <v>524</v>
      </c>
      <c r="R7" s="472" t="s">
        <v>676</v>
      </c>
      <c r="S7" s="444" t="s">
        <v>525</v>
      </c>
      <c r="T7" s="444" t="s">
        <v>526</v>
      </c>
      <c r="U7" s="444" t="s">
        <v>527</v>
      </c>
      <c r="V7" s="445"/>
      <c r="W7" s="444" t="s">
        <v>525</v>
      </c>
      <c r="X7" s="444" t="s">
        <v>526</v>
      </c>
      <c r="Y7" s="446" t="s">
        <v>528</v>
      </c>
      <c r="Z7" s="71"/>
      <c r="AA7" s="71"/>
      <c r="AB7" s="71"/>
      <c r="AC7" s="71"/>
      <c r="AD7" s="71"/>
      <c r="AE7" s="71"/>
      <c r="AF7" s="71"/>
      <c r="AG7" s="71"/>
      <c r="AH7" s="80"/>
    </row>
    <row r="8" spans="1:34" s="79" customFormat="1" ht="7.5" customHeight="1">
      <c r="A8" s="71"/>
      <c r="B8" s="71"/>
      <c r="C8" s="71"/>
      <c r="D8" s="71"/>
      <c r="E8" s="159"/>
      <c r="F8" s="447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71"/>
      <c r="AA8" s="71"/>
      <c r="AB8" s="71"/>
      <c r="AC8" s="71"/>
      <c r="AD8" s="71"/>
      <c r="AE8" s="71"/>
      <c r="AF8" s="71"/>
      <c r="AG8" s="71"/>
      <c r="AH8" s="80"/>
    </row>
    <row r="9" spans="1:34" s="79" customFormat="1" ht="15" customHeight="1">
      <c r="A9" s="71"/>
      <c r="B9" s="71"/>
      <c r="C9" s="71"/>
      <c r="D9" s="71"/>
      <c r="E9" s="159"/>
      <c r="F9" s="473"/>
      <c r="G9" s="474"/>
      <c r="H9" s="475"/>
      <c r="I9" s="476"/>
      <c r="J9" s="477"/>
      <c r="K9" s="474"/>
      <c r="L9" s="474"/>
      <c r="M9" s="474"/>
      <c r="N9" s="474"/>
      <c r="O9" s="474"/>
      <c r="P9" s="474"/>
      <c r="Q9" s="474"/>
      <c r="R9" s="474"/>
      <c r="S9" s="478"/>
      <c r="T9" s="474"/>
      <c r="U9" s="474"/>
      <c r="V9" s="474"/>
      <c r="W9" s="474"/>
      <c r="X9" s="474"/>
      <c r="Y9" s="474"/>
      <c r="Z9" s="71"/>
      <c r="AA9" s="71"/>
      <c r="AB9" s="71"/>
      <c r="AC9" s="71"/>
      <c r="AD9" s="71"/>
      <c r="AE9" s="71"/>
      <c r="AF9" s="71"/>
      <c r="AG9" s="71"/>
      <c r="AH9" s="80"/>
    </row>
    <row r="10" spans="1:34" s="79" customFormat="1" ht="12.75" customHeight="1">
      <c r="A10" s="71"/>
      <c r="B10" s="719" t="s">
        <v>529</v>
      </c>
      <c r="C10" s="720"/>
      <c r="D10" s="448"/>
      <c r="E10" s="449"/>
      <c r="F10" s="473">
        <v>305379</v>
      </c>
      <c r="G10" s="474">
        <v>105151</v>
      </c>
      <c r="H10" s="474">
        <v>16971</v>
      </c>
      <c r="I10" s="474">
        <v>163706</v>
      </c>
      <c r="J10" s="479" t="s">
        <v>157</v>
      </c>
      <c r="K10" s="474">
        <v>15976</v>
      </c>
      <c r="L10" s="474">
        <v>402</v>
      </c>
      <c r="M10" s="474">
        <v>148835</v>
      </c>
      <c r="N10" s="474">
        <v>116612</v>
      </c>
      <c r="O10" s="479" t="s">
        <v>157</v>
      </c>
      <c r="P10" s="474">
        <v>14862</v>
      </c>
      <c r="Q10" s="474">
        <v>390</v>
      </c>
      <c r="R10" s="474">
        <v>321407</v>
      </c>
      <c r="S10" s="479" t="s">
        <v>157</v>
      </c>
      <c r="T10" s="474">
        <v>31615</v>
      </c>
      <c r="U10" s="474">
        <v>791</v>
      </c>
      <c r="V10" s="474">
        <v>158585</v>
      </c>
      <c r="W10" s="479" t="s">
        <v>157</v>
      </c>
      <c r="X10" s="474">
        <v>24297</v>
      </c>
      <c r="Y10" s="474">
        <v>705</v>
      </c>
      <c r="Z10" s="71"/>
      <c r="AA10" s="71"/>
      <c r="AB10" s="71"/>
      <c r="AC10" s="71"/>
      <c r="AD10" s="71"/>
      <c r="AE10" s="71"/>
      <c r="AF10" s="71"/>
      <c r="AG10" s="71"/>
      <c r="AH10" s="80"/>
    </row>
    <row r="11" spans="1:34" s="79" customFormat="1" ht="12.75" customHeight="1">
      <c r="A11" s="71"/>
      <c r="B11" s="71"/>
      <c r="C11" s="450" t="s">
        <v>530</v>
      </c>
      <c r="D11" s="451"/>
      <c r="E11" s="452"/>
      <c r="F11" s="473">
        <v>49755</v>
      </c>
      <c r="G11" s="474">
        <v>21000</v>
      </c>
      <c r="H11" s="479" t="s">
        <v>157</v>
      </c>
      <c r="I11" s="474">
        <v>28686</v>
      </c>
      <c r="J11" s="479" t="s">
        <v>157</v>
      </c>
      <c r="K11" s="474">
        <v>69</v>
      </c>
      <c r="L11" s="479" t="s">
        <v>157</v>
      </c>
      <c r="M11" s="479" t="s">
        <v>157</v>
      </c>
      <c r="N11" s="479" t="s">
        <v>157</v>
      </c>
      <c r="O11" s="479" t="s">
        <v>157</v>
      </c>
      <c r="P11" s="479" t="s">
        <v>157</v>
      </c>
      <c r="Q11" s="479" t="s">
        <v>157</v>
      </c>
      <c r="R11" s="474">
        <v>49957</v>
      </c>
      <c r="S11" s="479" t="s">
        <v>157</v>
      </c>
      <c r="T11" s="474">
        <v>269</v>
      </c>
      <c r="U11" s="474">
        <v>2</v>
      </c>
      <c r="V11" s="479" t="s">
        <v>157</v>
      </c>
      <c r="W11" s="479" t="s">
        <v>157</v>
      </c>
      <c r="X11" s="479" t="s">
        <v>157</v>
      </c>
      <c r="Y11" s="479" t="s">
        <v>157</v>
      </c>
      <c r="Z11" s="71"/>
      <c r="AA11" s="71"/>
      <c r="AB11" s="71"/>
      <c r="AC11" s="71"/>
      <c r="AD11" s="71"/>
      <c r="AE11" s="71"/>
      <c r="AF11" s="71"/>
      <c r="AG11" s="71"/>
      <c r="AH11" s="80"/>
    </row>
    <row r="12" spans="1:34" s="79" customFormat="1" ht="12.75" customHeight="1">
      <c r="A12" s="71"/>
      <c r="B12" s="71"/>
      <c r="C12" s="364" t="s">
        <v>531</v>
      </c>
      <c r="D12" s="453"/>
      <c r="E12" s="452"/>
      <c r="F12" s="473">
        <v>19446</v>
      </c>
      <c r="G12" s="474">
        <v>973</v>
      </c>
      <c r="H12" s="474">
        <v>67</v>
      </c>
      <c r="I12" s="474">
        <v>17459</v>
      </c>
      <c r="J12" s="479" t="s">
        <v>157</v>
      </c>
      <c r="K12" s="474">
        <v>831</v>
      </c>
      <c r="L12" s="474">
        <v>7</v>
      </c>
      <c r="M12" s="474">
        <v>2636</v>
      </c>
      <c r="N12" s="474">
        <v>2381</v>
      </c>
      <c r="O12" s="479" t="s">
        <v>157</v>
      </c>
      <c r="P12" s="474">
        <v>184</v>
      </c>
      <c r="Q12" s="474">
        <v>4</v>
      </c>
      <c r="R12" s="474">
        <v>24915</v>
      </c>
      <c r="S12" s="479" t="s">
        <v>157</v>
      </c>
      <c r="T12" s="474">
        <v>6278</v>
      </c>
      <c r="U12" s="474">
        <v>29</v>
      </c>
      <c r="V12" s="474">
        <v>3028</v>
      </c>
      <c r="W12" s="479" t="s">
        <v>157</v>
      </c>
      <c r="X12" s="474">
        <v>578</v>
      </c>
      <c r="Y12" s="474">
        <v>2</v>
      </c>
      <c r="Z12" s="71"/>
      <c r="AA12" s="71"/>
      <c r="AB12" s="71"/>
      <c r="AC12" s="71"/>
      <c r="AD12" s="71"/>
      <c r="AE12" s="71"/>
      <c r="AF12" s="71"/>
      <c r="AG12" s="71"/>
      <c r="AH12" s="80"/>
    </row>
    <row r="13" spans="1:34" s="79" customFormat="1" ht="12.75" customHeight="1">
      <c r="A13" s="71"/>
      <c r="B13" s="71"/>
      <c r="C13" s="364" t="s">
        <v>532</v>
      </c>
      <c r="D13" s="454"/>
      <c r="E13" s="452"/>
      <c r="F13" s="473">
        <v>19955</v>
      </c>
      <c r="G13" s="474">
        <v>2696</v>
      </c>
      <c r="H13" s="474">
        <v>300</v>
      </c>
      <c r="I13" s="474">
        <v>14752</v>
      </c>
      <c r="J13" s="479" t="s">
        <v>157</v>
      </c>
      <c r="K13" s="474">
        <v>1540</v>
      </c>
      <c r="L13" s="474">
        <v>27</v>
      </c>
      <c r="M13" s="474">
        <v>13335</v>
      </c>
      <c r="N13" s="474">
        <v>11805</v>
      </c>
      <c r="O13" s="479" t="s">
        <v>157</v>
      </c>
      <c r="P13" s="474">
        <v>1210</v>
      </c>
      <c r="Q13" s="474">
        <v>20</v>
      </c>
      <c r="R13" s="474">
        <v>22794</v>
      </c>
      <c r="S13" s="479" t="s">
        <v>157</v>
      </c>
      <c r="T13" s="474">
        <v>4323</v>
      </c>
      <c r="U13" s="474">
        <v>83</v>
      </c>
      <c r="V13" s="474">
        <v>15257</v>
      </c>
      <c r="W13" s="479" t="s">
        <v>157</v>
      </c>
      <c r="X13" s="474">
        <v>3120</v>
      </c>
      <c r="Y13" s="474">
        <v>32</v>
      </c>
      <c r="Z13" s="71"/>
      <c r="AA13" s="71"/>
      <c r="AB13" s="71"/>
      <c r="AC13" s="71"/>
      <c r="AD13" s="71"/>
      <c r="AE13" s="71"/>
      <c r="AF13" s="71"/>
      <c r="AG13" s="71"/>
      <c r="AH13" s="80"/>
    </row>
    <row r="14" spans="1:34" s="79" customFormat="1" ht="12.75" customHeight="1">
      <c r="A14" s="71"/>
      <c r="B14" s="71"/>
      <c r="C14" s="364" t="s">
        <v>533</v>
      </c>
      <c r="D14" s="454"/>
      <c r="E14" s="452"/>
      <c r="F14" s="473">
        <v>23116</v>
      </c>
      <c r="G14" s="474">
        <v>4521</v>
      </c>
      <c r="H14" s="474">
        <v>575</v>
      </c>
      <c r="I14" s="474">
        <v>15259</v>
      </c>
      <c r="J14" s="479" t="s">
        <v>157</v>
      </c>
      <c r="K14" s="474">
        <v>2144</v>
      </c>
      <c r="L14" s="474">
        <v>25</v>
      </c>
      <c r="M14" s="474">
        <v>17705</v>
      </c>
      <c r="N14" s="474">
        <v>15009</v>
      </c>
      <c r="O14" s="479" t="s">
        <v>157</v>
      </c>
      <c r="P14" s="474">
        <v>2097</v>
      </c>
      <c r="Q14" s="474">
        <v>24</v>
      </c>
      <c r="R14" s="474">
        <v>24391</v>
      </c>
      <c r="S14" s="479" t="s">
        <v>157</v>
      </c>
      <c r="T14" s="474">
        <v>3396</v>
      </c>
      <c r="U14" s="474">
        <v>48</v>
      </c>
      <c r="V14" s="474">
        <v>18919</v>
      </c>
      <c r="W14" s="479" t="s">
        <v>157</v>
      </c>
      <c r="X14" s="474">
        <v>3291</v>
      </c>
      <c r="Y14" s="474">
        <v>44</v>
      </c>
      <c r="Z14" s="71"/>
      <c r="AA14" s="71"/>
      <c r="AB14" s="71"/>
      <c r="AC14" s="71"/>
      <c r="AD14" s="71"/>
      <c r="AE14" s="71"/>
      <c r="AF14" s="71"/>
      <c r="AG14" s="71"/>
      <c r="AH14" s="80"/>
    </row>
    <row r="15" spans="1:34" s="79" customFormat="1" ht="12.75" customHeight="1">
      <c r="A15" s="71"/>
      <c r="B15" s="71"/>
      <c r="C15" s="364" t="s">
        <v>534</v>
      </c>
      <c r="D15" s="454"/>
      <c r="E15" s="452"/>
      <c r="F15" s="473">
        <v>19943</v>
      </c>
      <c r="G15" s="474">
        <v>4952</v>
      </c>
      <c r="H15" s="474">
        <v>703</v>
      </c>
      <c r="I15" s="474">
        <v>11855</v>
      </c>
      <c r="J15" s="479" t="s">
        <v>157</v>
      </c>
      <c r="K15" s="474">
        <v>2059</v>
      </c>
      <c r="L15" s="474">
        <v>24</v>
      </c>
      <c r="M15" s="474">
        <v>14565</v>
      </c>
      <c r="N15" s="474">
        <v>11790</v>
      </c>
      <c r="O15" s="479" t="s">
        <v>157</v>
      </c>
      <c r="P15" s="474">
        <v>2048</v>
      </c>
      <c r="Q15" s="474">
        <v>24</v>
      </c>
      <c r="R15" s="474">
        <v>20308</v>
      </c>
      <c r="S15" s="479" t="s">
        <v>157</v>
      </c>
      <c r="T15" s="474">
        <v>2406</v>
      </c>
      <c r="U15" s="474">
        <v>42</v>
      </c>
      <c r="V15" s="474">
        <v>14918</v>
      </c>
      <c r="W15" s="479" t="s">
        <v>157</v>
      </c>
      <c r="X15" s="474">
        <v>2385</v>
      </c>
      <c r="Y15" s="474">
        <v>40</v>
      </c>
      <c r="Z15" s="71"/>
      <c r="AA15" s="71"/>
      <c r="AB15" s="71"/>
      <c r="AC15" s="71"/>
      <c r="AD15" s="71"/>
      <c r="AE15" s="71"/>
      <c r="AF15" s="71"/>
      <c r="AG15" s="71"/>
      <c r="AH15" s="80"/>
    </row>
    <row r="16" spans="1:34" s="79" customFormat="1" ht="12.75" customHeight="1">
      <c r="A16" s="71"/>
      <c r="B16" s="71"/>
      <c r="C16" s="364" t="s">
        <v>535</v>
      </c>
      <c r="D16" s="454"/>
      <c r="E16" s="452"/>
      <c r="F16" s="473">
        <v>20003</v>
      </c>
      <c r="G16" s="474">
        <v>4610</v>
      </c>
      <c r="H16" s="474">
        <v>983</v>
      </c>
      <c r="I16" s="474">
        <v>12025</v>
      </c>
      <c r="J16" s="479" t="s">
        <v>157</v>
      </c>
      <c r="K16" s="474">
        <v>2122</v>
      </c>
      <c r="L16" s="474">
        <v>33</v>
      </c>
      <c r="M16" s="474">
        <v>15128</v>
      </c>
      <c r="N16" s="474">
        <v>11997</v>
      </c>
      <c r="O16" s="479" t="s">
        <v>157</v>
      </c>
      <c r="P16" s="474">
        <v>2116</v>
      </c>
      <c r="Q16" s="474">
        <v>32</v>
      </c>
      <c r="R16" s="474">
        <v>20354</v>
      </c>
      <c r="S16" s="479" t="s">
        <v>157</v>
      </c>
      <c r="T16" s="474">
        <v>2443</v>
      </c>
      <c r="U16" s="474">
        <v>63</v>
      </c>
      <c r="V16" s="474">
        <v>15474</v>
      </c>
      <c r="W16" s="479" t="s">
        <v>157</v>
      </c>
      <c r="X16" s="474">
        <v>2431</v>
      </c>
      <c r="Y16" s="474">
        <v>63</v>
      </c>
      <c r="Z16" s="71"/>
      <c r="AA16" s="71"/>
      <c r="AB16" s="71"/>
      <c r="AC16" s="71"/>
      <c r="AD16" s="71"/>
      <c r="AE16" s="71"/>
      <c r="AF16" s="71"/>
      <c r="AG16" s="71"/>
      <c r="AH16" s="80"/>
    </row>
    <row r="17" spans="1:34" s="79" customFormat="1" ht="12.75" customHeight="1">
      <c r="A17" s="71"/>
      <c r="B17" s="71"/>
      <c r="C17" s="364" t="s">
        <v>536</v>
      </c>
      <c r="D17" s="454"/>
      <c r="E17" s="452"/>
      <c r="F17" s="473">
        <v>20992</v>
      </c>
      <c r="G17" s="474">
        <v>3909</v>
      </c>
      <c r="H17" s="474">
        <v>1450</v>
      </c>
      <c r="I17" s="474">
        <v>13368</v>
      </c>
      <c r="J17" s="479" t="s">
        <v>157</v>
      </c>
      <c r="K17" s="474">
        <v>2025</v>
      </c>
      <c r="L17" s="474">
        <v>59</v>
      </c>
      <c r="M17" s="474">
        <v>16886</v>
      </c>
      <c r="N17" s="474">
        <v>13355</v>
      </c>
      <c r="O17" s="479" t="s">
        <v>157</v>
      </c>
      <c r="P17" s="474">
        <v>2022</v>
      </c>
      <c r="Q17" s="474">
        <v>59</v>
      </c>
      <c r="R17" s="474">
        <v>21861</v>
      </c>
      <c r="S17" s="479" t="s">
        <v>157</v>
      </c>
      <c r="T17" s="474">
        <v>2849</v>
      </c>
      <c r="U17" s="474">
        <v>104</v>
      </c>
      <c r="V17" s="474">
        <v>17754</v>
      </c>
      <c r="W17" s="479" t="s">
        <v>157</v>
      </c>
      <c r="X17" s="474">
        <v>2845</v>
      </c>
      <c r="Y17" s="474">
        <v>104</v>
      </c>
      <c r="Z17" s="71"/>
      <c r="AA17" s="71"/>
      <c r="AB17" s="71"/>
      <c r="AC17" s="71"/>
      <c r="AD17" s="71"/>
      <c r="AE17" s="71"/>
      <c r="AF17" s="71"/>
      <c r="AG17" s="71"/>
      <c r="AH17" s="80"/>
    </row>
    <row r="18" spans="1:34" s="79" customFormat="1" ht="12.75" customHeight="1">
      <c r="A18" s="71"/>
      <c r="B18" s="71"/>
      <c r="C18" s="364" t="s">
        <v>537</v>
      </c>
      <c r="D18" s="454"/>
      <c r="E18" s="452"/>
      <c r="F18" s="473">
        <v>23147</v>
      </c>
      <c r="G18" s="474">
        <v>4075</v>
      </c>
      <c r="H18" s="474">
        <v>2128</v>
      </c>
      <c r="I18" s="474">
        <v>14870</v>
      </c>
      <c r="J18" s="479" t="s">
        <v>157</v>
      </c>
      <c r="K18" s="474">
        <v>1772</v>
      </c>
      <c r="L18" s="474">
        <v>73</v>
      </c>
      <c r="M18" s="474">
        <v>18840</v>
      </c>
      <c r="N18" s="474">
        <v>14867</v>
      </c>
      <c r="O18" s="479" t="s">
        <v>157</v>
      </c>
      <c r="P18" s="474">
        <v>1772</v>
      </c>
      <c r="Q18" s="474">
        <v>73</v>
      </c>
      <c r="R18" s="474">
        <v>24626</v>
      </c>
      <c r="S18" s="479" t="s">
        <v>157</v>
      </c>
      <c r="T18" s="474">
        <v>3187</v>
      </c>
      <c r="U18" s="474">
        <v>137</v>
      </c>
      <c r="V18" s="474">
        <v>20319</v>
      </c>
      <c r="W18" s="479" t="s">
        <v>157</v>
      </c>
      <c r="X18" s="474">
        <v>3187</v>
      </c>
      <c r="Y18" s="474">
        <v>137</v>
      </c>
      <c r="Z18" s="71"/>
      <c r="AA18" s="71"/>
      <c r="AB18" s="71"/>
      <c r="AC18" s="71"/>
      <c r="AD18" s="71"/>
      <c r="AE18" s="71"/>
      <c r="AF18" s="71"/>
      <c r="AG18" s="71"/>
      <c r="AH18" s="80"/>
    </row>
    <row r="19" spans="1:34" s="79" customFormat="1" ht="12.75" customHeight="1">
      <c r="A19" s="71"/>
      <c r="B19" s="71"/>
      <c r="C19" s="364" t="s">
        <v>538</v>
      </c>
      <c r="D19" s="454"/>
      <c r="E19" s="452"/>
      <c r="F19" s="473">
        <v>25098</v>
      </c>
      <c r="G19" s="474">
        <v>5209</v>
      </c>
      <c r="H19" s="474">
        <v>2709</v>
      </c>
      <c r="I19" s="474">
        <v>15251</v>
      </c>
      <c r="J19" s="479" t="s">
        <v>157</v>
      </c>
      <c r="K19" s="474">
        <v>1610</v>
      </c>
      <c r="L19" s="474">
        <v>73</v>
      </c>
      <c r="M19" s="474">
        <v>19639</v>
      </c>
      <c r="N19" s="474">
        <v>15248</v>
      </c>
      <c r="O19" s="479" t="s">
        <v>157</v>
      </c>
      <c r="P19" s="474">
        <v>1609</v>
      </c>
      <c r="Q19" s="474">
        <v>73</v>
      </c>
      <c r="R19" s="474">
        <v>26609</v>
      </c>
      <c r="S19" s="479" t="s">
        <v>157</v>
      </c>
      <c r="T19" s="474">
        <v>3052</v>
      </c>
      <c r="U19" s="474">
        <v>142</v>
      </c>
      <c r="V19" s="474">
        <v>21150</v>
      </c>
      <c r="W19" s="479" t="s">
        <v>157</v>
      </c>
      <c r="X19" s="474">
        <v>3051</v>
      </c>
      <c r="Y19" s="474">
        <v>142</v>
      </c>
      <c r="Z19" s="71"/>
      <c r="AA19" s="71"/>
      <c r="AB19" s="71"/>
      <c r="AC19" s="71"/>
      <c r="AD19" s="71"/>
      <c r="AE19" s="71"/>
      <c r="AF19" s="71"/>
      <c r="AG19" s="71"/>
      <c r="AH19" s="80"/>
    </row>
    <row r="20" spans="1:34" s="79" customFormat="1" ht="12.75" customHeight="1">
      <c r="A20" s="71"/>
      <c r="B20" s="71"/>
      <c r="C20" s="364" t="s">
        <v>539</v>
      </c>
      <c r="D20" s="454"/>
      <c r="E20" s="452"/>
      <c r="F20" s="473">
        <v>18492</v>
      </c>
      <c r="G20" s="474">
        <v>5150</v>
      </c>
      <c r="H20" s="474">
        <v>2290</v>
      </c>
      <c r="I20" s="474">
        <v>9795</v>
      </c>
      <c r="J20" s="479" t="s">
        <v>157</v>
      </c>
      <c r="K20" s="474">
        <v>1060</v>
      </c>
      <c r="L20" s="474">
        <v>45</v>
      </c>
      <c r="M20" s="474">
        <v>13186</v>
      </c>
      <c r="N20" s="474">
        <v>9791</v>
      </c>
      <c r="O20" s="479" t="s">
        <v>157</v>
      </c>
      <c r="P20" s="474">
        <v>1060</v>
      </c>
      <c r="Q20" s="474">
        <v>45</v>
      </c>
      <c r="R20" s="474">
        <v>19368</v>
      </c>
      <c r="S20" s="479" t="s">
        <v>157</v>
      </c>
      <c r="T20" s="474">
        <v>1922</v>
      </c>
      <c r="U20" s="474">
        <v>59</v>
      </c>
      <c r="V20" s="474">
        <v>14062</v>
      </c>
      <c r="W20" s="479" t="s">
        <v>157</v>
      </c>
      <c r="X20" s="474">
        <v>1922</v>
      </c>
      <c r="Y20" s="474">
        <v>59</v>
      </c>
      <c r="Z20" s="71"/>
      <c r="AA20" s="71"/>
      <c r="AB20" s="71"/>
      <c r="AC20" s="71"/>
      <c r="AD20" s="71"/>
      <c r="AE20" s="71"/>
      <c r="AF20" s="71"/>
      <c r="AG20" s="71"/>
      <c r="AH20" s="80"/>
    </row>
    <row r="21" spans="1:34" s="79" customFormat="1" ht="12.75" customHeight="1">
      <c r="A21" s="71"/>
      <c r="B21" s="71"/>
      <c r="C21" s="364" t="s">
        <v>540</v>
      </c>
      <c r="D21" s="454"/>
      <c r="E21" s="452"/>
      <c r="F21" s="473">
        <v>16583</v>
      </c>
      <c r="G21" s="474">
        <v>8375</v>
      </c>
      <c r="H21" s="474">
        <v>2124</v>
      </c>
      <c r="I21" s="474">
        <v>5520</v>
      </c>
      <c r="J21" s="479" t="s">
        <v>157</v>
      </c>
      <c r="K21" s="474">
        <v>408</v>
      </c>
      <c r="L21" s="474">
        <v>20</v>
      </c>
      <c r="M21" s="474">
        <v>8068</v>
      </c>
      <c r="N21" s="474">
        <v>5516</v>
      </c>
      <c r="O21" s="479" t="s">
        <v>157</v>
      </c>
      <c r="P21" s="474">
        <v>408</v>
      </c>
      <c r="Q21" s="474">
        <v>20</v>
      </c>
      <c r="R21" s="474">
        <v>17139</v>
      </c>
      <c r="S21" s="479" t="s">
        <v>157</v>
      </c>
      <c r="T21" s="474">
        <v>953</v>
      </c>
      <c r="U21" s="474">
        <v>31</v>
      </c>
      <c r="V21" s="474">
        <v>8624</v>
      </c>
      <c r="W21" s="479" t="s">
        <v>157</v>
      </c>
      <c r="X21" s="474">
        <v>953</v>
      </c>
      <c r="Y21" s="474">
        <v>31</v>
      </c>
      <c r="Z21" s="71"/>
      <c r="AA21" s="71"/>
      <c r="AB21" s="71"/>
      <c r="AC21" s="71"/>
      <c r="AD21" s="71"/>
      <c r="AE21" s="71"/>
      <c r="AF21" s="71"/>
      <c r="AG21" s="71"/>
      <c r="AH21" s="80"/>
    </row>
    <row r="22" spans="1:34" s="79" customFormat="1" ht="12.75" customHeight="1">
      <c r="A22" s="71"/>
      <c r="B22" s="71"/>
      <c r="C22" s="364" t="s">
        <v>541</v>
      </c>
      <c r="D22" s="454"/>
      <c r="E22" s="452"/>
      <c r="F22" s="473">
        <v>15635</v>
      </c>
      <c r="G22" s="474">
        <v>10661</v>
      </c>
      <c r="H22" s="474">
        <v>1711</v>
      </c>
      <c r="I22" s="474">
        <v>2956</v>
      </c>
      <c r="J22" s="479" t="s">
        <v>157</v>
      </c>
      <c r="K22" s="474">
        <v>201</v>
      </c>
      <c r="L22" s="474">
        <v>5</v>
      </c>
      <c r="M22" s="474">
        <v>4873</v>
      </c>
      <c r="N22" s="474">
        <v>2956</v>
      </c>
      <c r="O22" s="479" t="s">
        <v>157</v>
      </c>
      <c r="P22" s="474">
        <v>201</v>
      </c>
      <c r="Q22" s="474">
        <v>5</v>
      </c>
      <c r="R22" s="474">
        <v>15853</v>
      </c>
      <c r="S22" s="479" t="s">
        <v>157</v>
      </c>
      <c r="T22" s="474">
        <v>394</v>
      </c>
      <c r="U22" s="474">
        <v>30</v>
      </c>
      <c r="V22" s="474">
        <v>5089</v>
      </c>
      <c r="W22" s="479" t="s">
        <v>157</v>
      </c>
      <c r="X22" s="474">
        <v>392</v>
      </c>
      <c r="Y22" s="474">
        <v>30</v>
      </c>
      <c r="Z22" s="71"/>
      <c r="AA22" s="71"/>
      <c r="AB22" s="71"/>
      <c r="AC22" s="71"/>
      <c r="AD22" s="71"/>
      <c r="AE22" s="71"/>
      <c r="AF22" s="71"/>
      <c r="AG22" s="71"/>
      <c r="AH22" s="80"/>
    </row>
    <row r="23" spans="1:34" s="79" customFormat="1" ht="12.75" customHeight="1">
      <c r="A23" s="71"/>
      <c r="B23" s="71"/>
      <c r="C23" s="364" t="s">
        <v>542</v>
      </c>
      <c r="D23" s="454"/>
      <c r="E23" s="452"/>
      <c r="F23" s="473">
        <v>13452</v>
      </c>
      <c r="G23" s="474">
        <v>10786</v>
      </c>
      <c r="H23" s="474">
        <v>1157</v>
      </c>
      <c r="I23" s="474">
        <v>1325</v>
      </c>
      <c r="J23" s="479" t="s">
        <v>157</v>
      </c>
      <c r="K23" s="474">
        <v>99</v>
      </c>
      <c r="L23" s="474">
        <v>8</v>
      </c>
      <c r="M23" s="474">
        <v>2588</v>
      </c>
      <c r="N23" s="474">
        <v>1324</v>
      </c>
      <c r="O23" s="479" t="s">
        <v>157</v>
      </c>
      <c r="P23" s="474">
        <v>99</v>
      </c>
      <c r="Q23" s="474">
        <v>8</v>
      </c>
      <c r="R23" s="474">
        <v>13471</v>
      </c>
      <c r="S23" s="479" t="s">
        <v>157</v>
      </c>
      <c r="T23" s="474">
        <v>110</v>
      </c>
      <c r="U23" s="474">
        <v>16</v>
      </c>
      <c r="V23" s="474">
        <v>2607</v>
      </c>
      <c r="W23" s="479" t="s">
        <v>157</v>
      </c>
      <c r="X23" s="474">
        <v>110</v>
      </c>
      <c r="Y23" s="474">
        <v>16</v>
      </c>
      <c r="Z23" s="71"/>
      <c r="AA23" s="71"/>
      <c r="AB23" s="71"/>
      <c r="AC23" s="71"/>
      <c r="AD23" s="71"/>
      <c r="AE23" s="71"/>
      <c r="AF23" s="71"/>
      <c r="AG23" s="71"/>
      <c r="AH23" s="80"/>
    </row>
    <row r="24" spans="1:34" s="79" customFormat="1" ht="12.75" customHeight="1">
      <c r="A24" s="71"/>
      <c r="B24" s="71"/>
      <c r="C24" s="364" t="s">
        <v>543</v>
      </c>
      <c r="D24" s="454"/>
      <c r="E24" s="452"/>
      <c r="F24" s="473">
        <v>8930</v>
      </c>
      <c r="G24" s="474">
        <v>7913</v>
      </c>
      <c r="H24" s="474">
        <v>512</v>
      </c>
      <c r="I24" s="474">
        <v>417</v>
      </c>
      <c r="J24" s="479" t="s">
        <v>157</v>
      </c>
      <c r="K24" s="474">
        <v>30</v>
      </c>
      <c r="L24" s="474">
        <v>1</v>
      </c>
      <c r="M24" s="474">
        <v>956</v>
      </c>
      <c r="N24" s="474">
        <v>413</v>
      </c>
      <c r="O24" s="479" t="s">
        <v>157</v>
      </c>
      <c r="P24" s="474">
        <v>30</v>
      </c>
      <c r="Q24" s="474">
        <v>1</v>
      </c>
      <c r="R24" s="474">
        <v>8927</v>
      </c>
      <c r="S24" s="479" t="s">
        <v>157</v>
      </c>
      <c r="T24" s="474">
        <v>24</v>
      </c>
      <c r="U24" s="474">
        <v>4</v>
      </c>
      <c r="V24" s="474">
        <v>953</v>
      </c>
      <c r="W24" s="479" t="s">
        <v>157</v>
      </c>
      <c r="X24" s="474">
        <v>24</v>
      </c>
      <c r="Y24" s="474">
        <v>4</v>
      </c>
      <c r="Z24" s="71"/>
      <c r="AA24" s="71"/>
      <c r="AB24" s="71"/>
      <c r="AC24" s="71"/>
      <c r="AD24" s="71"/>
      <c r="AE24" s="71"/>
      <c r="AF24" s="71"/>
      <c r="AG24" s="71"/>
      <c r="AH24" s="80"/>
    </row>
    <row r="25" spans="1:34" s="79" customFormat="1" ht="12.75" customHeight="1">
      <c r="A25" s="71"/>
      <c r="B25" s="71"/>
      <c r="C25" s="364" t="s">
        <v>544</v>
      </c>
      <c r="D25" s="455"/>
      <c r="E25" s="452"/>
      <c r="F25" s="473">
        <v>5646</v>
      </c>
      <c r="G25" s="474">
        <v>5300</v>
      </c>
      <c r="H25" s="474">
        <v>189</v>
      </c>
      <c r="I25" s="474">
        <v>120</v>
      </c>
      <c r="J25" s="479" t="s">
        <v>157</v>
      </c>
      <c r="K25" s="474">
        <v>5</v>
      </c>
      <c r="L25" s="474">
        <v>1</v>
      </c>
      <c r="M25" s="474">
        <v>314</v>
      </c>
      <c r="N25" s="474">
        <v>119</v>
      </c>
      <c r="O25" s="479" t="s">
        <v>157</v>
      </c>
      <c r="P25" s="474">
        <v>5</v>
      </c>
      <c r="Q25" s="474">
        <v>1</v>
      </c>
      <c r="R25" s="474">
        <v>5646</v>
      </c>
      <c r="S25" s="479" t="s">
        <v>157</v>
      </c>
      <c r="T25" s="474">
        <v>5</v>
      </c>
      <c r="U25" s="474">
        <v>1</v>
      </c>
      <c r="V25" s="474">
        <v>314</v>
      </c>
      <c r="W25" s="479" t="s">
        <v>157</v>
      </c>
      <c r="X25" s="474">
        <v>5</v>
      </c>
      <c r="Y25" s="474">
        <v>1</v>
      </c>
      <c r="Z25" s="71"/>
      <c r="AA25" s="71"/>
      <c r="AB25" s="71"/>
      <c r="AC25" s="71"/>
      <c r="AD25" s="71"/>
      <c r="AE25" s="71"/>
      <c r="AF25" s="71"/>
      <c r="AG25" s="71"/>
      <c r="AH25" s="80"/>
    </row>
    <row r="26" spans="1:34" s="79" customFormat="1" ht="12.75" customHeight="1">
      <c r="A26" s="71"/>
      <c r="B26" s="71"/>
      <c r="C26" s="456" t="s">
        <v>545</v>
      </c>
      <c r="D26" s="457"/>
      <c r="E26" s="452"/>
      <c r="F26" s="473">
        <v>5186</v>
      </c>
      <c r="G26" s="474">
        <v>5021</v>
      </c>
      <c r="H26" s="474">
        <v>73</v>
      </c>
      <c r="I26" s="474">
        <v>48</v>
      </c>
      <c r="J26" s="479" t="s">
        <v>157</v>
      </c>
      <c r="K26" s="474">
        <v>1</v>
      </c>
      <c r="L26" s="474">
        <v>1</v>
      </c>
      <c r="M26" s="474">
        <v>116</v>
      </c>
      <c r="N26" s="474">
        <v>41</v>
      </c>
      <c r="O26" s="479" t="s">
        <v>157</v>
      </c>
      <c r="P26" s="474">
        <v>1</v>
      </c>
      <c r="Q26" s="474">
        <v>1</v>
      </c>
      <c r="R26" s="474">
        <v>5188</v>
      </c>
      <c r="S26" s="479" t="s">
        <v>157</v>
      </c>
      <c r="T26" s="474">
        <v>4</v>
      </c>
      <c r="U26" s="479" t="s">
        <v>157</v>
      </c>
      <c r="V26" s="474">
        <v>117</v>
      </c>
      <c r="W26" s="479" t="s">
        <v>157</v>
      </c>
      <c r="X26" s="474">
        <v>3</v>
      </c>
      <c r="Y26" s="479" t="s">
        <v>157</v>
      </c>
      <c r="Z26" s="71"/>
      <c r="AA26" s="71"/>
      <c r="AB26" s="71"/>
      <c r="AC26" s="71"/>
      <c r="AD26" s="71"/>
      <c r="AE26" s="71"/>
      <c r="AF26" s="71"/>
      <c r="AG26" s="71"/>
      <c r="AH26" s="80"/>
    </row>
    <row r="27" spans="1:34" s="79" customFormat="1" ht="12.75" customHeight="1">
      <c r="A27" s="71"/>
      <c r="B27" s="719" t="s">
        <v>546</v>
      </c>
      <c r="C27" s="727"/>
      <c r="D27" s="727"/>
      <c r="E27" s="452"/>
      <c r="F27" s="473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474"/>
      <c r="V27" s="474"/>
      <c r="W27" s="474"/>
      <c r="X27" s="474"/>
      <c r="Y27" s="474"/>
      <c r="Z27" s="71"/>
      <c r="AA27" s="71"/>
      <c r="AB27" s="71"/>
      <c r="AC27" s="71"/>
      <c r="AD27" s="71"/>
      <c r="AE27" s="71"/>
      <c r="AF27" s="71"/>
      <c r="AG27" s="71"/>
      <c r="AH27" s="80"/>
    </row>
    <row r="28" spans="1:34" s="79" customFormat="1" ht="12.75" customHeight="1">
      <c r="A28" s="71"/>
      <c r="B28" s="71"/>
      <c r="C28" s="456" t="s">
        <v>547</v>
      </c>
      <c r="D28" s="457"/>
      <c r="E28" s="452"/>
      <c r="F28" s="473">
        <v>48849</v>
      </c>
      <c r="G28" s="474">
        <v>39681</v>
      </c>
      <c r="H28" s="474">
        <v>3642</v>
      </c>
      <c r="I28" s="474">
        <v>4866</v>
      </c>
      <c r="J28" s="479" t="s">
        <v>157</v>
      </c>
      <c r="K28" s="474">
        <v>336</v>
      </c>
      <c r="L28" s="474">
        <v>16</v>
      </c>
      <c r="M28" s="474">
        <v>8847</v>
      </c>
      <c r="N28" s="474">
        <v>4853</v>
      </c>
      <c r="O28" s="479" t="s">
        <v>157</v>
      </c>
      <c r="P28" s="474">
        <v>336</v>
      </c>
      <c r="Q28" s="474">
        <v>16</v>
      </c>
      <c r="R28" s="474">
        <v>49085</v>
      </c>
      <c r="S28" s="479" t="s">
        <v>157</v>
      </c>
      <c r="T28" s="474">
        <v>537</v>
      </c>
      <c r="U28" s="474">
        <v>51</v>
      </c>
      <c r="V28" s="474">
        <v>9080</v>
      </c>
      <c r="W28" s="479" t="s">
        <v>157</v>
      </c>
      <c r="X28" s="474">
        <v>534</v>
      </c>
      <c r="Y28" s="474">
        <v>51</v>
      </c>
      <c r="Z28" s="71"/>
      <c r="AA28" s="71"/>
      <c r="AB28" s="71"/>
      <c r="AC28" s="71"/>
      <c r="AD28" s="71"/>
      <c r="AE28" s="71"/>
      <c r="AF28" s="71"/>
      <c r="AG28" s="71"/>
      <c r="AH28" s="80"/>
    </row>
    <row r="29" spans="1:34" s="79" customFormat="1" ht="12.75" customHeight="1">
      <c r="A29" s="71"/>
      <c r="B29" s="71"/>
      <c r="C29" s="458" t="s">
        <v>548</v>
      </c>
      <c r="D29" s="459"/>
      <c r="E29" s="452"/>
      <c r="F29" s="473">
        <v>29087</v>
      </c>
      <c r="G29" s="474">
        <v>21447</v>
      </c>
      <c r="H29" s="474">
        <v>2868</v>
      </c>
      <c r="I29" s="474">
        <v>4281</v>
      </c>
      <c r="J29" s="479" t="s">
        <v>157</v>
      </c>
      <c r="K29" s="474">
        <v>300</v>
      </c>
      <c r="L29" s="474">
        <v>13</v>
      </c>
      <c r="M29" s="474">
        <v>7461</v>
      </c>
      <c r="N29" s="474">
        <v>4280</v>
      </c>
      <c r="O29" s="479" t="s">
        <v>157</v>
      </c>
      <c r="P29" s="474">
        <v>300</v>
      </c>
      <c r="Q29" s="474">
        <v>13</v>
      </c>
      <c r="R29" s="474">
        <v>29324</v>
      </c>
      <c r="S29" s="479" t="s">
        <v>157</v>
      </c>
      <c r="T29" s="474">
        <v>504</v>
      </c>
      <c r="U29" s="474">
        <v>46</v>
      </c>
      <c r="V29" s="474">
        <v>7696</v>
      </c>
      <c r="W29" s="479" t="s">
        <v>157</v>
      </c>
      <c r="X29" s="474">
        <v>502</v>
      </c>
      <c r="Y29" s="474">
        <v>46</v>
      </c>
      <c r="Z29" s="71"/>
      <c r="AA29" s="71"/>
      <c r="AB29" s="71"/>
      <c r="AC29" s="71"/>
      <c r="AD29" s="71"/>
      <c r="AE29" s="71"/>
      <c r="AF29" s="71"/>
      <c r="AG29" s="71"/>
      <c r="AH29" s="80"/>
    </row>
    <row r="30" spans="1:34" s="79" customFormat="1" ht="12.75" customHeight="1">
      <c r="A30" s="71"/>
      <c r="B30" s="71"/>
      <c r="C30" s="134" t="s">
        <v>549</v>
      </c>
      <c r="D30" s="460"/>
      <c r="E30" s="452"/>
      <c r="F30" s="473">
        <v>19762</v>
      </c>
      <c r="G30" s="474">
        <v>18234</v>
      </c>
      <c r="H30" s="474">
        <v>774</v>
      </c>
      <c r="I30" s="474">
        <v>585</v>
      </c>
      <c r="J30" s="479" t="s">
        <v>157</v>
      </c>
      <c r="K30" s="474">
        <v>36</v>
      </c>
      <c r="L30" s="474">
        <v>3</v>
      </c>
      <c r="M30" s="474">
        <v>1386</v>
      </c>
      <c r="N30" s="474">
        <v>573</v>
      </c>
      <c r="O30" s="479" t="s">
        <v>157</v>
      </c>
      <c r="P30" s="474">
        <v>36</v>
      </c>
      <c r="Q30" s="474">
        <v>3</v>
      </c>
      <c r="R30" s="474">
        <v>19761</v>
      </c>
      <c r="S30" s="479" t="s">
        <v>157</v>
      </c>
      <c r="T30" s="474">
        <v>33</v>
      </c>
      <c r="U30" s="474">
        <v>5</v>
      </c>
      <c r="V30" s="474">
        <v>1384</v>
      </c>
      <c r="W30" s="479" t="s">
        <v>157</v>
      </c>
      <c r="X30" s="474">
        <v>32</v>
      </c>
      <c r="Y30" s="474">
        <v>5</v>
      </c>
      <c r="Z30" s="71"/>
      <c r="AA30" s="71"/>
      <c r="AB30" s="71"/>
      <c r="AC30" s="71"/>
      <c r="AD30" s="71"/>
      <c r="AE30" s="71"/>
      <c r="AF30" s="71"/>
      <c r="AG30" s="71"/>
      <c r="AH30" s="80"/>
    </row>
    <row r="31" spans="1:34" s="79" customFormat="1" ht="12.75" customHeight="1">
      <c r="A31" s="71"/>
      <c r="B31" s="676" t="s">
        <v>550</v>
      </c>
      <c r="C31" s="724"/>
      <c r="D31" s="724"/>
      <c r="E31" s="461"/>
      <c r="F31" s="473">
        <v>143506</v>
      </c>
      <c r="G31" s="474">
        <v>34573</v>
      </c>
      <c r="H31" s="474">
        <v>9309</v>
      </c>
      <c r="I31" s="474">
        <v>86443</v>
      </c>
      <c r="J31" s="479" t="s">
        <v>157</v>
      </c>
      <c r="K31" s="474">
        <v>10733</v>
      </c>
      <c r="L31" s="474">
        <v>366</v>
      </c>
      <c r="M31" s="474">
        <v>82101</v>
      </c>
      <c r="N31" s="474">
        <v>62229</v>
      </c>
      <c r="O31" s="479" t="s">
        <v>157</v>
      </c>
      <c r="P31" s="474">
        <v>10204</v>
      </c>
      <c r="Q31" s="474">
        <v>359</v>
      </c>
      <c r="R31" s="474">
        <v>152385</v>
      </c>
      <c r="S31" s="479" t="s">
        <v>157</v>
      </c>
      <c r="T31" s="474">
        <v>19281</v>
      </c>
      <c r="U31" s="474">
        <v>697</v>
      </c>
      <c r="V31" s="474">
        <v>87521</v>
      </c>
      <c r="W31" s="479" t="s">
        <v>157</v>
      </c>
      <c r="X31" s="474">
        <v>15343</v>
      </c>
      <c r="Y31" s="474">
        <v>640</v>
      </c>
      <c r="Z31" s="71"/>
      <c r="AA31" s="71"/>
      <c r="AB31" s="71"/>
      <c r="AC31" s="71"/>
      <c r="AD31" s="71"/>
      <c r="AE31" s="71"/>
      <c r="AF31" s="71"/>
      <c r="AG31" s="71"/>
      <c r="AH31" s="80"/>
    </row>
    <row r="32" spans="1:34" s="79" customFormat="1" ht="12.75" customHeight="1">
      <c r="A32" s="71"/>
      <c r="B32" s="71"/>
      <c r="C32" s="450" t="s">
        <v>530</v>
      </c>
      <c r="D32" s="450"/>
      <c r="E32" s="461"/>
      <c r="F32" s="473">
        <v>25368</v>
      </c>
      <c r="G32" s="474">
        <v>10707</v>
      </c>
      <c r="H32" s="479" t="s">
        <v>157</v>
      </c>
      <c r="I32" s="474">
        <v>14625</v>
      </c>
      <c r="J32" s="479" t="s">
        <v>157</v>
      </c>
      <c r="K32" s="474">
        <v>36</v>
      </c>
      <c r="L32" s="479" t="s">
        <v>157</v>
      </c>
      <c r="M32" s="479" t="s">
        <v>157</v>
      </c>
      <c r="N32" s="479" t="s">
        <v>157</v>
      </c>
      <c r="O32" s="479" t="s">
        <v>157</v>
      </c>
      <c r="P32" s="479" t="s">
        <v>157</v>
      </c>
      <c r="Q32" s="479" t="s">
        <v>157</v>
      </c>
      <c r="R32" s="474">
        <v>25461</v>
      </c>
      <c r="S32" s="479" t="s">
        <v>157</v>
      </c>
      <c r="T32" s="474">
        <v>127</v>
      </c>
      <c r="U32" s="474">
        <v>2</v>
      </c>
      <c r="V32" s="479" t="s">
        <v>157</v>
      </c>
      <c r="W32" s="479" t="s">
        <v>157</v>
      </c>
      <c r="X32" s="479" t="s">
        <v>157</v>
      </c>
      <c r="Y32" s="479" t="s">
        <v>157</v>
      </c>
      <c r="Z32" s="71"/>
      <c r="AA32" s="71"/>
      <c r="AB32" s="71"/>
      <c r="AC32" s="71"/>
      <c r="AD32" s="71"/>
      <c r="AE32" s="71"/>
      <c r="AF32" s="71"/>
      <c r="AG32" s="71"/>
      <c r="AH32" s="80"/>
    </row>
    <row r="33" spans="1:34" s="79" customFormat="1" ht="12.75" customHeight="1">
      <c r="A33" s="71"/>
      <c r="B33" s="71"/>
      <c r="C33" s="364" t="s">
        <v>531</v>
      </c>
      <c r="D33" s="373"/>
      <c r="E33" s="461"/>
      <c r="F33" s="473">
        <v>9714</v>
      </c>
      <c r="G33" s="474">
        <v>513</v>
      </c>
      <c r="H33" s="474">
        <v>37</v>
      </c>
      <c r="I33" s="474">
        <v>8690</v>
      </c>
      <c r="J33" s="479" t="s">
        <v>157</v>
      </c>
      <c r="K33" s="474">
        <v>415</v>
      </c>
      <c r="L33" s="474">
        <v>4</v>
      </c>
      <c r="M33" s="474">
        <v>1260</v>
      </c>
      <c r="N33" s="474">
        <v>1110</v>
      </c>
      <c r="O33" s="479" t="s">
        <v>157</v>
      </c>
      <c r="P33" s="474">
        <v>110</v>
      </c>
      <c r="Q33" s="474">
        <v>3</v>
      </c>
      <c r="R33" s="474">
        <v>12487</v>
      </c>
      <c r="S33" s="479" t="s">
        <v>157</v>
      </c>
      <c r="T33" s="474">
        <v>3177</v>
      </c>
      <c r="U33" s="474">
        <v>15</v>
      </c>
      <c r="V33" s="474">
        <v>1407</v>
      </c>
      <c r="W33" s="479" t="s">
        <v>157</v>
      </c>
      <c r="X33" s="474">
        <v>259</v>
      </c>
      <c r="Y33" s="474">
        <v>1</v>
      </c>
      <c r="Z33" s="71"/>
      <c r="AA33" s="71"/>
      <c r="AB33" s="71"/>
      <c r="AC33" s="71"/>
      <c r="AD33" s="71"/>
      <c r="AE33" s="71"/>
      <c r="AF33" s="71"/>
      <c r="AG33" s="71"/>
      <c r="AH33" s="80"/>
    </row>
    <row r="34" spans="1:34" s="79" customFormat="1" ht="12.75" customHeight="1">
      <c r="A34" s="71"/>
      <c r="B34" s="71"/>
      <c r="C34" s="364" t="s">
        <v>532</v>
      </c>
      <c r="D34" s="364"/>
      <c r="E34" s="461"/>
      <c r="F34" s="473">
        <v>9387</v>
      </c>
      <c r="G34" s="474">
        <v>1022</v>
      </c>
      <c r="H34" s="474">
        <v>193</v>
      </c>
      <c r="I34" s="474">
        <v>6972</v>
      </c>
      <c r="J34" s="479" t="s">
        <v>157</v>
      </c>
      <c r="K34" s="474">
        <v>790</v>
      </c>
      <c r="L34" s="474">
        <v>21</v>
      </c>
      <c r="M34" s="474">
        <v>6059</v>
      </c>
      <c r="N34" s="474">
        <v>5207</v>
      </c>
      <c r="O34" s="479" t="s">
        <v>157</v>
      </c>
      <c r="P34" s="474">
        <v>643</v>
      </c>
      <c r="Q34" s="474">
        <v>16</v>
      </c>
      <c r="R34" s="474">
        <v>10858</v>
      </c>
      <c r="S34" s="479" t="s">
        <v>157</v>
      </c>
      <c r="T34" s="474">
        <v>2225</v>
      </c>
      <c r="U34" s="474">
        <v>57</v>
      </c>
      <c r="V34" s="474">
        <v>6844</v>
      </c>
      <c r="W34" s="479" t="s">
        <v>157</v>
      </c>
      <c r="X34" s="474">
        <v>1426</v>
      </c>
      <c r="Y34" s="474">
        <v>18</v>
      </c>
      <c r="Z34" s="71"/>
      <c r="AA34" s="71"/>
      <c r="AB34" s="71"/>
      <c r="AC34" s="71"/>
      <c r="AD34" s="71"/>
      <c r="AE34" s="71"/>
      <c r="AF34" s="71"/>
      <c r="AG34" s="71"/>
      <c r="AH34" s="80"/>
    </row>
    <row r="35" spans="1:34" s="79" customFormat="1" ht="12.75" customHeight="1">
      <c r="A35" s="71"/>
      <c r="B35" s="71"/>
      <c r="C35" s="364" t="s">
        <v>533</v>
      </c>
      <c r="D35" s="364"/>
      <c r="E35" s="461"/>
      <c r="F35" s="473">
        <v>10952</v>
      </c>
      <c r="G35" s="474">
        <v>947</v>
      </c>
      <c r="H35" s="474">
        <v>351</v>
      </c>
      <c r="I35" s="474">
        <v>7913</v>
      </c>
      <c r="J35" s="479" t="s">
        <v>157</v>
      </c>
      <c r="K35" s="474">
        <v>1328</v>
      </c>
      <c r="L35" s="474">
        <v>22</v>
      </c>
      <c r="M35" s="474">
        <v>9406</v>
      </c>
      <c r="N35" s="474">
        <v>7736</v>
      </c>
      <c r="O35" s="479" t="s">
        <v>157</v>
      </c>
      <c r="P35" s="474">
        <v>1298</v>
      </c>
      <c r="Q35" s="474">
        <v>21</v>
      </c>
      <c r="R35" s="474">
        <v>11406</v>
      </c>
      <c r="S35" s="479" t="s">
        <v>157</v>
      </c>
      <c r="T35" s="474">
        <v>1769</v>
      </c>
      <c r="U35" s="474">
        <v>35</v>
      </c>
      <c r="V35" s="474">
        <v>9814</v>
      </c>
      <c r="W35" s="479" t="s">
        <v>157</v>
      </c>
      <c r="X35" s="474">
        <v>1694</v>
      </c>
      <c r="Y35" s="474">
        <v>33</v>
      </c>
      <c r="Z35" s="71"/>
      <c r="AA35" s="71"/>
      <c r="AB35" s="71"/>
      <c r="AC35" s="71"/>
      <c r="AD35" s="71"/>
      <c r="AE35" s="71"/>
      <c r="AF35" s="71"/>
      <c r="AG35" s="71"/>
      <c r="AH35" s="80"/>
    </row>
    <row r="36" spans="1:34" s="79" customFormat="1" ht="12.75" customHeight="1">
      <c r="A36" s="71"/>
      <c r="B36" s="71"/>
      <c r="C36" s="364" t="s">
        <v>534</v>
      </c>
      <c r="D36" s="364"/>
      <c r="E36" s="461"/>
      <c r="F36" s="473">
        <v>9381</v>
      </c>
      <c r="G36" s="474">
        <v>718</v>
      </c>
      <c r="H36" s="474">
        <v>388</v>
      </c>
      <c r="I36" s="474">
        <v>6575</v>
      </c>
      <c r="J36" s="479" t="s">
        <v>157</v>
      </c>
      <c r="K36" s="474">
        <v>1437</v>
      </c>
      <c r="L36" s="474">
        <v>22</v>
      </c>
      <c r="M36" s="474">
        <v>8380</v>
      </c>
      <c r="N36" s="474">
        <v>6539</v>
      </c>
      <c r="O36" s="479" t="s">
        <v>157</v>
      </c>
      <c r="P36" s="474">
        <v>1431</v>
      </c>
      <c r="Q36" s="474">
        <v>22</v>
      </c>
      <c r="R36" s="474">
        <v>9338</v>
      </c>
      <c r="S36" s="479" t="s">
        <v>157</v>
      </c>
      <c r="T36" s="474">
        <v>1383</v>
      </c>
      <c r="U36" s="474">
        <v>33</v>
      </c>
      <c r="V36" s="474">
        <v>8331</v>
      </c>
      <c r="W36" s="479" t="s">
        <v>157</v>
      </c>
      <c r="X36" s="474">
        <v>1371</v>
      </c>
      <c r="Y36" s="474">
        <v>33</v>
      </c>
      <c r="Z36" s="71"/>
      <c r="AA36" s="71"/>
      <c r="AB36" s="71"/>
      <c r="AC36" s="71"/>
      <c r="AD36" s="71"/>
      <c r="AE36" s="71"/>
      <c r="AF36" s="71"/>
      <c r="AG36" s="71"/>
      <c r="AH36" s="80"/>
    </row>
    <row r="37" spans="1:34" s="79" customFormat="1" ht="12.75" customHeight="1">
      <c r="A37" s="71"/>
      <c r="B37" s="71"/>
      <c r="C37" s="364" t="s">
        <v>535</v>
      </c>
      <c r="D37" s="364"/>
      <c r="E37" s="461"/>
      <c r="F37" s="473">
        <v>9511</v>
      </c>
      <c r="G37" s="474">
        <v>591</v>
      </c>
      <c r="H37" s="474">
        <v>506</v>
      </c>
      <c r="I37" s="474">
        <v>6681</v>
      </c>
      <c r="J37" s="479" t="s">
        <v>157</v>
      </c>
      <c r="K37" s="474">
        <v>1537</v>
      </c>
      <c r="L37" s="474">
        <v>30</v>
      </c>
      <c r="M37" s="474">
        <v>8732</v>
      </c>
      <c r="N37" s="474">
        <v>6663</v>
      </c>
      <c r="O37" s="479" t="s">
        <v>157</v>
      </c>
      <c r="P37" s="474">
        <v>1533</v>
      </c>
      <c r="Q37" s="474">
        <v>30</v>
      </c>
      <c r="R37" s="474">
        <v>9558</v>
      </c>
      <c r="S37" s="479" t="s">
        <v>157</v>
      </c>
      <c r="T37" s="474">
        <v>1554</v>
      </c>
      <c r="U37" s="474">
        <v>60</v>
      </c>
      <c r="V37" s="474">
        <v>8781</v>
      </c>
      <c r="W37" s="479" t="s">
        <v>157</v>
      </c>
      <c r="X37" s="474">
        <v>1552</v>
      </c>
      <c r="Y37" s="474">
        <v>60</v>
      </c>
      <c r="Z37" s="71"/>
      <c r="AA37" s="71"/>
      <c r="AB37" s="71"/>
      <c r="AC37" s="71"/>
      <c r="AD37" s="71"/>
      <c r="AE37" s="71"/>
      <c r="AF37" s="71"/>
      <c r="AG37" s="71"/>
      <c r="AH37" s="80"/>
    </row>
    <row r="38" spans="1:34" s="79" customFormat="1" ht="12.75" customHeight="1">
      <c r="A38" s="71"/>
      <c r="B38" s="71"/>
      <c r="C38" s="364" t="s">
        <v>536</v>
      </c>
      <c r="D38" s="364"/>
      <c r="E38" s="461"/>
      <c r="F38" s="473">
        <v>10075</v>
      </c>
      <c r="G38" s="474">
        <v>604</v>
      </c>
      <c r="H38" s="474">
        <v>753</v>
      </c>
      <c r="I38" s="474">
        <v>7116</v>
      </c>
      <c r="J38" s="479" t="s">
        <v>157</v>
      </c>
      <c r="K38" s="474">
        <v>1422</v>
      </c>
      <c r="L38" s="474">
        <v>56</v>
      </c>
      <c r="M38" s="474">
        <v>9339</v>
      </c>
      <c r="N38" s="474">
        <v>7109</v>
      </c>
      <c r="O38" s="479" t="s">
        <v>157</v>
      </c>
      <c r="P38" s="474">
        <v>1421</v>
      </c>
      <c r="Q38" s="474">
        <v>56</v>
      </c>
      <c r="R38" s="474">
        <v>10697</v>
      </c>
      <c r="S38" s="479" t="s">
        <v>157</v>
      </c>
      <c r="T38" s="474">
        <v>1999</v>
      </c>
      <c r="U38" s="474">
        <v>101</v>
      </c>
      <c r="V38" s="474">
        <v>9960</v>
      </c>
      <c r="W38" s="479" t="s">
        <v>157</v>
      </c>
      <c r="X38" s="474">
        <v>1997</v>
      </c>
      <c r="Y38" s="474">
        <v>101</v>
      </c>
      <c r="Z38" s="71"/>
      <c r="AA38" s="71"/>
      <c r="AB38" s="71"/>
      <c r="AC38" s="71"/>
      <c r="AD38" s="71"/>
      <c r="AE38" s="71"/>
      <c r="AF38" s="71"/>
      <c r="AG38" s="71"/>
      <c r="AH38" s="80"/>
    </row>
    <row r="39" spans="1:34" s="79" customFormat="1" ht="12.75" customHeight="1">
      <c r="A39" s="71"/>
      <c r="B39" s="71"/>
      <c r="C39" s="364" t="s">
        <v>537</v>
      </c>
      <c r="D39" s="364"/>
      <c r="E39" s="461"/>
      <c r="F39" s="473">
        <v>11136</v>
      </c>
      <c r="G39" s="474">
        <v>813</v>
      </c>
      <c r="H39" s="474">
        <v>1175</v>
      </c>
      <c r="I39" s="474">
        <v>7682</v>
      </c>
      <c r="J39" s="479" t="s">
        <v>157</v>
      </c>
      <c r="K39" s="474">
        <v>1235</v>
      </c>
      <c r="L39" s="474">
        <v>70</v>
      </c>
      <c r="M39" s="474">
        <v>10159</v>
      </c>
      <c r="N39" s="474">
        <v>7679</v>
      </c>
      <c r="O39" s="479" t="s">
        <v>157</v>
      </c>
      <c r="P39" s="474">
        <v>1235</v>
      </c>
      <c r="Q39" s="474">
        <v>70</v>
      </c>
      <c r="R39" s="474">
        <v>12201</v>
      </c>
      <c r="S39" s="479" t="s">
        <v>157</v>
      </c>
      <c r="T39" s="474">
        <v>2239</v>
      </c>
      <c r="U39" s="474">
        <v>131</v>
      </c>
      <c r="V39" s="474">
        <v>11224</v>
      </c>
      <c r="W39" s="479" t="s">
        <v>157</v>
      </c>
      <c r="X39" s="474">
        <v>2239</v>
      </c>
      <c r="Y39" s="474">
        <v>131</v>
      </c>
      <c r="Z39" s="71"/>
      <c r="AA39" s="71"/>
      <c r="AB39" s="71"/>
      <c r="AC39" s="71"/>
      <c r="AD39" s="71"/>
      <c r="AE39" s="71"/>
      <c r="AF39" s="71"/>
      <c r="AG39" s="71"/>
      <c r="AH39" s="80"/>
    </row>
    <row r="40" spans="1:34" s="79" customFormat="1" ht="12.75" customHeight="1">
      <c r="A40" s="71"/>
      <c r="B40" s="71"/>
      <c r="C40" s="364" t="s">
        <v>538</v>
      </c>
      <c r="D40" s="364"/>
      <c r="E40" s="461"/>
      <c r="F40" s="473">
        <v>11993</v>
      </c>
      <c r="G40" s="474">
        <v>998</v>
      </c>
      <c r="H40" s="474">
        <v>1448</v>
      </c>
      <c r="I40" s="474">
        <v>8153</v>
      </c>
      <c r="J40" s="479" t="s">
        <v>157</v>
      </c>
      <c r="K40" s="474">
        <v>1153</v>
      </c>
      <c r="L40" s="474">
        <v>70</v>
      </c>
      <c r="M40" s="474">
        <v>10823</v>
      </c>
      <c r="N40" s="474">
        <v>8152</v>
      </c>
      <c r="O40" s="479" t="s">
        <v>157</v>
      </c>
      <c r="P40" s="474">
        <v>1153</v>
      </c>
      <c r="Q40" s="474">
        <v>70</v>
      </c>
      <c r="R40" s="474">
        <v>13079</v>
      </c>
      <c r="S40" s="479" t="s">
        <v>157</v>
      </c>
      <c r="T40" s="474">
        <v>2172</v>
      </c>
      <c r="U40" s="474">
        <v>137</v>
      </c>
      <c r="V40" s="474">
        <v>11908</v>
      </c>
      <c r="W40" s="479" t="s">
        <v>157</v>
      </c>
      <c r="X40" s="474">
        <v>2171</v>
      </c>
      <c r="Y40" s="474">
        <v>137</v>
      </c>
      <c r="Z40" s="71"/>
      <c r="AA40" s="71"/>
      <c r="AB40" s="71"/>
      <c r="AC40" s="71"/>
      <c r="AD40" s="71"/>
      <c r="AE40" s="71"/>
      <c r="AF40" s="71"/>
      <c r="AG40" s="71"/>
      <c r="AH40" s="80"/>
    </row>
    <row r="41" spans="1:34" s="79" customFormat="1" ht="12.75" customHeight="1">
      <c r="A41" s="71"/>
      <c r="B41" s="71"/>
      <c r="C41" s="364" t="s">
        <v>539</v>
      </c>
      <c r="D41" s="364"/>
      <c r="E41" s="461"/>
      <c r="F41" s="473">
        <v>8761</v>
      </c>
      <c r="G41" s="474">
        <v>1063</v>
      </c>
      <c r="H41" s="474">
        <v>1178</v>
      </c>
      <c r="I41" s="474">
        <v>5569</v>
      </c>
      <c r="J41" s="479" t="s">
        <v>157</v>
      </c>
      <c r="K41" s="474">
        <v>800</v>
      </c>
      <c r="L41" s="474">
        <v>41</v>
      </c>
      <c r="M41" s="474">
        <v>7588</v>
      </c>
      <c r="N41" s="474">
        <v>5569</v>
      </c>
      <c r="O41" s="479" t="s">
        <v>157</v>
      </c>
      <c r="P41" s="474">
        <v>800</v>
      </c>
      <c r="Q41" s="474">
        <v>41</v>
      </c>
      <c r="R41" s="474">
        <v>9437</v>
      </c>
      <c r="S41" s="479" t="s">
        <v>157</v>
      </c>
      <c r="T41" s="474">
        <v>1461</v>
      </c>
      <c r="U41" s="474">
        <v>56</v>
      </c>
      <c r="V41" s="474">
        <v>8264</v>
      </c>
      <c r="W41" s="479" t="s">
        <v>157</v>
      </c>
      <c r="X41" s="474">
        <v>1461</v>
      </c>
      <c r="Y41" s="474">
        <v>56</v>
      </c>
      <c r="Z41" s="71"/>
      <c r="AA41" s="71"/>
      <c r="AB41" s="71"/>
      <c r="AC41" s="71"/>
      <c r="AD41" s="71"/>
      <c r="AE41" s="71"/>
      <c r="AF41" s="71"/>
      <c r="AG41" s="71"/>
      <c r="AH41" s="80"/>
    </row>
    <row r="42" spans="1:34" s="79" customFormat="1" ht="12.75" customHeight="1">
      <c r="A42" s="71"/>
      <c r="B42" s="71"/>
      <c r="C42" s="364" t="s">
        <v>540</v>
      </c>
      <c r="D42" s="364"/>
      <c r="E42" s="461"/>
      <c r="F42" s="473">
        <v>7648</v>
      </c>
      <c r="G42" s="474">
        <v>2735</v>
      </c>
      <c r="H42" s="474">
        <v>1189</v>
      </c>
      <c r="I42" s="474">
        <v>3321</v>
      </c>
      <c r="J42" s="479" t="s">
        <v>157</v>
      </c>
      <c r="K42" s="474">
        <v>297</v>
      </c>
      <c r="L42" s="474">
        <v>17</v>
      </c>
      <c r="M42" s="474">
        <v>4824</v>
      </c>
      <c r="N42" s="474">
        <v>3321</v>
      </c>
      <c r="O42" s="479" t="s">
        <v>157</v>
      </c>
      <c r="P42" s="474">
        <v>297</v>
      </c>
      <c r="Q42" s="474">
        <v>17</v>
      </c>
      <c r="R42" s="474">
        <v>8107</v>
      </c>
      <c r="S42" s="479" t="s">
        <v>157</v>
      </c>
      <c r="T42" s="474">
        <v>748</v>
      </c>
      <c r="U42" s="474">
        <v>25</v>
      </c>
      <c r="V42" s="474">
        <v>5283</v>
      </c>
      <c r="W42" s="479" t="s">
        <v>157</v>
      </c>
      <c r="X42" s="474">
        <v>748</v>
      </c>
      <c r="Y42" s="474">
        <v>25</v>
      </c>
      <c r="Z42" s="71"/>
      <c r="AA42" s="71"/>
      <c r="AB42" s="71"/>
      <c r="AC42" s="71"/>
      <c r="AD42" s="71"/>
      <c r="AE42" s="71"/>
      <c r="AF42" s="71"/>
      <c r="AG42" s="71"/>
      <c r="AH42" s="80"/>
    </row>
    <row r="43" spans="1:34" s="79" customFormat="1" ht="12.75" customHeight="1">
      <c r="A43" s="71"/>
      <c r="B43" s="71"/>
      <c r="C43" s="364" t="s">
        <v>541</v>
      </c>
      <c r="D43" s="364"/>
      <c r="E43" s="461"/>
      <c r="F43" s="473">
        <v>6969</v>
      </c>
      <c r="G43" s="474">
        <v>3878</v>
      </c>
      <c r="H43" s="474">
        <v>967</v>
      </c>
      <c r="I43" s="474">
        <v>1890</v>
      </c>
      <c r="J43" s="479" t="s">
        <v>157</v>
      </c>
      <c r="K43" s="474">
        <v>162</v>
      </c>
      <c r="L43" s="474">
        <v>4</v>
      </c>
      <c r="M43" s="474">
        <v>3023</v>
      </c>
      <c r="N43" s="474">
        <v>1890</v>
      </c>
      <c r="O43" s="479" t="s">
        <v>157</v>
      </c>
      <c r="P43" s="474">
        <v>162</v>
      </c>
      <c r="Q43" s="474">
        <v>4</v>
      </c>
      <c r="R43" s="474">
        <v>7142</v>
      </c>
      <c r="S43" s="479" t="s">
        <v>157</v>
      </c>
      <c r="T43" s="474">
        <v>313</v>
      </c>
      <c r="U43" s="474">
        <v>26</v>
      </c>
      <c r="V43" s="474">
        <v>3195</v>
      </c>
      <c r="W43" s="479" t="s">
        <v>157</v>
      </c>
      <c r="X43" s="474">
        <v>312</v>
      </c>
      <c r="Y43" s="474">
        <v>26</v>
      </c>
      <c r="Z43" s="71"/>
      <c r="AA43" s="71"/>
      <c r="AB43" s="71"/>
      <c r="AC43" s="71"/>
      <c r="AD43" s="71"/>
      <c r="AE43" s="71"/>
      <c r="AF43" s="71"/>
      <c r="AG43" s="71"/>
      <c r="AH43" s="80"/>
    </row>
    <row r="44" spans="1:34" s="79" customFormat="1" ht="12.75" customHeight="1">
      <c r="A44" s="71"/>
      <c r="B44" s="71"/>
      <c r="C44" s="364" t="s">
        <v>542</v>
      </c>
      <c r="D44" s="364"/>
      <c r="E44" s="461"/>
      <c r="F44" s="473">
        <v>5894</v>
      </c>
      <c r="G44" s="474">
        <v>4201</v>
      </c>
      <c r="H44" s="474">
        <v>678</v>
      </c>
      <c r="I44" s="474">
        <v>864</v>
      </c>
      <c r="J44" s="479" t="s">
        <v>157</v>
      </c>
      <c r="K44" s="474">
        <v>91</v>
      </c>
      <c r="L44" s="474">
        <v>8</v>
      </c>
      <c r="M44" s="474">
        <v>1640</v>
      </c>
      <c r="N44" s="474">
        <v>863</v>
      </c>
      <c r="O44" s="479" t="s">
        <v>157</v>
      </c>
      <c r="P44" s="474">
        <v>91</v>
      </c>
      <c r="Q44" s="474">
        <v>8</v>
      </c>
      <c r="R44" s="474">
        <v>5899</v>
      </c>
      <c r="S44" s="479" t="s">
        <v>157</v>
      </c>
      <c r="T44" s="474">
        <v>89</v>
      </c>
      <c r="U44" s="474">
        <v>15</v>
      </c>
      <c r="V44" s="474">
        <v>1645</v>
      </c>
      <c r="W44" s="479" t="s">
        <v>157</v>
      </c>
      <c r="X44" s="474">
        <v>89</v>
      </c>
      <c r="Y44" s="474">
        <v>15</v>
      </c>
      <c r="Z44" s="71"/>
      <c r="AA44" s="71"/>
      <c r="AB44" s="71"/>
      <c r="AC44" s="71"/>
      <c r="AD44" s="71"/>
      <c r="AE44" s="71"/>
      <c r="AF44" s="71"/>
      <c r="AG44" s="71"/>
      <c r="AH44" s="80"/>
    </row>
    <row r="45" spans="1:34" s="79" customFormat="1" ht="12.75" customHeight="1">
      <c r="A45" s="71"/>
      <c r="B45" s="71"/>
      <c r="C45" s="364" t="s">
        <v>543</v>
      </c>
      <c r="D45" s="364"/>
      <c r="E45" s="461"/>
      <c r="F45" s="473">
        <v>3373</v>
      </c>
      <c r="G45" s="474">
        <v>2741</v>
      </c>
      <c r="H45" s="474">
        <v>295</v>
      </c>
      <c r="I45" s="474">
        <v>282</v>
      </c>
      <c r="J45" s="479" t="s">
        <v>157</v>
      </c>
      <c r="K45" s="474">
        <v>25</v>
      </c>
      <c r="L45" s="479" t="s">
        <v>157</v>
      </c>
      <c r="M45" s="474">
        <v>601</v>
      </c>
      <c r="N45" s="474">
        <v>281</v>
      </c>
      <c r="O45" s="479" t="s">
        <v>157</v>
      </c>
      <c r="P45" s="474">
        <v>25</v>
      </c>
      <c r="Q45" s="479" t="s">
        <v>157</v>
      </c>
      <c r="R45" s="474">
        <v>3368</v>
      </c>
      <c r="S45" s="479" t="s">
        <v>157</v>
      </c>
      <c r="T45" s="474">
        <v>17</v>
      </c>
      <c r="U45" s="474">
        <v>3</v>
      </c>
      <c r="V45" s="474">
        <v>596</v>
      </c>
      <c r="W45" s="479" t="s">
        <v>157</v>
      </c>
      <c r="X45" s="474">
        <v>17</v>
      </c>
      <c r="Y45" s="474">
        <v>3</v>
      </c>
      <c r="Z45" s="71"/>
      <c r="AA45" s="71"/>
      <c r="AB45" s="71"/>
      <c r="AC45" s="71"/>
      <c r="AD45" s="71"/>
      <c r="AE45" s="71"/>
      <c r="AF45" s="71"/>
      <c r="AG45" s="71"/>
      <c r="AH45" s="80"/>
    </row>
    <row r="46" spans="1:34" s="79" customFormat="1" ht="12.75" customHeight="1">
      <c r="A46" s="71"/>
      <c r="B46" s="71"/>
      <c r="C46" s="364" t="s">
        <v>544</v>
      </c>
      <c r="D46" s="364"/>
      <c r="E46" s="461"/>
      <c r="F46" s="473">
        <v>1919</v>
      </c>
      <c r="G46" s="474">
        <v>1715</v>
      </c>
      <c r="H46" s="474">
        <v>105</v>
      </c>
      <c r="I46" s="474">
        <v>79</v>
      </c>
      <c r="J46" s="479" t="s">
        <v>157</v>
      </c>
      <c r="K46" s="474">
        <v>4</v>
      </c>
      <c r="L46" s="479" t="s">
        <v>157</v>
      </c>
      <c r="M46" s="474">
        <v>188</v>
      </c>
      <c r="N46" s="474">
        <v>79</v>
      </c>
      <c r="O46" s="479" t="s">
        <v>157</v>
      </c>
      <c r="P46" s="474">
        <v>4</v>
      </c>
      <c r="Q46" s="479" t="s">
        <v>157</v>
      </c>
      <c r="R46" s="474">
        <v>1921</v>
      </c>
      <c r="S46" s="479" t="s">
        <v>157</v>
      </c>
      <c r="T46" s="474">
        <v>5</v>
      </c>
      <c r="U46" s="474">
        <v>1</v>
      </c>
      <c r="V46" s="474">
        <v>190</v>
      </c>
      <c r="W46" s="479" t="s">
        <v>157</v>
      </c>
      <c r="X46" s="474">
        <v>5</v>
      </c>
      <c r="Y46" s="474">
        <v>1</v>
      </c>
      <c r="Z46" s="71"/>
      <c r="AA46" s="71"/>
      <c r="AB46" s="71"/>
      <c r="AC46" s="71"/>
      <c r="AD46" s="71"/>
      <c r="AE46" s="71"/>
      <c r="AF46" s="71"/>
      <c r="AG46" s="71"/>
      <c r="AH46" s="80"/>
    </row>
    <row r="47" spans="1:34" s="79" customFormat="1" ht="12.75" customHeight="1">
      <c r="A47" s="71"/>
      <c r="B47" s="71"/>
      <c r="C47" s="456" t="s">
        <v>545</v>
      </c>
      <c r="D47" s="456"/>
      <c r="E47" s="461"/>
      <c r="F47" s="473">
        <v>1425</v>
      </c>
      <c r="G47" s="474">
        <v>1327</v>
      </c>
      <c r="H47" s="474">
        <v>46</v>
      </c>
      <c r="I47" s="474">
        <v>31</v>
      </c>
      <c r="J47" s="479" t="s">
        <v>157</v>
      </c>
      <c r="K47" s="474">
        <v>1</v>
      </c>
      <c r="L47" s="474">
        <v>1</v>
      </c>
      <c r="M47" s="474">
        <v>79</v>
      </c>
      <c r="N47" s="474">
        <v>31</v>
      </c>
      <c r="O47" s="479" t="s">
        <v>157</v>
      </c>
      <c r="P47" s="474">
        <v>1</v>
      </c>
      <c r="Q47" s="474">
        <v>1</v>
      </c>
      <c r="R47" s="474">
        <v>1426</v>
      </c>
      <c r="S47" s="479" t="s">
        <v>157</v>
      </c>
      <c r="T47" s="474">
        <v>3</v>
      </c>
      <c r="U47" s="479" t="s">
        <v>157</v>
      </c>
      <c r="V47" s="474">
        <v>79</v>
      </c>
      <c r="W47" s="479" t="s">
        <v>157</v>
      </c>
      <c r="X47" s="474">
        <v>2</v>
      </c>
      <c r="Y47" s="479" t="s">
        <v>157</v>
      </c>
      <c r="Z47" s="71"/>
      <c r="AA47" s="71"/>
      <c r="AB47" s="71"/>
      <c r="AC47" s="71"/>
      <c r="AD47" s="71"/>
      <c r="AE47" s="71"/>
      <c r="AF47" s="71"/>
      <c r="AG47" s="71"/>
      <c r="AH47" s="80"/>
    </row>
    <row r="48" spans="1:34" s="79" customFormat="1" ht="12.75" customHeight="1">
      <c r="A48" s="71"/>
      <c r="B48" s="719" t="s">
        <v>546</v>
      </c>
      <c r="C48" s="727"/>
      <c r="D48" s="727"/>
      <c r="E48" s="461"/>
      <c r="F48" s="473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71"/>
      <c r="AA48" s="71"/>
      <c r="AB48" s="71"/>
      <c r="AC48" s="71"/>
      <c r="AD48" s="71"/>
      <c r="AE48" s="71"/>
      <c r="AF48" s="71"/>
      <c r="AG48" s="71"/>
      <c r="AH48" s="80"/>
    </row>
    <row r="49" spans="1:34" s="79" customFormat="1" ht="12.75" customHeight="1">
      <c r="A49" s="71"/>
      <c r="B49" s="71"/>
      <c r="C49" s="456" t="s">
        <v>547</v>
      </c>
      <c r="D49" s="457"/>
      <c r="E49" s="461"/>
      <c r="F49" s="473">
        <v>19580</v>
      </c>
      <c r="G49" s="474">
        <v>13862</v>
      </c>
      <c r="H49" s="474">
        <v>2091</v>
      </c>
      <c r="I49" s="474">
        <v>3146</v>
      </c>
      <c r="J49" s="479" t="s">
        <v>157</v>
      </c>
      <c r="K49" s="474">
        <v>283</v>
      </c>
      <c r="L49" s="474">
        <v>13</v>
      </c>
      <c r="M49" s="474">
        <v>5531</v>
      </c>
      <c r="N49" s="474">
        <v>3144</v>
      </c>
      <c r="O49" s="479" t="s">
        <v>157</v>
      </c>
      <c r="P49" s="474">
        <v>283</v>
      </c>
      <c r="Q49" s="474">
        <v>13</v>
      </c>
      <c r="R49" s="474">
        <v>19756</v>
      </c>
      <c r="S49" s="479" t="s">
        <v>157</v>
      </c>
      <c r="T49" s="474">
        <v>427</v>
      </c>
      <c r="U49" s="474">
        <v>45</v>
      </c>
      <c r="V49" s="474">
        <v>5705</v>
      </c>
      <c r="W49" s="479" t="s">
        <v>157</v>
      </c>
      <c r="X49" s="474">
        <v>425</v>
      </c>
      <c r="Y49" s="474">
        <v>45</v>
      </c>
      <c r="Z49" s="71"/>
      <c r="AA49" s="71"/>
      <c r="AB49" s="71"/>
      <c r="AC49" s="71"/>
      <c r="AD49" s="71"/>
      <c r="AE49" s="71"/>
      <c r="AF49" s="71"/>
      <c r="AG49" s="71"/>
      <c r="AH49" s="80"/>
    </row>
    <row r="50" spans="1:34" s="79" customFormat="1" ht="12.75" customHeight="1">
      <c r="A50" s="71"/>
      <c r="B50" s="71"/>
      <c r="C50" s="458" t="s">
        <v>548</v>
      </c>
      <c r="D50" s="459"/>
      <c r="E50" s="461"/>
      <c r="F50" s="473">
        <v>12863</v>
      </c>
      <c r="G50" s="474">
        <v>8079</v>
      </c>
      <c r="H50" s="474">
        <v>1645</v>
      </c>
      <c r="I50" s="474">
        <v>2754</v>
      </c>
      <c r="J50" s="479" t="s">
        <v>157</v>
      </c>
      <c r="K50" s="474">
        <v>253</v>
      </c>
      <c r="L50" s="474">
        <v>12</v>
      </c>
      <c r="M50" s="474">
        <v>4663</v>
      </c>
      <c r="N50" s="474">
        <v>2753</v>
      </c>
      <c r="O50" s="479" t="s">
        <v>157</v>
      </c>
      <c r="P50" s="474">
        <v>253</v>
      </c>
      <c r="Q50" s="474">
        <v>12</v>
      </c>
      <c r="R50" s="474">
        <v>13041</v>
      </c>
      <c r="S50" s="479" t="s">
        <v>157</v>
      </c>
      <c r="T50" s="474">
        <v>402</v>
      </c>
      <c r="U50" s="474">
        <v>41</v>
      </c>
      <c r="V50" s="474">
        <v>4840</v>
      </c>
      <c r="W50" s="479" t="s">
        <v>157</v>
      </c>
      <c r="X50" s="474">
        <v>401</v>
      </c>
      <c r="Y50" s="474">
        <v>41</v>
      </c>
      <c r="Z50" s="71"/>
      <c r="AA50" s="71"/>
      <c r="AB50" s="71"/>
      <c r="AC50" s="71"/>
      <c r="AD50" s="71"/>
      <c r="AE50" s="71"/>
      <c r="AF50" s="71"/>
      <c r="AG50" s="71"/>
      <c r="AH50" s="80"/>
    </row>
    <row r="51" spans="1:34" s="79" customFormat="1" ht="12.75" customHeight="1">
      <c r="A51" s="71"/>
      <c r="B51" s="71"/>
      <c r="C51" s="134" t="s">
        <v>549</v>
      </c>
      <c r="D51" s="460"/>
      <c r="E51" s="461"/>
      <c r="F51" s="473">
        <v>6717</v>
      </c>
      <c r="G51" s="474">
        <v>5783</v>
      </c>
      <c r="H51" s="474">
        <v>446</v>
      </c>
      <c r="I51" s="474">
        <v>392</v>
      </c>
      <c r="J51" s="479" t="s">
        <v>157</v>
      </c>
      <c r="K51" s="474">
        <v>30</v>
      </c>
      <c r="L51" s="474">
        <v>1</v>
      </c>
      <c r="M51" s="474">
        <v>868</v>
      </c>
      <c r="N51" s="474">
        <v>391</v>
      </c>
      <c r="O51" s="479" t="s">
        <v>157</v>
      </c>
      <c r="P51" s="474">
        <v>30</v>
      </c>
      <c r="Q51" s="474">
        <v>1</v>
      </c>
      <c r="R51" s="474">
        <v>6715</v>
      </c>
      <c r="S51" s="479" t="s">
        <v>157</v>
      </c>
      <c r="T51" s="474">
        <v>25</v>
      </c>
      <c r="U51" s="474">
        <v>4</v>
      </c>
      <c r="V51" s="474">
        <v>865</v>
      </c>
      <c r="W51" s="479" t="s">
        <v>157</v>
      </c>
      <c r="X51" s="474">
        <v>24</v>
      </c>
      <c r="Y51" s="474">
        <v>4</v>
      </c>
      <c r="Z51" s="71"/>
      <c r="AA51" s="71"/>
      <c r="AB51" s="71"/>
      <c r="AC51" s="71"/>
      <c r="AD51" s="71"/>
      <c r="AE51" s="71"/>
      <c r="AF51" s="71"/>
      <c r="AG51" s="71"/>
      <c r="AH51" s="80"/>
    </row>
    <row r="52" spans="1:34" s="79" customFormat="1" ht="12.75" customHeight="1">
      <c r="A52" s="71"/>
      <c r="B52" s="676" t="s">
        <v>551</v>
      </c>
      <c r="C52" s="724"/>
      <c r="D52" s="724"/>
      <c r="E52" s="461"/>
      <c r="F52" s="473">
        <v>161873</v>
      </c>
      <c r="G52" s="474">
        <v>70578</v>
      </c>
      <c r="H52" s="474">
        <v>7662</v>
      </c>
      <c r="I52" s="474">
        <v>77263</v>
      </c>
      <c r="J52" s="479" t="s">
        <v>157</v>
      </c>
      <c r="K52" s="474">
        <v>5243</v>
      </c>
      <c r="L52" s="474">
        <v>36</v>
      </c>
      <c r="M52" s="474">
        <v>66734</v>
      </c>
      <c r="N52" s="474">
        <v>54383</v>
      </c>
      <c r="O52" s="479" t="s">
        <v>157</v>
      </c>
      <c r="P52" s="474">
        <v>4658</v>
      </c>
      <c r="Q52" s="474">
        <v>31</v>
      </c>
      <c r="R52" s="474">
        <v>169022</v>
      </c>
      <c r="S52" s="479" t="s">
        <v>157</v>
      </c>
      <c r="T52" s="474">
        <v>12334</v>
      </c>
      <c r="U52" s="474">
        <v>94</v>
      </c>
      <c r="V52" s="474">
        <v>71064</v>
      </c>
      <c r="W52" s="479" t="s">
        <v>157</v>
      </c>
      <c r="X52" s="474">
        <v>8954</v>
      </c>
      <c r="Y52" s="474">
        <v>65</v>
      </c>
      <c r="Z52" s="71"/>
      <c r="AA52" s="71"/>
      <c r="AB52" s="71"/>
      <c r="AC52" s="71"/>
      <c r="AD52" s="71"/>
      <c r="AE52" s="71"/>
      <c r="AF52" s="71"/>
      <c r="AG52" s="71"/>
      <c r="AH52" s="80"/>
    </row>
    <row r="53" spans="1:34" s="79" customFormat="1" ht="12.75" customHeight="1">
      <c r="A53" s="71"/>
      <c r="B53" s="71"/>
      <c r="C53" s="450" t="s">
        <v>530</v>
      </c>
      <c r="D53" s="450"/>
      <c r="E53" s="461"/>
      <c r="F53" s="473">
        <v>24387</v>
      </c>
      <c r="G53" s="474">
        <v>10293</v>
      </c>
      <c r="H53" s="479" t="s">
        <v>157</v>
      </c>
      <c r="I53" s="474">
        <v>14061</v>
      </c>
      <c r="J53" s="479" t="s">
        <v>157</v>
      </c>
      <c r="K53" s="474">
        <v>33</v>
      </c>
      <c r="L53" s="479" t="s">
        <v>157</v>
      </c>
      <c r="M53" s="479" t="s">
        <v>157</v>
      </c>
      <c r="N53" s="479" t="s">
        <v>157</v>
      </c>
      <c r="O53" s="479" t="s">
        <v>157</v>
      </c>
      <c r="P53" s="479" t="s">
        <v>157</v>
      </c>
      <c r="Q53" s="479" t="s">
        <v>157</v>
      </c>
      <c r="R53" s="474">
        <v>24496</v>
      </c>
      <c r="S53" s="479" t="s">
        <v>157</v>
      </c>
      <c r="T53" s="474">
        <v>142</v>
      </c>
      <c r="U53" s="479" t="s">
        <v>157</v>
      </c>
      <c r="V53" s="479" t="s">
        <v>157</v>
      </c>
      <c r="W53" s="479" t="s">
        <v>157</v>
      </c>
      <c r="X53" s="479" t="s">
        <v>157</v>
      </c>
      <c r="Y53" s="479" t="s">
        <v>157</v>
      </c>
      <c r="Z53" s="71"/>
      <c r="AA53" s="71"/>
      <c r="AB53" s="71"/>
      <c r="AC53" s="71"/>
      <c r="AD53" s="71"/>
      <c r="AE53" s="71"/>
      <c r="AF53" s="71"/>
      <c r="AG53" s="71"/>
      <c r="AH53" s="80"/>
    </row>
    <row r="54" spans="1:34" s="79" customFormat="1" ht="12.75" customHeight="1">
      <c r="A54" s="71"/>
      <c r="B54" s="71"/>
      <c r="C54" s="364" t="s">
        <v>531</v>
      </c>
      <c r="D54" s="373"/>
      <c r="E54" s="461"/>
      <c r="F54" s="473">
        <v>9732</v>
      </c>
      <c r="G54" s="474">
        <v>460</v>
      </c>
      <c r="H54" s="474">
        <v>30</v>
      </c>
      <c r="I54" s="474">
        <v>8769</v>
      </c>
      <c r="J54" s="479" t="s">
        <v>157</v>
      </c>
      <c r="K54" s="474">
        <v>416</v>
      </c>
      <c r="L54" s="474">
        <v>3</v>
      </c>
      <c r="M54" s="474">
        <v>1376</v>
      </c>
      <c r="N54" s="474">
        <v>1271</v>
      </c>
      <c r="O54" s="479" t="s">
        <v>157</v>
      </c>
      <c r="P54" s="474">
        <v>74</v>
      </c>
      <c r="Q54" s="474">
        <v>1</v>
      </c>
      <c r="R54" s="474">
        <v>12428</v>
      </c>
      <c r="S54" s="479" t="s">
        <v>157</v>
      </c>
      <c r="T54" s="474">
        <v>3101</v>
      </c>
      <c r="U54" s="474">
        <v>14</v>
      </c>
      <c r="V54" s="474">
        <v>1621</v>
      </c>
      <c r="W54" s="479" t="s">
        <v>157</v>
      </c>
      <c r="X54" s="474">
        <v>319</v>
      </c>
      <c r="Y54" s="474">
        <v>1</v>
      </c>
      <c r="Z54" s="71"/>
      <c r="AA54" s="71"/>
      <c r="AB54" s="71"/>
      <c r="AC54" s="71"/>
      <c r="AD54" s="71"/>
      <c r="AE54" s="71"/>
      <c r="AF54" s="71"/>
      <c r="AG54" s="71"/>
      <c r="AH54" s="80"/>
    </row>
    <row r="55" spans="1:34" s="79" customFormat="1" ht="12.75" customHeight="1">
      <c r="A55" s="71"/>
      <c r="B55" s="71"/>
      <c r="C55" s="364" t="s">
        <v>532</v>
      </c>
      <c r="D55" s="364"/>
      <c r="E55" s="461"/>
      <c r="F55" s="473">
        <v>10568</v>
      </c>
      <c r="G55" s="474">
        <v>1674</v>
      </c>
      <c r="H55" s="474">
        <v>107</v>
      </c>
      <c r="I55" s="474">
        <v>7780</v>
      </c>
      <c r="J55" s="479" t="s">
        <v>157</v>
      </c>
      <c r="K55" s="474">
        <v>750</v>
      </c>
      <c r="L55" s="474">
        <v>6</v>
      </c>
      <c r="M55" s="474">
        <v>7276</v>
      </c>
      <c r="N55" s="474">
        <v>6598</v>
      </c>
      <c r="O55" s="479" t="s">
        <v>157</v>
      </c>
      <c r="P55" s="474">
        <v>567</v>
      </c>
      <c r="Q55" s="474">
        <v>4</v>
      </c>
      <c r="R55" s="474">
        <v>11936</v>
      </c>
      <c r="S55" s="479" t="s">
        <v>157</v>
      </c>
      <c r="T55" s="474">
        <v>2098</v>
      </c>
      <c r="U55" s="474">
        <v>26</v>
      </c>
      <c r="V55" s="474">
        <v>8413</v>
      </c>
      <c r="W55" s="479" t="s">
        <v>157</v>
      </c>
      <c r="X55" s="474">
        <v>1694</v>
      </c>
      <c r="Y55" s="474">
        <v>14</v>
      </c>
      <c r="Z55" s="71"/>
      <c r="AA55" s="71"/>
      <c r="AB55" s="71"/>
      <c r="AC55" s="71"/>
      <c r="AD55" s="71"/>
      <c r="AE55" s="71"/>
      <c r="AF55" s="71"/>
      <c r="AG55" s="71"/>
      <c r="AH55" s="80"/>
    </row>
    <row r="56" spans="1:34" s="79" customFormat="1" ht="12.75" customHeight="1">
      <c r="A56" s="71"/>
      <c r="B56" s="71"/>
      <c r="C56" s="364" t="s">
        <v>533</v>
      </c>
      <c r="D56" s="364"/>
      <c r="E56" s="461"/>
      <c r="F56" s="473">
        <v>12164</v>
      </c>
      <c r="G56" s="474">
        <v>3574</v>
      </c>
      <c r="H56" s="474">
        <v>224</v>
      </c>
      <c r="I56" s="474">
        <v>7346</v>
      </c>
      <c r="J56" s="479" t="s">
        <v>157</v>
      </c>
      <c r="K56" s="474">
        <v>816</v>
      </c>
      <c r="L56" s="474">
        <v>3</v>
      </c>
      <c r="M56" s="474">
        <v>8299</v>
      </c>
      <c r="N56" s="474">
        <v>7273</v>
      </c>
      <c r="O56" s="479" t="s">
        <v>157</v>
      </c>
      <c r="P56" s="474">
        <v>799</v>
      </c>
      <c r="Q56" s="474">
        <v>3</v>
      </c>
      <c r="R56" s="474">
        <v>12985</v>
      </c>
      <c r="S56" s="479" t="s">
        <v>157</v>
      </c>
      <c r="T56" s="474">
        <v>1627</v>
      </c>
      <c r="U56" s="474">
        <v>13</v>
      </c>
      <c r="V56" s="474">
        <v>9105</v>
      </c>
      <c r="W56" s="479" t="s">
        <v>157</v>
      </c>
      <c r="X56" s="474">
        <v>1597</v>
      </c>
      <c r="Y56" s="474">
        <v>11</v>
      </c>
      <c r="Z56" s="71"/>
      <c r="AA56" s="71"/>
      <c r="AB56" s="71"/>
      <c r="AC56" s="71"/>
      <c r="AD56" s="71"/>
      <c r="AE56" s="71"/>
      <c r="AF56" s="71"/>
      <c r="AG56" s="71"/>
      <c r="AH56" s="80"/>
    </row>
    <row r="57" spans="1:34" s="79" customFormat="1" ht="12.75" customHeight="1">
      <c r="A57" s="71"/>
      <c r="B57" s="71"/>
      <c r="C57" s="364" t="s">
        <v>534</v>
      </c>
      <c r="D57" s="364"/>
      <c r="E57" s="461"/>
      <c r="F57" s="473">
        <v>10562</v>
      </c>
      <c r="G57" s="474">
        <v>4234</v>
      </c>
      <c r="H57" s="474">
        <v>315</v>
      </c>
      <c r="I57" s="474">
        <v>5280</v>
      </c>
      <c r="J57" s="479" t="s">
        <v>157</v>
      </c>
      <c r="K57" s="474">
        <v>622</v>
      </c>
      <c r="L57" s="474">
        <v>2</v>
      </c>
      <c r="M57" s="474">
        <v>6185</v>
      </c>
      <c r="N57" s="474">
        <v>5251</v>
      </c>
      <c r="O57" s="479" t="s">
        <v>157</v>
      </c>
      <c r="P57" s="474">
        <v>617</v>
      </c>
      <c r="Q57" s="474">
        <v>2</v>
      </c>
      <c r="R57" s="474">
        <v>10970</v>
      </c>
      <c r="S57" s="479" t="s">
        <v>157</v>
      </c>
      <c r="T57" s="474">
        <v>1023</v>
      </c>
      <c r="U57" s="474">
        <v>9</v>
      </c>
      <c r="V57" s="474">
        <v>6587</v>
      </c>
      <c r="W57" s="479" t="s">
        <v>157</v>
      </c>
      <c r="X57" s="474">
        <v>1014</v>
      </c>
      <c r="Y57" s="474">
        <v>7</v>
      </c>
      <c r="Z57" s="71"/>
      <c r="AA57" s="71"/>
      <c r="AB57" s="71"/>
      <c r="AC57" s="71"/>
      <c r="AD57" s="71"/>
      <c r="AE57" s="71"/>
      <c r="AF57" s="71"/>
      <c r="AG57" s="71"/>
      <c r="AH57" s="80"/>
    </row>
    <row r="58" spans="1:34" s="79" customFormat="1" ht="12.75" customHeight="1">
      <c r="A58" s="71"/>
      <c r="B58" s="71"/>
      <c r="C58" s="364" t="s">
        <v>535</v>
      </c>
      <c r="D58" s="364"/>
      <c r="E58" s="461"/>
      <c r="F58" s="473">
        <v>10492</v>
      </c>
      <c r="G58" s="474">
        <v>4019</v>
      </c>
      <c r="H58" s="474">
        <v>477</v>
      </c>
      <c r="I58" s="474">
        <v>5344</v>
      </c>
      <c r="J58" s="479" t="s">
        <v>157</v>
      </c>
      <c r="K58" s="474">
        <v>585</v>
      </c>
      <c r="L58" s="474">
        <v>3</v>
      </c>
      <c r="M58" s="474">
        <v>6396</v>
      </c>
      <c r="N58" s="474">
        <v>5334</v>
      </c>
      <c r="O58" s="479" t="s">
        <v>157</v>
      </c>
      <c r="P58" s="474">
        <v>583</v>
      </c>
      <c r="Q58" s="474">
        <v>2</v>
      </c>
      <c r="R58" s="474">
        <v>10796</v>
      </c>
      <c r="S58" s="479" t="s">
        <v>157</v>
      </c>
      <c r="T58" s="474">
        <v>889</v>
      </c>
      <c r="U58" s="474">
        <v>3</v>
      </c>
      <c r="V58" s="474">
        <v>6693</v>
      </c>
      <c r="W58" s="479" t="s">
        <v>157</v>
      </c>
      <c r="X58" s="474">
        <v>879</v>
      </c>
      <c r="Y58" s="474">
        <v>3</v>
      </c>
      <c r="Z58" s="71"/>
      <c r="AA58" s="71"/>
      <c r="AB58" s="71"/>
      <c r="AC58" s="71"/>
      <c r="AD58" s="71"/>
      <c r="AE58" s="71"/>
      <c r="AF58" s="71"/>
      <c r="AG58" s="71"/>
      <c r="AH58" s="80"/>
    </row>
    <row r="59" spans="1:34" s="79" customFormat="1" ht="12.75" customHeight="1">
      <c r="A59" s="71"/>
      <c r="B59" s="71"/>
      <c r="C59" s="364" t="s">
        <v>536</v>
      </c>
      <c r="D59" s="364"/>
      <c r="E59" s="461"/>
      <c r="F59" s="473">
        <v>10917</v>
      </c>
      <c r="G59" s="474">
        <v>3305</v>
      </c>
      <c r="H59" s="474">
        <v>697</v>
      </c>
      <c r="I59" s="474">
        <v>6252</v>
      </c>
      <c r="J59" s="479" t="s">
        <v>157</v>
      </c>
      <c r="K59" s="474">
        <v>603</v>
      </c>
      <c r="L59" s="474">
        <v>3</v>
      </c>
      <c r="M59" s="474">
        <v>7547</v>
      </c>
      <c r="N59" s="474">
        <v>6246</v>
      </c>
      <c r="O59" s="479" t="s">
        <v>157</v>
      </c>
      <c r="P59" s="474">
        <v>601</v>
      </c>
      <c r="Q59" s="474">
        <v>3</v>
      </c>
      <c r="R59" s="474">
        <v>11164</v>
      </c>
      <c r="S59" s="479" t="s">
        <v>157</v>
      </c>
      <c r="T59" s="474">
        <v>850</v>
      </c>
      <c r="U59" s="474">
        <v>3</v>
      </c>
      <c r="V59" s="474">
        <v>7794</v>
      </c>
      <c r="W59" s="479" t="s">
        <v>157</v>
      </c>
      <c r="X59" s="474">
        <v>848</v>
      </c>
      <c r="Y59" s="474">
        <v>3</v>
      </c>
      <c r="Z59" s="71"/>
      <c r="AA59" s="71"/>
      <c r="AB59" s="71"/>
      <c r="AC59" s="71"/>
      <c r="AD59" s="71"/>
      <c r="AE59" s="71"/>
      <c r="AF59" s="71"/>
      <c r="AG59" s="71"/>
      <c r="AH59" s="80"/>
    </row>
    <row r="60" spans="1:34" s="79" customFormat="1" ht="12.75" customHeight="1">
      <c r="A60" s="71"/>
      <c r="B60" s="71"/>
      <c r="C60" s="364" t="s">
        <v>537</v>
      </c>
      <c r="D60" s="364"/>
      <c r="E60" s="461"/>
      <c r="F60" s="473">
        <v>12011</v>
      </c>
      <c r="G60" s="474">
        <v>3262</v>
      </c>
      <c r="H60" s="474">
        <v>953</v>
      </c>
      <c r="I60" s="474">
        <v>7188</v>
      </c>
      <c r="J60" s="479" t="s">
        <v>157</v>
      </c>
      <c r="K60" s="474">
        <v>537</v>
      </c>
      <c r="L60" s="474">
        <v>3</v>
      </c>
      <c r="M60" s="474">
        <v>8681</v>
      </c>
      <c r="N60" s="474">
        <v>7188</v>
      </c>
      <c r="O60" s="479" t="s">
        <v>157</v>
      </c>
      <c r="P60" s="474">
        <v>537</v>
      </c>
      <c r="Q60" s="474">
        <v>3</v>
      </c>
      <c r="R60" s="474">
        <v>12425</v>
      </c>
      <c r="S60" s="479" t="s">
        <v>157</v>
      </c>
      <c r="T60" s="474">
        <v>948</v>
      </c>
      <c r="U60" s="474">
        <v>6</v>
      </c>
      <c r="V60" s="474">
        <v>9095</v>
      </c>
      <c r="W60" s="479" t="s">
        <v>157</v>
      </c>
      <c r="X60" s="474">
        <v>948</v>
      </c>
      <c r="Y60" s="474">
        <v>6</v>
      </c>
      <c r="Z60" s="71"/>
      <c r="AA60" s="71"/>
      <c r="AB60" s="71"/>
      <c r="AC60" s="71"/>
      <c r="AD60" s="71"/>
      <c r="AE60" s="71"/>
      <c r="AF60" s="71"/>
      <c r="AG60" s="71"/>
      <c r="AH60" s="80"/>
    </row>
    <row r="61" spans="1:34" s="79" customFormat="1" ht="12.75" customHeight="1">
      <c r="A61" s="71"/>
      <c r="B61" s="71"/>
      <c r="C61" s="364" t="s">
        <v>538</v>
      </c>
      <c r="D61" s="364"/>
      <c r="E61" s="461"/>
      <c r="F61" s="473">
        <v>13105</v>
      </c>
      <c r="G61" s="474">
        <v>4211</v>
      </c>
      <c r="H61" s="474">
        <v>1261</v>
      </c>
      <c r="I61" s="474">
        <v>7098</v>
      </c>
      <c r="J61" s="479" t="s">
        <v>157</v>
      </c>
      <c r="K61" s="474">
        <v>457</v>
      </c>
      <c r="L61" s="474">
        <v>3</v>
      </c>
      <c r="M61" s="474">
        <v>8816</v>
      </c>
      <c r="N61" s="474">
        <v>7096</v>
      </c>
      <c r="O61" s="479" t="s">
        <v>157</v>
      </c>
      <c r="P61" s="474">
        <v>456</v>
      </c>
      <c r="Q61" s="474">
        <v>3</v>
      </c>
      <c r="R61" s="474">
        <v>13530</v>
      </c>
      <c r="S61" s="479" t="s">
        <v>157</v>
      </c>
      <c r="T61" s="474">
        <v>880</v>
      </c>
      <c r="U61" s="474">
        <v>5</v>
      </c>
      <c r="V61" s="474">
        <v>9242</v>
      </c>
      <c r="W61" s="479" t="s">
        <v>157</v>
      </c>
      <c r="X61" s="474">
        <v>880</v>
      </c>
      <c r="Y61" s="474">
        <v>5</v>
      </c>
      <c r="Z61" s="71"/>
      <c r="AA61" s="71"/>
      <c r="AB61" s="71"/>
      <c r="AC61" s="71"/>
      <c r="AD61" s="71"/>
      <c r="AE61" s="71"/>
      <c r="AF61" s="71"/>
      <c r="AG61" s="71"/>
      <c r="AH61" s="80"/>
    </row>
    <row r="62" spans="1:34" s="79" customFormat="1" ht="12.75" customHeight="1">
      <c r="A62" s="71"/>
      <c r="B62" s="71"/>
      <c r="C62" s="364" t="s">
        <v>539</v>
      </c>
      <c r="D62" s="364"/>
      <c r="E62" s="461"/>
      <c r="F62" s="473">
        <v>9731</v>
      </c>
      <c r="G62" s="474">
        <v>4087</v>
      </c>
      <c r="H62" s="474">
        <v>1112</v>
      </c>
      <c r="I62" s="474">
        <v>4226</v>
      </c>
      <c r="J62" s="479" t="s">
        <v>157</v>
      </c>
      <c r="K62" s="474">
        <v>260</v>
      </c>
      <c r="L62" s="474">
        <v>4</v>
      </c>
      <c r="M62" s="474">
        <v>5598</v>
      </c>
      <c r="N62" s="474">
        <v>4222</v>
      </c>
      <c r="O62" s="479" t="s">
        <v>157</v>
      </c>
      <c r="P62" s="474">
        <v>260</v>
      </c>
      <c r="Q62" s="474">
        <v>4</v>
      </c>
      <c r="R62" s="474">
        <v>9931</v>
      </c>
      <c r="S62" s="479" t="s">
        <v>157</v>
      </c>
      <c r="T62" s="474">
        <v>461</v>
      </c>
      <c r="U62" s="474">
        <v>3</v>
      </c>
      <c r="V62" s="474">
        <v>5798</v>
      </c>
      <c r="W62" s="479" t="s">
        <v>157</v>
      </c>
      <c r="X62" s="474">
        <v>461</v>
      </c>
      <c r="Y62" s="474">
        <v>3</v>
      </c>
      <c r="Z62" s="71"/>
      <c r="AA62" s="71"/>
      <c r="AB62" s="71"/>
      <c r="AC62" s="71"/>
      <c r="AD62" s="71"/>
      <c r="AE62" s="71"/>
      <c r="AF62" s="71"/>
      <c r="AG62" s="71"/>
      <c r="AH62" s="80"/>
    </row>
    <row r="63" spans="1:34" s="79" customFormat="1" ht="12.75" customHeight="1">
      <c r="A63" s="71"/>
      <c r="B63" s="71"/>
      <c r="C63" s="364" t="s">
        <v>540</v>
      </c>
      <c r="D63" s="364"/>
      <c r="E63" s="461"/>
      <c r="F63" s="473">
        <v>8935</v>
      </c>
      <c r="G63" s="474">
        <v>5640</v>
      </c>
      <c r="H63" s="474">
        <v>935</v>
      </c>
      <c r="I63" s="474">
        <v>2199</v>
      </c>
      <c r="J63" s="479" t="s">
        <v>157</v>
      </c>
      <c r="K63" s="474">
        <v>111</v>
      </c>
      <c r="L63" s="474">
        <v>3</v>
      </c>
      <c r="M63" s="474">
        <v>3244</v>
      </c>
      <c r="N63" s="474">
        <v>2195</v>
      </c>
      <c r="O63" s="479" t="s">
        <v>157</v>
      </c>
      <c r="P63" s="474">
        <v>111</v>
      </c>
      <c r="Q63" s="474">
        <v>3</v>
      </c>
      <c r="R63" s="474">
        <v>9032</v>
      </c>
      <c r="S63" s="479" t="s">
        <v>157</v>
      </c>
      <c r="T63" s="474">
        <v>205</v>
      </c>
      <c r="U63" s="474">
        <v>6</v>
      </c>
      <c r="V63" s="474">
        <v>3341</v>
      </c>
      <c r="W63" s="479" t="s">
        <v>157</v>
      </c>
      <c r="X63" s="474">
        <v>205</v>
      </c>
      <c r="Y63" s="474">
        <v>6</v>
      </c>
      <c r="Z63" s="71"/>
      <c r="AA63" s="71"/>
      <c r="AB63" s="71"/>
      <c r="AC63" s="71"/>
      <c r="AD63" s="71"/>
      <c r="AE63" s="71"/>
      <c r="AF63" s="71"/>
      <c r="AG63" s="71"/>
      <c r="AH63" s="80"/>
    </row>
    <row r="64" spans="1:34" s="79" customFormat="1" ht="12.75" customHeight="1">
      <c r="A64" s="71"/>
      <c r="B64" s="71"/>
      <c r="C64" s="364" t="s">
        <v>541</v>
      </c>
      <c r="D64" s="364"/>
      <c r="E64" s="461"/>
      <c r="F64" s="473">
        <v>8666</v>
      </c>
      <c r="G64" s="474">
        <v>6783</v>
      </c>
      <c r="H64" s="474">
        <v>744</v>
      </c>
      <c r="I64" s="474">
        <v>1066</v>
      </c>
      <c r="J64" s="479" t="s">
        <v>157</v>
      </c>
      <c r="K64" s="474">
        <v>39</v>
      </c>
      <c r="L64" s="474">
        <v>1</v>
      </c>
      <c r="M64" s="474">
        <v>1850</v>
      </c>
      <c r="N64" s="474">
        <v>1066</v>
      </c>
      <c r="O64" s="479" t="s">
        <v>157</v>
      </c>
      <c r="P64" s="474">
        <v>39</v>
      </c>
      <c r="Q64" s="474">
        <v>1</v>
      </c>
      <c r="R64" s="474">
        <v>8711</v>
      </c>
      <c r="S64" s="479" t="s">
        <v>157</v>
      </c>
      <c r="T64" s="474">
        <v>81</v>
      </c>
      <c r="U64" s="474">
        <v>4</v>
      </c>
      <c r="V64" s="474">
        <v>1894</v>
      </c>
      <c r="W64" s="479" t="s">
        <v>157</v>
      </c>
      <c r="X64" s="474">
        <v>80</v>
      </c>
      <c r="Y64" s="474">
        <v>4</v>
      </c>
      <c r="Z64" s="71"/>
      <c r="AA64" s="71"/>
      <c r="AB64" s="71"/>
      <c r="AC64" s="71"/>
      <c r="AD64" s="71"/>
      <c r="AE64" s="71"/>
      <c r="AF64" s="71"/>
      <c r="AG64" s="71"/>
      <c r="AH64" s="80"/>
    </row>
    <row r="65" spans="1:34" s="79" customFormat="1" ht="12.75" customHeight="1">
      <c r="A65" s="71"/>
      <c r="B65" s="71"/>
      <c r="C65" s="364" t="s">
        <v>542</v>
      </c>
      <c r="D65" s="364"/>
      <c r="E65" s="461"/>
      <c r="F65" s="473">
        <v>7558</v>
      </c>
      <c r="G65" s="474">
        <v>6585</v>
      </c>
      <c r="H65" s="474">
        <v>479</v>
      </c>
      <c r="I65" s="474">
        <v>461</v>
      </c>
      <c r="J65" s="479" t="s">
        <v>157</v>
      </c>
      <c r="K65" s="474">
        <v>8</v>
      </c>
      <c r="L65" s="479" t="s">
        <v>157</v>
      </c>
      <c r="M65" s="474">
        <v>948</v>
      </c>
      <c r="N65" s="474">
        <v>461</v>
      </c>
      <c r="O65" s="479" t="s">
        <v>157</v>
      </c>
      <c r="P65" s="474">
        <v>8</v>
      </c>
      <c r="Q65" s="479" t="s">
        <v>157</v>
      </c>
      <c r="R65" s="474">
        <v>7572</v>
      </c>
      <c r="S65" s="479" t="s">
        <v>157</v>
      </c>
      <c r="T65" s="474">
        <v>21</v>
      </c>
      <c r="U65" s="474">
        <v>1</v>
      </c>
      <c r="V65" s="474">
        <v>962</v>
      </c>
      <c r="W65" s="479" t="s">
        <v>157</v>
      </c>
      <c r="X65" s="474">
        <v>21</v>
      </c>
      <c r="Y65" s="474">
        <v>1</v>
      </c>
      <c r="Z65" s="71"/>
      <c r="AA65" s="71"/>
      <c r="AB65" s="71"/>
      <c r="AC65" s="71"/>
      <c r="AD65" s="71"/>
      <c r="AE65" s="71"/>
      <c r="AF65" s="71"/>
      <c r="AG65" s="71"/>
      <c r="AH65" s="80"/>
    </row>
    <row r="66" spans="1:34" s="79" customFormat="1" ht="12.75" customHeight="1">
      <c r="A66" s="71"/>
      <c r="B66" s="71"/>
      <c r="C66" s="364" t="s">
        <v>543</v>
      </c>
      <c r="D66" s="364"/>
      <c r="E66" s="461"/>
      <c r="F66" s="473">
        <v>5557</v>
      </c>
      <c r="G66" s="474">
        <v>5172</v>
      </c>
      <c r="H66" s="474">
        <v>217</v>
      </c>
      <c r="I66" s="474">
        <v>135</v>
      </c>
      <c r="J66" s="479" t="s">
        <v>157</v>
      </c>
      <c r="K66" s="474">
        <v>5</v>
      </c>
      <c r="L66" s="474">
        <v>1</v>
      </c>
      <c r="M66" s="474">
        <v>355</v>
      </c>
      <c r="N66" s="474">
        <v>132</v>
      </c>
      <c r="O66" s="479" t="s">
        <v>157</v>
      </c>
      <c r="P66" s="474">
        <v>5</v>
      </c>
      <c r="Q66" s="474">
        <v>1</v>
      </c>
      <c r="R66" s="474">
        <v>5559</v>
      </c>
      <c r="S66" s="479" t="s">
        <v>157</v>
      </c>
      <c r="T66" s="474">
        <v>7</v>
      </c>
      <c r="U66" s="474">
        <v>1</v>
      </c>
      <c r="V66" s="474">
        <v>357</v>
      </c>
      <c r="W66" s="479" t="s">
        <v>157</v>
      </c>
      <c r="X66" s="474">
        <v>7</v>
      </c>
      <c r="Y66" s="474">
        <v>1</v>
      </c>
      <c r="Z66" s="71"/>
      <c r="AA66" s="71"/>
      <c r="AB66" s="71"/>
      <c r="AC66" s="71"/>
      <c r="AD66" s="71"/>
      <c r="AE66" s="71"/>
      <c r="AF66" s="71"/>
      <c r="AG66" s="71"/>
      <c r="AH66" s="80"/>
    </row>
    <row r="67" spans="1:34" s="79" customFormat="1" ht="12.75" customHeight="1">
      <c r="A67" s="71"/>
      <c r="B67" s="71"/>
      <c r="C67" s="364" t="s">
        <v>544</v>
      </c>
      <c r="D67" s="364"/>
      <c r="E67" s="461"/>
      <c r="F67" s="473">
        <v>3727</v>
      </c>
      <c r="G67" s="474">
        <v>3585</v>
      </c>
      <c r="H67" s="474">
        <v>84</v>
      </c>
      <c r="I67" s="474">
        <v>41</v>
      </c>
      <c r="J67" s="479" t="s">
        <v>157</v>
      </c>
      <c r="K67" s="474">
        <v>1</v>
      </c>
      <c r="L67" s="474">
        <v>1</v>
      </c>
      <c r="M67" s="474">
        <v>126</v>
      </c>
      <c r="N67" s="474">
        <v>40</v>
      </c>
      <c r="O67" s="479" t="s">
        <v>157</v>
      </c>
      <c r="P67" s="474">
        <v>1</v>
      </c>
      <c r="Q67" s="474">
        <v>1</v>
      </c>
      <c r="R67" s="474">
        <v>3725</v>
      </c>
      <c r="S67" s="479" t="s">
        <v>157</v>
      </c>
      <c r="T67" s="479" t="s">
        <v>157</v>
      </c>
      <c r="U67" s="479" t="s">
        <v>157</v>
      </c>
      <c r="V67" s="474">
        <v>124</v>
      </c>
      <c r="W67" s="479" t="s">
        <v>157</v>
      </c>
      <c r="X67" s="479" t="s">
        <v>157</v>
      </c>
      <c r="Y67" s="479" t="s">
        <v>157</v>
      </c>
      <c r="Z67" s="71"/>
      <c r="AA67" s="71"/>
      <c r="AB67" s="71"/>
      <c r="AC67" s="71"/>
      <c r="AD67" s="71"/>
      <c r="AE67" s="71"/>
      <c r="AF67" s="71"/>
      <c r="AG67" s="71"/>
      <c r="AH67" s="80"/>
    </row>
    <row r="68" spans="1:34" s="79" customFormat="1" ht="12.75" customHeight="1">
      <c r="A68" s="71"/>
      <c r="B68" s="71"/>
      <c r="C68" s="456" t="s">
        <v>545</v>
      </c>
      <c r="D68" s="456"/>
      <c r="E68" s="461"/>
      <c r="F68" s="473">
        <v>3761</v>
      </c>
      <c r="G68" s="474">
        <v>3694</v>
      </c>
      <c r="H68" s="474">
        <v>27</v>
      </c>
      <c r="I68" s="474">
        <v>17</v>
      </c>
      <c r="J68" s="479" t="s">
        <v>157</v>
      </c>
      <c r="K68" s="479" t="s">
        <v>157</v>
      </c>
      <c r="L68" s="479" t="s">
        <v>157</v>
      </c>
      <c r="M68" s="474">
        <v>37</v>
      </c>
      <c r="N68" s="474">
        <v>10</v>
      </c>
      <c r="O68" s="479" t="s">
        <v>157</v>
      </c>
      <c r="P68" s="479" t="s">
        <v>157</v>
      </c>
      <c r="Q68" s="479" t="s">
        <v>157</v>
      </c>
      <c r="R68" s="474">
        <v>3762</v>
      </c>
      <c r="S68" s="479" t="s">
        <v>157</v>
      </c>
      <c r="T68" s="474">
        <v>1</v>
      </c>
      <c r="U68" s="479" t="s">
        <v>157</v>
      </c>
      <c r="V68" s="474">
        <v>38</v>
      </c>
      <c r="W68" s="479" t="s">
        <v>157</v>
      </c>
      <c r="X68" s="474">
        <v>1</v>
      </c>
      <c r="Y68" s="479" t="s">
        <v>157</v>
      </c>
      <c r="Z68" s="71"/>
      <c r="AA68" s="71"/>
      <c r="AB68" s="71"/>
      <c r="AC68" s="71"/>
      <c r="AD68" s="71"/>
      <c r="AE68" s="71"/>
      <c r="AF68" s="71"/>
      <c r="AG68" s="71"/>
      <c r="AH68" s="80"/>
    </row>
    <row r="69" spans="1:34" s="79" customFormat="1" ht="12.75" customHeight="1">
      <c r="A69" s="71"/>
      <c r="B69" s="725" t="s">
        <v>552</v>
      </c>
      <c r="C69" s="726"/>
      <c r="D69" s="726"/>
      <c r="E69" s="461"/>
      <c r="F69" s="473"/>
      <c r="G69" s="474"/>
      <c r="H69" s="474"/>
      <c r="I69" s="474"/>
      <c r="J69" s="474"/>
      <c r="K69" s="474"/>
      <c r="L69" s="474"/>
      <c r="M69" s="474"/>
      <c r="N69" s="474"/>
      <c r="O69" s="474"/>
      <c r="P69" s="474"/>
      <c r="Q69" s="474"/>
      <c r="R69" s="474"/>
      <c r="S69" s="474"/>
      <c r="T69" s="474"/>
      <c r="U69" s="474"/>
      <c r="V69" s="474"/>
      <c r="W69" s="474"/>
      <c r="X69" s="474"/>
      <c r="Y69" s="474"/>
      <c r="Z69" s="71"/>
      <c r="AA69" s="71"/>
      <c r="AB69" s="71"/>
      <c r="AC69" s="71"/>
      <c r="AD69" s="71"/>
      <c r="AE69" s="71"/>
      <c r="AF69" s="71"/>
      <c r="AG69" s="71"/>
      <c r="AH69" s="80"/>
    </row>
    <row r="70" spans="1:34" s="79" customFormat="1" ht="12.75" customHeight="1">
      <c r="A70" s="71"/>
      <c r="B70" s="71"/>
      <c r="C70" s="456" t="s">
        <v>547</v>
      </c>
      <c r="D70" s="457"/>
      <c r="E70" s="461"/>
      <c r="F70" s="473">
        <v>29269</v>
      </c>
      <c r="G70" s="474">
        <v>25819</v>
      </c>
      <c r="H70" s="474">
        <v>1551</v>
      </c>
      <c r="I70" s="474">
        <v>1720</v>
      </c>
      <c r="J70" s="479" t="s">
        <v>157</v>
      </c>
      <c r="K70" s="474">
        <v>53</v>
      </c>
      <c r="L70" s="474">
        <v>3</v>
      </c>
      <c r="M70" s="474">
        <v>3316</v>
      </c>
      <c r="N70" s="474">
        <v>1709</v>
      </c>
      <c r="O70" s="479" t="s">
        <v>157</v>
      </c>
      <c r="P70" s="474">
        <v>53</v>
      </c>
      <c r="Q70" s="474">
        <v>3</v>
      </c>
      <c r="R70" s="474">
        <v>29329</v>
      </c>
      <c r="S70" s="479" t="s">
        <v>157</v>
      </c>
      <c r="T70" s="474">
        <v>110</v>
      </c>
      <c r="U70" s="474">
        <v>6</v>
      </c>
      <c r="V70" s="474">
        <v>3375</v>
      </c>
      <c r="W70" s="479" t="s">
        <v>157</v>
      </c>
      <c r="X70" s="474">
        <v>109</v>
      </c>
      <c r="Y70" s="474">
        <v>6</v>
      </c>
      <c r="Z70" s="71"/>
      <c r="AA70" s="71"/>
      <c r="AB70" s="71"/>
      <c r="AC70" s="71"/>
      <c r="AD70" s="71"/>
      <c r="AE70" s="71"/>
      <c r="AF70" s="71"/>
      <c r="AG70" s="71"/>
      <c r="AH70" s="80"/>
    </row>
    <row r="71" spans="1:34" s="79" customFormat="1" ht="12.75" customHeight="1">
      <c r="A71" s="71"/>
      <c r="B71" s="71"/>
      <c r="C71" s="458" t="s">
        <v>548</v>
      </c>
      <c r="D71" s="459"/>
      <c r="E71" s="461"/>
      <c r="F71" s="473">
        <v>16224</v>
      </c>
      <c r="G71" s="474">
        <v>13368</v>
      </c>
      <c r="H71" s="474">
        <v>1223</v>
      </c>
      <c r="I71" s="474">
        <v>1527</v>
      </c>
      <c r="J71" s="479" t="s">
        <v>157</v>
      </c>
      <c r="K71" s="474">
        <v>47</v>
      </c>
      <c r="L71" s="474">
        <v>1</v>
      </c>
      <c r="M71" s="474">
        <v>2798</v>
      </c>
      <c r="N71" s="474">
        <v>1527</v>
      </c>
      <c r="O71" s="479" t="s">
        <v>157</v>
      </c>
      <c r="P71" s="474">
        <v>47</v>
      </c>
      <c r="Q71" s="474">
        <v>1</v>
      </c>
      <c r="R71" s="474">
        <v>16283</v>
      </c>
      <c r="S71" s="479" t="s">
        <v>157</v>
      </c>
      <c r="T71" s="474">
        <v>102</v>
      </c>
      <c r="U71" s="474">
        <v>5</v>
      </c>
      <c r="V71" s="474">
        <v>2856</v>
      </c>
      <c r="W71" s="479" t="s">
        <v>157</v>
      </c>
      <c r="X71" s="474">
        <v>101</v>
      </c>
      <c r="Y71" s="474">
        <v>5</v>
      </c>
      <c r="Z71" s="71"/>
      <c r="AA71" s="71"/>
      <c r="AB71" s="71"/>
      <c r="AC71" s="71"/>
      <c r="AD71" s="71"/>
      <c r="AE71" s="71"/>
      <c r="AF71" s="71"/>
      <c r="AG71" s="71"/>
      <c r="AH71" s="80"/>
    </row>
    <row r="72" spans="1:34" s="79" customFormat="1" ht="12.75" customHeight="1">
      <c r="A72" s="71"/>
      <c r="B72" s="71"/>
      <c r="C72" s="134" t="s">
        <v>549</v>
      </c>
      <c r="D72" s="460"/>
      <c r="E72" s="461"/>
      <c r="F72" s="473">
        <v>13045</v>
      </c>
      <c r="G72" s="474">
        <v>12451</v>
      </c>
      <c r="H72" s="474">
        <v>328</v>
      </c>
      <c r="I72" s="474">
        <v>193</v>
      </c>
      <c r="J72" s="479" t="s">
        <v>157</v>
      </c>
      <c r="K72" s="474">
        <v>6</v>
      </c>
      <c r="L72" s="474">
        <v>2</v>
      </c>
      <c r="M72" s="474">
        <v>518</v>
      </c>
      <c r="N72" s="474">
        <v>182</v>
      </c>
      <c r="O72" s="479" t="s">
        <v>157</v>
      </c>
      <c r="P72" s="474">
        <v>6</v>
      </c>
      <c r="Q72" s="474">
        <v>2</v>
      </c>
      <c r="R72" s="474">
        <v>13046</v>
      </c>
      <c r="S72" s="479" t="s">
        <v>157</v>
      </c>
      <c r="T72" s="474">
        <v>8</v>
      </c>
      <c r="U72" s="474">
        <v>1</v>
      </c>
      <c r="V72" s="474">
        <v>519</v>
      </c>
      <c r="W72" s="479" t="s">
        <v>157</v>
      </c>
      <c r="X72" s="474">
        <v>8</v>
      </c>
      <c r="Y72" s="474">
        <v>1</v>
      </c>
      <c r="Z72" s="71"/>
      <c r="AA72" s="71"/>
      <c r="AB72" s="71"/>
      <c r="AC72" s="71"/>
      <c r="AD72" s="71"/>
      <c r="AE72" s="71"/>
      <c r="AF72" s="71"/>
      <c r="AG72" s="71"/>
      <c r="AH72" s="80"/>
    </row>
    <row r="73" spans="1:34" s="79" customFormat="1" ht="12.75" customHeight="1">
      <c r="A73" s="71"/>
      <c r="B73" s="719" t="s">
        <v>546</v>
      </c>
      <c r="C73" s="727"/>
      <c r="D73" s="727"/>
      <c r="E73" s="461"/>
      <c r="F73" s="473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71"/>
      <c r="AA73" s="71"/>
      <c r="AB73" s="71"/>
      <c r="AC73" s="71"/>
      <c r="AD73" s="71"/>
      <c r="AE73" s="71"/>
      <c r="AF73" s="71"/>
      <c r="AG73" s="71"/>
      <c r="AH73" s="80"/>
    </row>
    <row r="74" spans="1:34" s="79" customFormat="1" ht="12.75" customHeight="1">
      <c r="A74" s="71"/>
      <c r="B74" s="71"/>
      <c r="C74" s="373" t="s">
        <v>553</v>
      </c>
      <c r="D74" s="463"/>
      <c r="E74" s="461"/>
      <c r="F74" s="473">
        <v>37144</v>
      </c>
      <c r="G74" s="479" t="s">
        <v>157</v>
      </c>
      <c r="H74" s="474">
        <v>6085</v>
      </c>
      <c r="I74" s="474">
        <v>28654</v>
      </c>
      <c r="J74" s="479" t="s">
        <v>157</v>
      </c>
      <c r="K74" s="474">
        <v>2394</v>
      </c>
      <c r="L74" s="474">
        <v>11</v>
      </c>
      <c r="M74" s="474">
        <v>37144</v>
      </c>
      <c r="N74" s="474">
        <v>28654</v>
      </c>
      <c r="O74" s="479" t="s">
        <v>157</v>
      </c>
      <c r="P74" s="474">
        <v>2394</v>
      </c>
      <c r="Q74" s="474">
        <v>11</v>
      </c>
      <c r="R74" s="474">
        <v>38843</v>
      </c>
      <c r="S74" s="479" t="s">
        <v>157</v>
      </c>
      <c r="T74" s="474">
        <v>4070</v>
      </c>
      <c r="U74" s="474">
        <v>34</v>
      </c>
      <c r="V74" s="474">
        <v>38843</v>
      </c>
      <c r="W74" s="479" t="s">
        <v>157</v>
      </c>
      <c r="X74" s="474">
        <v>4070</v>
      </c>
      <c r="Y74" s="474">
        <v>34</v>
      </c>
      <c r="Z74" s="71"/>
      <c r="AA74" s="71"/>
      <c r="AB74" s="71"/>
      <c r="AC74" s="71"/>
      <c r="AD74" s="71"/>
      <c r="AE74" s="71"/>
      <c r="AF74" s="71"/>
      <c r="AG74" s="71"/>
      <c r="AH74" s="80"/>
    </row>
    <row r="75" spans="1:34" s="79" customFormat="1" ht="12.75" customHeight="1">
      <c r="A75" s="71"/>
      <c r="B75" s="71"/>
      <c r="C75" s="364" t="s">
        <v>554</v>
      </c>
      <c r="D75" s="462"/>
      <c r="E75" s="461"/>
      <c r="F75" s="473">
        <v>23402</v>
      </c>
      <c r="G75" s="479" t="s">
        <v>157</v>
      </c>
      <c r="H75" s="474">
        <v>3007</v>
      </c>
      <c r="I75" s="474">
        <v>18574</v>
      </c>
      <c r="J75" s="479" t="s">
        <v>157</v>
      </c>
      <c r="K75" s="474">
        <v>1815</v>
      </c>
      <c r="L75" s="474">
        <v>6</v>
      </c>
      <c r="M75" s="474">
        <v>23402</v>
      </c>
      <c r="N75" s="474">
        <v>18574</v>
      </c>
      <c r="O75" s="479" t="s">
        <v>157</v>
      </c>
      <c r="P75" s="474">
        <v>1815</v>
      </c>
      <c r="Q75" s="474">
        <v>6</v>
      </c>
      <c r="R75" s="474">
        <v>24590</v>
      </c>
      <c r="S75" s="479" t="s">
        <v>157</v>
      </c>
      <c r="T75" s="474">
        <v>2991</v>
      </c>
      <c r="U75" s="474">
        <v>18</v>
      </c>
      <c r="V75" s="474">
        <v>24590</v>
      </c>
      <c r="W75" s="479" t="s">
        <v>157</v>
      </c>
      <c r="X75" s="474">
        <v>2991</v>
      </c>
      <c r="Y75" s="474">
        <v>18</v>
      </c>
      <c r="Z75" s="71"/>
      <c r="AA75" s="71"/>
      <c r="AB75" s="71"/>
      <c r="AC75" s="71"/>
      <c r="AD75" s="71"/>
      <c r="AE75" s="71"/>
      <c r="AF75" s="71"/>
      <c r="AG75" s="71"/>
      <c r="AH75" s="80"/>
    </row>
    <row r="76" spans="1:34" s="225" customFormat="1" ht="12.75" customHeight="1">
      <c r="A76" s="219"/>
      <c r="B76" s="219"/>
      <c r="C76" s="364" t="s">
        <v>555</v>
      </c>
      <c r="D76" s="462"/>
      <c r="E76" s="461"/>
      <c r="F76" s="473">
        <v>13096</v>
      </c>
      <c r="G76" s="479" t="s">
        <v>157</v>
      </c>
      <c r="H76" s="474">
        <v>3045</v>
      </c>
      <c r="I76" s="474">
        <v>9580</v>
      </c>
      <c r="J76" s="479" t="s">
        <v>157</v>
      </c>
      <c r="K76" s="474">
        <v>466</v>
      </c>
      <c r="L76" s="474">
        <v>5</v>
      </c>
      <c r="M76" s="474">
        <v>13096</v>
      </c>
      <c r="N76" s="474">
        <v>9580</v>
      </c>
      <c r="O76" s="479" t="s">
        <v>157</v>
      </c>
      <c r="P76" s="474">
        <v>466</v>
      </c>
      <c r="Q76" s="474">
        <v>5</v>
      </c>
      <c r="R76" s="474">
        <v>13609</v>
      </c>
      <c r="S76" s="479" t="s">
        <v>157</v>
      </c>
      <c r="T76" s="474">
        <v>969</v>
      </c>
      <c r="U76" s="474">
        <v>15</v>
      </c>
      <c r="V76" s="474">
        <v>13609</v>
      </c>
      <c r="W76" s="479" t="s">
        <v>157</v>
      </c>
      <c r="X76" s="474">
        <v>969</v>
      </c>
      <c r="Y76" s="474">
        <v>15</v>
      </c>
      <c r="Z76" s="219"/>
      <c r="AA76" s="219"/>
      <c r="AB76" s="219"/>
      <c r="AC76" s="219"/>
      <c r="AD76" s="219"/>
      <c r="AE76" s="219"/>
      <c r="AF76" s="219"/>
      <c r="AG76" s="219"/>
      <c r="AH76" s="224"/>
    </row>
    <row r="77" spans="1:34" s="79" customFormat="1" ht="6.75" customHeight="1">
      <c r="A77" s="71"/>
      <c r="B77" s="136"/>
      <c r="C77" s="721"/>
      <c r="D77" s="721"/>
      <c r="E77" s="464"/>
      <c r="F77" s="465"/>
      <c r="G77" s="466"/>
      <c r="H77" s="466"/>
      <c r="I77" s="466"/>
      <c r="J77" s="466"/>
      <c r="K77" s="466"/>
      <c r="L77" s="466"/>
      <c r="M77" s="466"/>
      <c r="N77" s="466"/>
      <c r="O77" s="466"/>
      <c r="P77" s="466"/>
      <c r="Q77" s="466"/>
      <c r="R77" s="466"/>
      <c r="S77" s="466"/>
      <c r="T77" s="466"/>
      <c r="U77" s="466"/>
      <c r="V77" s="466"/>
      <c r="W77" s="466"/>
      <c r="X77" s="466"/>
      <c r="Y77" s="466"/>
      <c r="Z77" s="71"/>
      <c r="AA77" s="71"/>
      <c r="AB77" s="71"/>
      <c r="AC77" s="71"/>
      <c r="AD77" s="71"/>
      <c r="AE77" s="71"/>
      <c r="AF77" s="71"/>
      <c r="AG77" s="71"/>
      <c r="AH77" s="80"/>
    </row>
    <row r="78" spans="1:34" s="79" customFormat="1" ht="13.5" customHeight="1">
      <c r="A78" s="71"/>
      <c r="B78" s="471" t="s">
        <v>619</v>
      </c>
      <c r="C78" s="184" t="s">
        <v>556</v>
      </c>
      <c r="D78" s="80"/>
      <c r="E78" s="80"/>
      <c r="F78" s="71"/>
      <c r="G78" s="71"/>
      <c r="H78" s="182"/>
      <c r="I78" s="184"/>
      <c r="J78" s="184"/>
      <c r="K78" s="71"/>
      <c r="L78" s="71"/>
      <c r="M78" s="71"/>
      <c r="N78" s="722"/>
      <c r="O78" s="723"/>
      <c r="P78" s="723"/>
      <c r="Q78" s="467"/>
      <c r="R78" s="467"/>
      <c r="S78" s="71"/>
      <c r="T78" s="468"/>
      <c r="U78" s="80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80"/>
    </row>
  </sheetData>
  <mergeCells count="16">
    <mergeCell ref="B10:C10"/>
    <mergeCell ref="C77:D77"/>
    <mergeCell ref="N78:P78"/>
    <mergeCell ref="B52:D52"/>
    <mergeCell ref="B69:D69"/>
    <mergeCell ref="B73:D73"/>
    <mergeCell ref="B27:D27"/>
    <mergeCell ref="B31:D31"/>
    <mergeCell ref="B48:D48"/>
    <mergeCell ref="F4:L4"/>
    <mergeCell ref="F5:L5"/>
    <mergeCell ref="B7:E7"/>
    <mergeCell ref="V4:Y4"/>
    <mergeCell ref="V5:Y5"/>
    <mergeCell ref="R4:U4"/>
    <mergeCell ref="R5:U5"/>
  </mergeCells>
  <printOptions/>
  <pageMargins left="0.7874015748031497" right="0.7874015748031497" top="0.7874015748031497" bottom="0" header="0.5118110236220472" footer="0.5118110236220472"/>
  <pageSetup horizontalDpi="600" verticalDpi="600" orientation="portrait" pageOrder="overThenDown" paperSize="9" scale="71" r:id="rId1"/>
  <colBreaks count="1" manualBreakCount="1">
    <brk id="1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00390625" defaultRowHeight="18" customHeight="1"/>
  <cols>
    <col min="1" max="1" width="5.25390625" style="537" customWidth="1"/>
    <col min="2" max="3" width="2.625" style="538" customWidth="1"/>
    <col min="4" max="4" width="16.00390625" style="539" customWidth="1"/>
    <col min="5" max="12" width="7.50390625" style="537" customWidth="1"/>
    <col min="13" max="16384" width="12.75390625" style="537" customWidth="1"/>
  </cols>
  <sheetData>
    <row r="1" spans="2:11" s="536" customFormat="1" ht="42" customHeight="1">
      <c r="B1" s="735" t="s">
        <v>677</v>
      </c>
      <c r="C1" s="735"/>
      <c r="D1" s="735"/>
      <c r="E1" s="735"/>
      <c r="F1" s="735"/>
      <c r="G1" s="735"/>
      <c r="H1" s="735"/>
      <c r="I1" s="735"/>
      <c r="J1" s="735"/>
      <c r="K1" s="735"/>
    </row>
    <row r="2" spans="2:12" s="540" customFormat="1" ht="15" customHeight="1" thickBot="1">
      <c r="B2" s="541"/>
      <c r="C2" s="541"/>
      <c r="D2" s="541"/>
      <c r="L2" s="600" t="s">
        <v>609</v>
      </c>
    </row>
    <row r="3" spans="1:12" s="542" customFormat="1" ht="43.5" customHeight="1" thickTop="1">
      <c r="A3" s="736" t="s">
        <v>579</v>
      </c>
      <c r="B3" s="737"/>
      <c r="C3" s="737"/>
      <c r="D3" s="737"/>
      <c r="E3" s="545" t="s">
        <v>351</v>
      </c>
      <c r="F3" s="546" t="s">
        <v>610</v>
      </c>
      <c r="G3" s="546" t="s">
        <v>580</v>
      </c>
      <c r="H3" s="546" t="s">
        <v>581</v>
      </c>
      <c r="I3" s="546" t="s">
        <v>582</v>
      </c>
      <c r="J3" s="546" t="s">
        <v>583</v>
      </c>
      <c r="K3" s="546" t="s">
        <v>584</v>
      </c>
      <c r="L3" s="544" t="s">
        <v>585</v>
      </c>
    </row>
    <row r="4" spans="1:12" s="542" customFormat="1" ht="7.5" customHeight="1">
      <c r="A4" s="728" t="s">
        <v>607</v>
      </c>
      <c r="B4" s="547"/>
      <c r="C4" s="547"/>
      <c r="D4" s="547"/>
      <c r="E4" s="548"/>
      <c r="F4" s="547"/>
      <c r="G4" s="549"/>
      <c r="H4" s="549"/>
      <c r="I4" s="549"/>
      <c r="J4" s="549"/>
      <c r="K4" s="549"/>
      <c r="L4" s="549"/>
    </row>
    <row r="5" spans="1:12" s="540" customFormat="1" ht="14.25" customHeight="1">
      <c r="A5" s="729"/>
      <c r="B5" s="550" t="s">
        <v>678</v>
      </c>
      <c r="C5" s="550"/>
      <c r="D5" s="551"/>
      <c r="E5" s="552">
        <v>255624</v>
      </c>
      <c r="F5" s="553">
        <v>162256</v>
      </c>
      <c r="G5" s="553">
        <v>43920</v>
      </c>
      <c r="H5" s="553">
        <v>11593</v>
      </c>
      <c r="I5" s="553">
        <v>3475</v>
      </c>
      <c r="J5" s="553">
        <v>16093</v>
      </c>
      <c r="K5" s="553">
        <v>12015</v>
      </c>
      <c r="L5" s="553">
        <v>6272</v>
      </c>
    </row>
    <row r="6" spans="1:12" s="540" customFormat="1" ht="14.25" customHeight="1">
      <c r="A6" s="729"/>
      <c r="B6" s="550" t="s">
        <v>586</v>
      </c>
      <c r="C6" s="550"/>
      <c r="D6" s="554"/>
      <c r="E6" s="552">
        <v>157033</v>
      </c>
      <c r="F6" s="553">
        <v>101120</v>
      </c>
      <c r="G6" s="553">
        <v>27200</v>
      </c>
      <c r="H6" s="553">
        <v>6045</v>
      </c>
      <c r="I6" s="553">
        <v>1920</v>
      </c>
      <c r="J6" s="553">
        <v>9941</v>
      </c>
      <c r="K6" s="553">
        <v>7215</v>
      </c>
      <c r="L6" s="553">
        <v>3592</v>
      </c>
    </row>
    <row r="7" spans="1:12" s="540" customFormat="1" ht="14.25" customHeight="1">
      <c r="A7" s="729"/>
      <c r="B7" s="550"/>
      <c r="C7" s="550" t="s">
        <v>107</v>
      </c>
      <c r="D7" s="554"/>
      <c r="E7" s="552">
        <v>148835</v>
      </c>
      <c r="F7" s="553">
        <v>95791</v>
      </c>
      <c r="G7" s="553">
        <v>25649</v>
      </c>
      <c r="H7" s="553">
        <v>5798</v>
      </c>
      <c r="I7" s="553">
        <v>1806</v>
      </c>
      <c r="J7" s="553">
        <v>9459</v>
      </c>
      <c r="K7" s="553">
        <v>6879</v>
      </c>
      <c r="L7" s="553">
        <v>3453</v>
      </c>
    </row>
    <row r="8" spans="1:12" s="540" customFormat="1" ht="14.25" customHeight="1">
      <c r="A8" s="729"/>
      <c r="B8" s="550"/>
      <c r="C8" s="550"/>
      <c r="D8" s="550" t="s">
        <v>587</v>
      </c>
      <c r="E8" s="552">
        <v>129058</v>
      </c>
      <c r="F8" s="553">
        <v>83569</v>
      </c>
      <c r="G8" s="553">
        <v>22364</v>
      </c>
      <c r="H8" s="553">
        <v>4574</v>
      </c>
      <c r="I8" s="553">
        <v>1530</v>
      </c>
      <c r="J8" s="553">
        <v>8235</v>
      </c>
      <c r="K8" s="553">
        <v>5868</v>
      </c>
      <c r="L8" s="553">
        <v>2918</v>
      </c>
    </row>
    <row r="9" spans="1:12" s="540" customFormat="1" ht="14.25" customHeight="1">
      <c r="A9" s="729"/>
      <c r="B9" s="550"/>
      <c r="C9" s="550"/>
      <c r="D9" s="550" t="s">
        <v>588</v>
      </c>
      <c r="E9" s="552">
        <v>15718</v>
      </c>
      <c r="F9" s="553">
        <v>9876</v>
      </c>
      <c r="G9" s="553">
        <v>2612</v>
      </c>
      <c r="H9" s="553">
        <v>619</v>
      </c>
      <c r="I9" s="553">
        <v>243</v>
      </c>
      <c r="J9" s="553">
        <v>1042</v>
      </c>
      <c r="K9" s="553">
        <v>866</v>
      </c>
      <c r="L9" s="553">
        <v>460</v>
      </c>
    </row>
    <row r="10" spans="1:12" s="540" customFormat="1" ht="14.25" customHeight="1">
      <c r="A10" s="729"/>
      <c r="B10" s="550"/>
      <c r="C10" s="550"/>
      <c r="D10" s="550" t="s">
        <v>589</v>
      </c>
      <c r="E10" s="552">
        <v>2048</v>
      </c>
      <c r="F10" s="553">
        <v>1036</v>
      </c>
      <c r="G10" s="553">
        <v>324</v>
      </c>
      <c r="H10" s="553">
        <v>533</v>
      </c>
      <c r="I10" s="553">
        <v>5</v>
      </c>
      <c r="J10" s="553">
        <v>74</v>
      </c>
      <c r="K10" s="553">
        <v>44</v>
      </c>
      <c r="L10" s="553">
        <v>32</v>
      </c>
    </row>
    <row r="11" spans="1:12" s="540" customFormat="1" ht="14.25" customHeight="1">
      <c r="A11" s="729"/>
      <c r="B11" s="550"/>
      <c r="C11" s="550" t="s">
        <v>590</v>
      </c>
      <c r="D11" s="554"/>
      <c r="E11" s="552">
        <v>2011</v>
      </c>
      <c r="F11" s="553">
        <v>1310</v>
      </c>
      <c r="G11" s="553">
        <v>349</v>
      </c>
      <c r="H11" s="553">
        <v>72</v>
      </c>
      <c r="I11" s="553">
        <v>28</v>
      </c>
      <c r="J11" s="553">
        <v>108</v>
      </c>
      <c r="K11" s="553">
        <v>101</v>
      </c>
      <c r="L11" s="553">
        <v>43</v>
      </c>
    </row>
    <row r="12" spans="1:12" s="540" customFormat="1" ht="14.25" customHeight="1">
      <c r="A12" s="729"/>
      <c r="B12" s="550"/>
      <c r="C12" s="550" t="s">
        <v>591</v>
      </c>
      <c r="D12" s="554"/>
      <c r="E12" s="552">
        <v>8198</v>
      </c>
      <c r="F12" s="553">
        <v>5329</v>
      </c>
      <c r="G12" s="553">
        <v>1551</v>
      </c>
      <c r="H12" s="553">
        <v>247</v>
      </c>
      <c r="I12" s="553">
        <v>114</v>
      </c>
      <c r="J12" s="553">
        <v>482</v>
      </c>
      <c r="K12" s="553">
        <v>336</v>
      </c>
      <c r="L12" s="553">
        <v>139</v>
      </c>
    </row>
    <row r="13" spans="1:12" s="540" customFormat="1" ht="14.25" customHeight="1">
      <c r="A13" s="729"/>
      <c r="B13" s="550"/>
      <c r="C13" s="550"/>
      <c r="D13" s="550" t="s">
        <v>592</v>
      </c>
      <c r="E13" s="555">
        <v>0.6143124276280787</v>
      </c>
      <c r="F13" s="556">
        <v>0.6232127009170694</v>
      </c>
      <c r="G13" s="556">
        <v>0.6193078324225865</v>
      </c>
      <c r="H13" s="556">
        <v>0.5214353489174501</v>
      </c>
      <c r="I13" s="556">
        <v>0.5525179856115108</v>
      </c>
      <c r="J13" s="556">
        <v>0.6177219909277325</v>
      </c>
      <c r="K13" s="556">
        <v>0.6004993757802747</v>
      </c>
      <c r="L13" s="556">
        <v>0.5727040816326531</v>
      </c>
    </row>
    <row r="14" spans="1:12" s="540" customFormat="1" ht="14.25" customHeight="1">
      <c r="A14" s="729"/>
      <c r="B14" s="550"/>
      <c r="C14" s="550"/>
      <c r="D14" s="550" t="s">
        <v>593</v>
      </c>
      <c r="E14" s="555">
        <v>0.05220558736061847</v>
      </c>
      <c r="F14" s="556">
        <v>0.05269976265822785</v>
      </c>
      <c r="G14" s="556">
        <v>0.05702205882352941</v>
      </c>
      <c r="H14" s="556">
        <v>0.04086021505376344</v>
      </c>
      <c r="I14" s="556">
        <v>0.059375</v>
      </c>
      <c r="J14" s="556">
        <v>0.04848606780002012</v>
      </c>
      <c r="K14" s="556">
        <v>0.04656964656964657</v>
      </c>
      <c r="L14" s="556">
        <v>0.03869710467706013</v>
      </c>
    </row>
    <row r="15" spans="1:12" s="540" customFormat="1" ht="14.25" customHeight="1">
      <c r="A15" s="729"/>
      <c r="B15" s="550" t="s">
        <v>594</v>
      </c>
      <c r="C15" s="550"/>
      <c r="D15" s="554"/>
      <c r="E15" s="552">
        <v>95418</v>
      </c>
      <c r="F15" s="553">
        <v>58726</v>
      </c>
      <c r="G15" s="553">
        <v>16154</v>
      </c>
      <c r="H15" s="553">
        <v>5450</v>
      </c>
      <c r="I15" s="553">
        <v>1546</v>
      </c>
      <c r="J15" s="553">
        <v>6089</v>
      </c>
      <c r="K15" s="553">
        <v>4782</v>
      </c>
      <c r="L15" s="553">
        <v>2671</v>
      </c>
    </row>
    <row r="16" spans="1:12" s="540" customFormat="1" ht="14.25" customHeight="1">
      <c r="A16" s="729"/>
      <c r="B16" s="550"/>
      <c r="C16" s="550"/>
      <c r="D16" s="554" t="s">
        <v>595</v>
      </c>
      <c r="E16" s="552">
        <v>45140</v>
      </c>
      <c r="F16" s="553">
        <v>29456</v>
      </c>
      <c r="G16" s="553">
        <v>7627</v>
      </c>
      <c r="H16" s="553">
        <v>1656</v>
      </c>
      <c r="I16" s="553">
        <v>765</v>
      </c>
      <c r="J16" s="553">
        <v>2548</v>
      </c>
      <c r="K16" s="553">
        <v>2060</v>
      </c>
      <c r="L16" s="553">
        <v>1028</v>
      </c>
    </row>
    <row r="17" spans="1:12" s="540" customFormat="1" ht="14.25" customHeight="1">
      <c r="A17" s="730"/>
      <c r="B17" s="557"/>
      <c r="C17" s="557"/>
      <c r="D17" s="558" t="s">
        <v>596</v>
      </c>
      <c r="E17" s="559">
        <v>19465</v>
      </c>
      <c r="F17" s="560">
        <v>10664</v>
      </c>
      <c r="G17" s="560">
        <v>3312</v>
      </c>
      <c r="H17" s="560">
        <v>2559</v>
      </c>
      <c r="I17" s="560">
        <v>171</v>
      </c>
      <c r="J17" s="560">
        <v>1621</v>
      </c>
      <c r="K17" s="560">
        <v>791</v>
      </c>
      <c r="L17" s="560">
        <v>347</v>
      </c>
    </row>
    <row r="18" spans="1:12" s="540" customFormat="1" ht="7.5" customHeight="1">
      <c r="A18" s="728" t="s">
        <v>605</v>
      </c>
      <c r="B18" s="550"/>
      <c r="C18" s="550"/>
      <c r="D18" s="554"/>
      <c r="E18" s="552"/>
      <c r="F18" s="553"/>
      <c r="G18" s="553"/>
      <c r="H18" s="553"/>
      <c r="I18" s="553"/>
      <c r="J18" s="553"/>
      <c r="K18" s="553"/>
      <c r="L18" s="553"/>
    </row>
    <row r="19" spans="1:12" s="540" customFormat="1" ht="14.25" customHeight="1">
      <c r="A19" s="729"/>
      <c r="B19" s="550" t="s">
        <v>597</v>
      </c>
      <c r="C19" s="550"/>
      <c r="D19" s="554"/>
      <c r="E19" s="552">
        <v>148835</v>
      </c>
      <c r="F19" s="553">
        <v>95791</v>
      </c>
      <c r="G19" s="553">
        <v>25649</v>
      </c>
      <c r="H19" s="553">
        <v>5798</v>
      </c>
      <c r="I19" s="553">
        <v>1806</v>
      </c>
      <c r="J19" s="553">
        <v>9459</v>
      </c>
      <c r="K19" s="553">
        <v>6879</v>
      </c>
      <c r="L19" s="553">
        <v>3453</v>
      </c>
    </row>
    <row r="20" spans="1:12" s="540" customFormat="1" ht="14.25" customHeight="1">
      <c r="A20" s="729"/>
      <c r="B20" s="550"/>
      <c r="C20" s="550" t="s">
        <v>598</v>
      </c>
      <c r="D20" s="554"/>
      <c r="E20" s="552">
        <v>124334</v>
      </c>
      <c r="F20" s="553">
        <v>81171</v>
      </c>
      <c r="G20" s="553">
        <v>22041</v>
      </c>
      <c r="H20" s="553">
        <v>4568</v>
      </c>
      <c r="I20" s="553">
        <v>1319</v>
      </c>
      <c r="J20" s="553">
        <v>7528</v>
      </c>
      <c r="K20" s="553">
        <v>5188</v>
      </c>
      <c r="L20" s="553">
        <v>2519</v>
      </c>
    </row>
    <row r="21" spans="1:12" s="540" customFormat="1" ht="14.25" customHeight="1">
      <c r="A21" s="729"/>
      <c r="B21" s="550"/>
      <c r="C21" s="733" t="s">
        <v>604</v>
      </c>
      <c r="D21" s="734"/>
      <c r="E21" s="552">
        <v>16967</v>
      </c>
      <c r="F21" s="553">
        <v>10545</v>
      </c>
      <c r="G21" s="553">
        <v>2541</v>
      </c>
      <c r="H21" s="553">
        <v>740</v>
      </c>
      <c r="I21" s="553">
        <v>327</v>
      </c>
      <c r="J21" s="553">
        <v>1160</v>
      </c>
      <c r="K21" s="553">
        <v>1066</v>
      </c>
      <c r="L21" s="553">
        <v>588</v>
      </c>
    </row>
    <row r="22" spans="1:12" s="540" customFormat="1" ht="14.25" customHeight="1">
      <c r="A22" s="730"/>
      <c r="B22" s="557"/>
      <c r="C22" s="557" t="s">
        <v>599</v>
      </c>
      <c r="D22" s="558"/>
      <c r="E22" s="559">
        <v>7531</v>
      </c>
      <c r="F22" s="560">
        <v>4074</v>
      </c>
      <c r="G22" s="560">
        <v>1066</v>
      </c>
      <c r="H22" s="560">
        <v>490</v>
      </c>
      <c r="I22" s="560">
        <v>160</v>
      </c>
      <c r="J22" s="560">
        <v>771</v>
      </c>
      <c r="K22" s="560">
        <v>625</v>
      </c>
      <c r="L22" s="560">
        <v>345</v>
      </c>
    </row>
    <row r="23" spans="1:12" s="540" customFormat="1" ht="7.5" customHeight="1">
      <c r="A23" s="728" t="s">
        <v>606</v>
      </c>
      <c r="B23" s="561"/>
      <c r="C23" s="562"/>
      <c r="D23" s="563"/>
      <c r="E23" s="552"/>
      <c r="F23" s="553"/>
      <c r="G23" s="553"/>
      <c r="H23" s="553"/>
      <c r="I23" s="553"/>
      <c r="J23" s="553"/>
      <c r="K23" s="553"/>
      <c r="L23" s="553"/>
    </row>
    <row r="24" spans="1:12" s="540" customFormat="1" ht="14.25" customHeight="1">
      <c r="A24" s="729"/>
      <c r="B24" s="564" t="s">
        <v>600</v>
      </c>
      <c r="C24" s="550"/>
      <c r="D24" s="554"/>
      <c r="E24" s="552">
        <v>148835</v>
      </c>
      <c r="F24" s="553">
        <v>95791</v>
      </c>
      <c r="G24" s="553">
        <v>25649</v>
      </c>
      <c r="H24" s="553">
        <v>5798</v>
      </c>
      <c r="I24" s="553">
        <v>1806</v>
      </c>
      <c r="J24" s="553">
        <v>9459</v>
      </c>
      <c r="K24" s="553">
        <v>6879</v>
      </c>
      <c r="L24" s="553">
        <v>3453</v>
      </c>
    </row>
    <row r="25" spans="1:12" s="540" customFormat="1" ht="14.25" customHeight="1">
      <c r="A25" s="729"/>
      <c r="B25" s="599" t="s">
        <v>679</v>
      </c>
      <c r="C25" s="550" t="s">
        <v>693</v>
      </c>
      <c r="D25" s="554"/>
      <c r="E25" s="552">
        <v>5441</v>
      </c>
      <c r="F25" s="553">
        <v>1528</v>
      </c>
      <c r="G25" s="553">
        <v>842</v>
      </c>
      <c r="H25" s="553">
        <v>688</v>
      </c>
      <c r="I25" s="553">
        <v>56</v>
      </c>
      <c r="J25" s="553">
        <v>927</v>
      </c>
      <c r="K25" s="553">
        <v>870</v>
      </c>
      <c r="L25" s="553">
        <v>530</v>
      </c>
    </row>
    <row r="26" spans="1:12" s="540" customFormat="1" ht="14.25" customHeight="1">
      <c r="A26" s="729"/>
      <c r="B26" s="599" t="s">
        <v>680</v>
      </c>
      <c r="C26" s="550" t="s">
        <v>694</v>
      </c>
      <c r="D26" s="554"/>
      <c r="E26" s="552">
        <v>114</v>
      </c>
      <c r="F26" s="553">
        <v>73</v>
      </c>
      <c r="G26" s="553">
        <v>9</v>
      </c>
      <c r="H26" s="553">
        <v>11</v>
      </c>
      <c r="I26" s="553">
        <v>4</v>
      </c>
      <c r="J26" s="553">
        <v>8</v>
      </c>
      <c r="K26" s="553">
        <v>8</v>
      </c>
      <c r="L26" s="553">
        <v>1</v>
      </c>
    </row>
    <row r="27" spans="1:12" s="540" customFormat="1" ht="14.25" customHeight="1">
      <c r="A27" s="729"/>
      <c r="B27" s="599" t="s">
        <v>681</v>
      </c>
      <c r="C27" s="550" t="s">
        <v>695</v>
      </c>
      <c r="D27" s="554"/>
      <c r="E27" s="552">
        <v>348</v>
      </c>
      <c r="F27" s="553">
        <v>107</v>
      </c>
      <c r="G27" s="553">
        <v>33</v>
      </c>
      <c r="H27" s="553">
        <v>25</v>
      </c>
      <c r="I27" s="553">
        <v>164</v>
      </c>
      <c r="J27" s="553">
        <v>7</v>
      </c>
      <c r="K27" s="553">
        <v>3</v>
      </c>
      <c r="L27" s="553">
        <v>9</v>
      </c>
    </row>
    <row r="28" spans="1:12" s="540" customFormat="1" ht="14.25" customHeight="1">
      <c r="A28" s="729"/>
      <c r="B28" s="599" t="s">
        <v>682</v>
      </c>
      <c r="C28" s="550" t="s">
        <v>696</v>
      </c>
      <c r="D28" s="554"/>
      <c r="E28" s="552">
        <v>39</v>
      </c>
      <c r="F28" s="553">
        <v>21</v>
      </c>
      <c r="G28" s="553">
        <v>7</v>
      </c>
      <c r="H28" s="553">
        <v>1</v>
      </c>
      <c r="I28" s="553">
        <v>0</v>
      </c>
      <c r="J28" s="553">
        <v>4</v>
      </c>
      <c r="K28" s="553">
        <v>3</v>
      </c>
      <c r="L28" s="553">
        <v>3</v>
      </c>
    </row>
    <row r="29" spans="1:12" s="540" customFormat="1" ht="14.25" customHeight="1">
      <c r="A29" s="729"/>
      <c r="B29" s="599" t="s">
        <v>683</v>
      </c>
      <c r="C29" s="550" t="s">
        <v>697</v>
      </c>
      <c r="D29" s="554"/>
      <c r="E29" s="552">
        <v>14441</v>
      </c>
      <c r="F29" s="553">
        <v>8665</v>
      </c>
      <c r="G29" s="553">
        <v>2788</v>
      </c>
      <c r="H29" s="553">
        <v>410</v>
      </c>
      <c r="I29" s="553">
        <v>142</v>
      </c>
      <c r="J29" s="553">
        <v>965</v>
      </c>
      <c r="K29" s="553">
        <v>982</v>
      </c>
      <c r="L29" s="553">
        <v>489</v>
      </c>
    </row>
    <row r="30" spans="1:12" s="540" customFormat="1" ht="14.25" customHeight="1">
      <c r="A30" s="729"/>
      <c r="B30" s="599" t="s">
        <v>684</v>
      </c>
      <c r="C30" s="550" t="s">
        <v>698</v>
      </c>
      <c r="D30" s="554"/>
      <c r="E30" s="552">
        <v>11508</v>
      </c>
      <c r="F30" s="553">
        <v>6445</v>
      </c>
      <c r="G30" s="553">
        <v>2425</v>
      </c>
      <c r="H30" s="553">
        <v>644</v>
      </c>
      <c r="I30" s="553">
        <v>182</v>
      </c>
      <c r="J30" s="553">
        <v>955</v>
      </c>
      <c r="K30" s="553">
        <v>533</v>
      </c>
      <c r="L30" s="553">
        <v>324</v>
      </c>
    </row>
    <row r="31" spans="1:12" s="540" customFormat="1" ht="14.25" customHeight="1">
      <c r="A31" s="729"/>
      <c r="B31" s="599" t="s">
        <v>685</v>
      </c>
      <c r="C31" s="731" t="s">
        <v>699</v>
      </c>
      <c r="D31" s="732"/>
      <c r="E31" s="552">
        <v>1091</v>
      </c>
      <c r="F31" s="553">
        <v>794</v>
      </c>
      <c r="G31" s="553">
        <v>144</v>
      </c>
      <c r="H31" s="553">
        <v>20</v>
      </c>
      <c r="I31" s="553">
        <v>7</v>
      </c>
      <c r="J31" s="553">
        <v>35</v>
      </c>
      <c r="K31" s="553">
        <v>38</v>
      </c>
      <c r="L31" s="553">
        <v>53</v>
      </c>
    </row>
    <row r="32" spans="1:12" s="540" customFormat="1" ht="14.25" customHeight="1">
      <c r="A32" s="729"/>
      <c r="B32" s="599" t="s">
        <v>686</v>
      </c>
      <c r="C32" s="550" t="s">
        <v>700</v>
      </c>
      <c r="D32" s="554"/>
      <c r="E32" s="552">
        <v>7920</v>
      </c>
      <c r="F32" s="553">
        <v>5022</v>
      </c>
      <c r="G32" s="553">
        <v>1619</v>
      </c>
      <c r="H32" s="553">
        <v>242</v>
      </c>
      <c r="I32" s="553">
        <v>100</v>
      </c>
      <c r="J32" s="553">
        <v>475</v>
      </c>
      <c r="K32" s="553">
        <v>334</v>
      </c>
      <c r="L32" s="553">
        <v>128</v>
      </c>
    </row>
    <row r="33" spans="1:12" s="540" customFormat="1" ht="14.25" customHeight="1">
      <c r="A33" s="729"/>
      <c r="B33" s="599" t="s">
        <v>687</v>
      </c>
      <c r="C33" s="550" t="s">
        <v>701</v>
      </c>
      <c r="D33" s="554"/>
      <c r="E33" s="552">
        <v>41008</v>
      </c>
      <c r="F33" s="553">
        <v>28285</v>
      </c>
      <c r="G33" s="553">
        <v>6518</v>
      </c>
      <c r="H33" s="553">
        <v>1299</v>
      </c>
      <c r="I33" s="553">
        <v>462</v>
      </c>
      <c r="J33" s="553">
        <v>2399</v>
      </c>
      <c r="K33" s="553">
        <v>1361</v>
      </c>
      <c r="L33" s="553">
        <v>684</v>
      </c>
    </row>
    <row r="34" spans="1:12" s="540" customFormat="1" ht="14.25" customHeight="1">
      <c r="A34" s="729"/>
      <c r="B34" s="599" t="s">
        <v>688</v>
      </c>
      <c r="C34" s="550" t="s">
        <v>702</v>
      </c>
      <c r="D34" s="554"/>
      <c r="E34" s="552">
        <v>5751</v>
      </c>
      <c r="F34" s="553">
        <v>4366</v>
      </c>
      <c r="G34" s="553">
        <v>758</v>
      </c>
      <c r="H34" s="553">
        <v>107</v>
      </c>
      <c r="I34" s="553">
        <v>21</v>
      </c>
      <c r="J34" s="553">
        <v>233</v>
      </c>
      <c r="K34" s="553">
        <v>193</v>
      </c>
      <c r="L34" s="553">
        <v>73</v>
      </c>
    </row>
    <row r="35" spans="1:12" s="540" customFormat="1" ht="14.25" customHeight="1">
      <c r="A35" s="729"/>
      <c r="B35" s="599" t="s">
        <v>689</v>
      </c>
      <c r="C35" s="550" t="s">
        <v>703</v>
      </c>
      <c r="D35" s="554"/>
      <c r="E35" s="552">
        <v>1612</v>
      </c>
      <c r="F35" s="553">
        <v>1219</v>
      </c>
      <c r="G35" s="553">
        <v>251</v>
      </c>
      <c r="H35" s="553">
        <v>26</v>
      </c>
      <c r="I35" s="553">
        <v>11</v>
      </c>
      <c r="J35" s="553">
        <v>54</v>
      </c>
      <c r="K35" s="553">
        <v>39</v>
      </c>
      <c r="L35" s="553">
        <v>12</v>
      </c>
    </row>
    <row r="36" spans="1:12" s="540" customFormat="1" ht="14.25" customHeight="1">
      <c r="A36" s="729"/>
      <c r="B36" s="599" t="s">
        <v>690</v>
      </c>
      <c r="C36" s="550" t="s">
        <v>704</v>
      </c>
      <c r="D36" s="554"/>
      <c r="E36" s="552">
        <v>51498</v>
      </c>
      <c r="F36" s="553">
        <v>33800</v>
      </c>
      <c r="G36" s="553">
        <v>8875</v>
      </c>
      <c r="H36" s="553">
        <v>2103</v>
      </c>
      <c r="I36" s="553">
        <v>616</v>
      </c>
      <c r="J36" s="553">
        <v>3057</v>
      </c>
      <c r="K36" s="553">
        <v>2078</v>
      </c>
      <c r="L36" s="553">
        <v>969</v>
      </c>
    </row>
    <row r="37" spans="1:12" s="540" customFormat="1" ht="14.25" customHeight="1">
      <c r="A37" s="729"/>
      <c r="B37" s="599" t="s">
        <v>691</v>
      </c>
      <c r="C37" s="731" t="s">
        <v>705</v>
      </c>
      <c r="D37" s="732"/>
      <c r="E37" s="552">
        <v>7157</v>
      </c>
      <c r="F37" s="553">
        <v>4875</v>
      </c>
      <c r="G37" s="553">
        <v>1220</v>
      </c>
      <c r="H37" s="553">
        <v>176</v>
      </c>
      <c r="I37" s="553">
        <v>34</v>
      </c>
      <c r="J37" s="553">
        <v>278</v>
      </c>
      <c r="K37" s="553">
        <v>403</v>
      </c>
      <c r="L37" s="553">
        <v>171</v>
      </c>
    </row>
    <row r="38" spans="1:12" s="540" customFormat="1" ht="14.25" customHeight="1">
      <c r="A38" s="729"/>
      <c r="B38" s="599" t="s">
        <v>692</v>
      </c>
      <c r="C38" s="557" t="s">
        <v>706</v>
      </c>
      <c r="D38" s="558"/>
      <c r="E38" s="559">
        <v>907</v>
      </c>
      <c r="F38" s="560">
        <v>591</v>
      </c>
      <c r="G38" s="560">
        <v>160</v>
      </c>
      <c r="H38" s="560">
        <v>46</v>
      </c>
      <c r="I38" s="560">
        <v>7</v>
      </c>
      <c r="J38" s="560">
        <v>62</v>
      </c>
      <c r="K38" s="560">
        <v>34</v>
      </c>
      <c r="L38" s="560">
        <v>7</v>
      </c>
    </row>
    <row r="39" spans="1:12" s="540" customFormat="1" ht="14.25" customHeight="1">
      <c r="A39" s="729"/>
      <c r="B39" s="565" t="s">
        <v>601</v>
      </c>
      <c r="C39" s="562"/>
      <c r="D39" s="563"/>
      <c r="E39" s="553"/>
      <c r="F39" s="553"/>
      <c r="G39" s="553"/>
      <c r="H39" s="553"/>
      <c r="I39" s="553"/>
      <c r="J39" s="553"/>
      <c r="K39" s="553"/>
      <c r="L39" s="553"/>
    </row>
    <row r="40" spans="1:12" s="540" customFormat="1" ht="14.25" customHeight="1">
      <c r="A40" s="729"/>
      <c r="B40" s="552"/>
      <c r="C40" s="550" t="s">
        <v>708</v>
      </c>
      <c r="D40" s="551"/>
      <c r="E40" s="553">
        <v>5903</v>
      </c>
      <c r="F40" s="553">
        <v>1708</v>
      </c>
      <c r="G40" s="553">
        <v>884</v>
      </c>
      <c r="H40" s="553">
        <v>724</v>
      </c>
      <c r="I40" s="553">
        <v>224</v>
      </c>
      <c r="J40" s="553">
        <v>942</v>
      </c>
      <c r="K40" s="553">
        <v>881</v>
      </c>
      <c r="L40" s="553">
        <v>540</v>
      </c>
    </row>
    <row r="41" spans="1:12" s="540" customFormat="1" ht="14.25" customHeight="1">
      <c r="A41" s="729"/>
      <c r="B41" s="552"/>
      <c r="C41" s="550" t="s">
        <v>707</v>
      </c>
      <c r="D41" s="551"/>
      <c r="E41" s="553">
        <v>25988</v>
      </c>
      <c r="F41" s="553">
        <v>15131</v>
      </c>
      <c r="G41" s="553">
        <v>5220</v>
      </c>
      <c r="H41" s="553">
        <v>1055</v>
      </c>
      <c r="I41" s="553">
        <v>324</v>
      </c>
      <c r="J41" s="553">
        <v>1924</v>
      </c>
      <c r="K41" s="553">
        <v>1518</v>
      </c>
      <c r="L41" s="553">
        <v>816</v>
      </c>
    </row>
    <row r="42" spans="1:12" s="540" customFormat="1" ht="14.25" customHeight="1">
      <c r="A42" s="729"/>
      <c r="B42" s="552"/>
      <c r="C42" s="550" t="s">
        <v>602</v>
      </c>
      <c r="D42" s="551"/>
      <c r="E42" s="553">
        <v>116037</v>
      </c>
      <c r="F42" s="553">
        <v>78361</v>
      </c>
      <c r="G42" s="553">
        <v>19385</v>
      </c>
      <c r="H42" s="553">
        <v>3973</v>
      </c>
      <c r="I42" s="553">
        <v>1251</v>
      </c>
      <c r="J42" s="553">
        <v>6531</v>
      </c>
      <c r="K42" s="553">
        <v>4446</v>
      </c>
      <c r="L42" s="553">
        <v>2090</v>
      </c>
    </row>
    <row r="43" spans="1:12" s="540" customFormat="1" ht="14.25" customHeight="1">
      <c r="A43" s="729"/>
      <c r="B43" s="552"/>
      <c r="C43" s="550" t="s">
        <v>603</v>
      </c>
      <c r="D43" s="551"/>
      <c r="E43" s="553"/>
      <c r="F43" s="553"/>
      <c r="G43" s="553"/>
      <c r="H43" s="553"/>
      <c r="I43" s="553"/>
      <c r="J43" s="553"/>
      <c r="K43" s="553"/>
      <c r="L43" s="553"/>
    </row>
    <row r="44" spans="1:12" s="540" customFormat="1" ht="14.25" customHeight="1">
      <c r="A44" s="729"/>
      <c r="B44" s="552"/>
      <c r="C44" s="550" t="s">
        <v>708</v>
      </c>
      <c r="D44" s="551"/>
      <c r="E44" s="556">
        <v>0.03966136997346054</v>
      </c>
      <c r="F44" s="556">
        <v>0.017830485118643713</v>
      </c>
      <c r="G44" s="556">
        <v>0.03446528129751647</v>
      </c>
      <c r="H44" s="556">
        <v>0.12487064505001724</v>
      </c>
      <c r="I44" s="556">
        <v>0.12403100775193798</v>
      </c>
      <c r="J44" s="556">
        <v>0.09958769425943546</v>
      </c>
      <c r="K44" s="556">
        <v>0.12807094054368368</v>
      </c>
      <c r="L44" s="556">
        <v>0.15638575152041703</v>
      </c>
    </row>
    <row r="45" spans="1:12" s="540" customFormat="1" ht="14.25" customHeight="1">
      <c r="A45" s="729"/>
      <c r="B45" s="564"/>
      <c r="C45" s="550" t="s">
        <v>707</v>
      </c>
      <c r="D45" s="551"/>
      <c r="E45" s="556">
        <v>0.1746094668592737</v>
      </c>
      <c r="F45" s="556">
        <v>0.15795847209027988</v>
      </c>
      <c r="G45" s="556">
        <v>0.20351670630433935</v>
      </c>
      <c r="H45" s="556">
        <v>0.1819592963090721</v>
      </c>
      <c r="I45" s="556">
        <v>0.17940199335548174</v>
      </c>
      <c r="J45" s="556">
        <v>0.20340416534517392</v>
      </c>
      <c r="K45" s="556">
        <v>0.22067160924552987</v>
      </c>
      <c r="L45" s="556">
        <v>0.2363162467419635</v>
      </c>
    </row>
    <row r="46" spans="1:12" s="540" customFormat="1" ht="14.25" customHeight="1">
      <c r="A46" s="730"/>
      <c r="B46" s="566"/>
      <c r="C46" s="557" t="s">
        <v>602</v>
      </c>
      <c r="D46" s="567"/>
      <c r="E46" s="568">
        <v>0.7796351664595021</v>
      </c>
      <c r="F46" s="568">
        <v>0.8180413608794146</v>
      </c>
      <c r="G46" s="568">
        <v>0.7557799524347928</v>
      </c>
      <c r="H46" s="568">
        <v>0.6852362883753018</v>
      </c>
      <c r="I46" s="568">
        <v>0.6926910299003323</v>
      </c>
      <c r="J46" s="568">
        <v>0.690453536314621</v>
      </c>
      <c r="K46" s="568">
        <v>0.6463148713475796</v>
      </c>
      <c r="L46" s="568">
        <v>0.6052707790327252</v>
      </c>
    </row>
    <row r="47" spans="1:12" s="540" customFormat="1" ht="7.5" customHeight="1">
      <c r="A47" s="569"/>
      <c r="B47" s="550"/>
      <c r="C47" s="550"/>
      <c r="D47" s="554"/>
      <c r="E47" s="556"/>
      <c r="F47" s="556"/>
      <c r="G47" s="556"/>
      <c r="H47" s="556"/>
      <c r="I47" s="556"/>
      <c r="J47" s="556"/>
      <c r="K47" s="556"/>
      <c r="L47" s="556"/>
    </row>
    <row r="48" spans="1:12" s="540" customFormat="1" ht="14.25" customHeight="1">
      <c r="A48" s="570" t="s">
        <v>709</v>
      </c>
      <c r="B48" s="571"/>
      <c r="C48" s="571"/>
      <c r="D48" s="572"/>
      <c r="E48" s="570"/>
      <c r="F48" s="570"/>
      <c r="G48" s="570"/>
      <c r="H48" s="570"/>
      <c r="I48" s="570"/>
      <c r="J48" s="570"/>
      <c r="K48" s="570"/>
      <c r="L48" s="570"/>
    </row>
    <row r="49" spans="1:12" s="540" customFormat="1" ht="14.25" customHeight="1">
      <c r="A49" s="570" t="s">
        <v>608</v>
      </c>
      <c r="B49" s="571"/>
      <c r="C49" s="571"/>
      <c r="D49" s="572"/>
      <c r="E49" s="570"/>
      <c r="F49" s="570"/>
      <c r="G49" s="570"/>
      <c r="H49" s="570"/>
      <c r="I49" s="570"/>
      <c r="J49" s="570"/>
      <c r="K49" s="570"/>
      <c r="L49" s="570"/>
    </row>
    <row r="50" spans="2:4" s="540" customFormat="1" ht="18" customHeight="1">
      <c r="B50" s="541"/>
      <c r="C50" s="541"/>
      <c r="D50" s="543"/>
    </row>
    <row r="51" spans="2:4" s="540" customFormat="1" ht="18" customHeight="1">
      <c r="B51" s="541"/>
      <c r="C51" s="541"/>
      <c r="D51" s="543"/>
    </row>
    <row r="52" spans="2:4" s="540" customFormat="1" ht="18" customHeight="1">
      <c r="B52" s="541"/>
      <c r="C52" s="541"/>
      <c r="D52" s="543"/>
    </row>
    <row r="53" spans="2:4" s="540" customFormat="1" ht="18" customHeight="1">
      <c r="B53" s="541"/>
      <c r="C53" s="541"/>
      <c r="D53" s="543"/>
    </row>
    <row r="54" spans="2:4" s="540" customFormat="1" ht="18" customHeight="1">
      <c r="B54" s="541"/>
      <c r="C54" s="541"/>
      <c r="D54" s="543"/>
    </row>
    <row r="55" spans="2:4" s="540" customFormat="1" ht="18" customHeight="1">
      <c r="B55" s="541"/>
      <c r="C55" s="541"/>
      <c r="D55" s="543"/>
    </row>
    <row r="56" spans="2:4" s="540" customFormat="1" ht="18" customHeight="1">
      <c r="B56" s="541"/>
      <c r="C56" s="541"/>
      <c r="D56" s="543"/>
    </row>
    <row r="57" spans="2:4" s="540" customFormat="1" ht="18" customHeight="1">
      <c r="B57" s="541"/>
      <c r="C57" s="541"/>
      <c r="D57" s="543"/>
    </row>
    <row r="58" spans="2:4" s="540" customFormat="1" ht="18" customHeight="1">
      <c r="B58" s="541"/>
      <c r="C58" s="541"/>
      <c r="D58" s="543"/>
    </row>
    <row r="59" spans="2:4" s="540" customFormat="1" ht="18" customHeight="1">
      <c r="B59" s="541"/>
      <c r="C59" s="541"/>
      <c r="D59" s="543"/>
    </row>
    <row r="60" spans="2:4" s="540" customFormat="1" ht="18" customHeight="1">
      <c r="B60" s="541"/>
      <c r="C60" s="541"/>
      <c r="D60" s="543"/>
    </row>
    <row r="61" spans="2:4" s="540" customFormat="1" ht="18" customHeight="1">
      <c r="B61" s="541"/>
      <c r="C61" s="541"/>
      <c r="D61" s="543"/>
    </row>
    <row r="62" spans="2:4" s="540" customFormat="1" ht="18" customHeight="1">
      <c r="B62" s="541"/>
      <c r="C62" s="541"/>
      <c r="D62" s="543"/>
    </row>
    <row r="63" spans="2:4" s="540" customFormat="1" ht="18" customHeight="1">
      <c r="B63" s="541"/>
      <c r="C63" s="541"/>
      <c r="D63" s="543"/>
    </row>
  </sheetData>
  <mergeCells count="8">
    <mergeCell ref="A23:A46"/>
    <mergeCell ref="C37:D37"/>
    <mergeCell ref="C21:D21"/>
    <mergeCell ref="B1:K1"/>
    <mergeCell ref="C31:D31"/>
    <mergeCell ref="A3:D3"/>
    <mergeCell ref="A4:A17"/>
    <mergeCell ref="A18:A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S12"/>
  <sheetViews>
    <sheetView workbookViewId="0" topLeftCell="A1">
      <selection activeCell="A1" sqref="A1:H1"/>
    </sheetView>
  </sheetViews>
  <sheetFormatPr defaultColWidth="9.00390625" defaultRowHeight="13.5"/>
  <cols>
    <col min="1" max="1" width="17.50390625" style="8" customWidth="1"/>
    <col min="2" max="17" width="9.625" style="8" customWidth="1"/>
    <col min="18" max="16384" width="9.00390625" style="8" customWidth="1"/>
  </cols>
  <sheetData>
    <row r="1" spans="1:19" s="1" customFormat="1" ht="21.75" customHeight="1">
      <c r="A1" s="630" t="s">
        <v>408</v>
      </c>
      <c r="B1" s="630"/>
      <c r="C1" s="630"/>
      <c r="D1" s="630"/>
      <c r="E1" s="630"/>
      <c r="F1" s="630"/>
      <c r="G1" s="630"/>
      <c r="H1" s="630"/>
      <c r="I1" s="621" t="s">
        <v>46</v>
      </c>
      <c r="J1" s="621"/>
      <c r="K1" s="621"/>
      <c r="L1" s="621"/>
      <c r="M1" s="621"/>
      <c r="N1" s="621"/>
      <c r="O1" s="621"/>
      <c r="P1" s="24"/>
      <c r="Q1" s="24"/>
      <c r="R1" s="24"/>
      <c r="S1" s="24"/>
    </row>
    <row r="2" spans="1:17" ht="16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10" t="s">
        <v>413</v>
      </c>
    </row>
    <row r="3" spans="1:17" ht="21" customHeight="1" thickTop="1">
      <c r="A3" s="616" t="s">
        <v>32</v>
      </c>
      <c r="B3" s="613" t="s">
        <v>33</v>
      </c>
      <c r="C3" s="614"/>
      <c r="D3" s="615"/>
      <c r="E3" s="618" t="s">
        <v>623</v>
      </c>
      <c r="F3" s="617"/>
      <c r="G3" s="619"/>
      <c r="H3" s="233" t="s">
        <v>34</v>
      </c>
      <c r="I3" s="622" t="s">
        <v>624</v>
      </c>
      <c r="J3" s="623"/>
      <c r="K3" s="613" t="s">
        <v>625</v>
      </c>
      <c r="L3" s="614"/>
      <c r="M3" s="615"/>
      <c r="N3" s="624" t="s">
        <v>626</v>
      </c>
      <c r="O3" s="605"/>
      <c r="P3" s="41" t="s">
        <v>39</v>
      </c>
      <c r="Q3" s="620" t="s">
        <v>40</v>
      </c>
    </row>
    <row r="4" spans="1:17" ht="21" customHeight="1">
      <c r="A4" s="617"/>
      <c r="B4" s="4" t="s">
        <v>35</v>
      </c>
      <c r="C4" s="3" t="s">
        <v>36</v>
      </c>
      <c r="D4" s="3" t="s">
        <v>37</v>
      </c>
      <c r="E4" s="4" t="s">
        <v>68</v>
      </c>
      <c r="F4" s="3" t="s">
        <v>36</v>
      </c>
      <c r="G4" s="3" t="s">
        <v>37</v>
      </c>
      <c r="H4" s="3" t="s">
        <v>68</v>
      </c>
      <c r="I4" s="3" t="s">
        <v>75</v>
      </c>
      <c r="J4" s="3" t="s">
        <v>76</v>
      </c>
      <c r="K4" s="4" t="s">
        <v>68</v>
      </c>
      <c r="L4" s="3" t="s">
        <v>41</v>
      </c>
      <c r="M4" s="3" t="s">
        <v>42</v>
      </c>
      <c r="N4" s="4" t="s">
        <v>43</v>
      </c>
      <c r="O4" s="3" t="s">
        <v>44</v>
      </c>
      <c r="P4" s="42" t="s">
        <v>45</v>
      </c>
      <c r="Q4" s="618"/>
    </row>
    <row r="5" spans="1:17" ht="21" customHeight="1">
      <c r="A5" s="232" t="s">
        <v>38</v>
      </c>
      <c r="B5" s="306">
        <v>116261</v>
      </c>
      <c r="C5" s="307">
        <v>53981</v>
      </c>
      <c r="D5" s="307">
        <v>62280</v>
      </c>
      <c r="E5" s="307">
        <v>26702</v>
      </c>
      <c r="F5" s="307">
        <v>13670</v>
      </c>
      <c r="G5" s="307">
        <v>13032</v>
      </c>
      <c r="H5" s="307">
        <v>82647</v>
      </c>
      <c r="I5" s="307">
        <v>37385</v>
      </c>
      <c r="J5" s="307">
        <v>45262</v>
      </c>
      <c r="K5" s="307">
        <v>6912</v>
      </c>
      <c r="L5" s="307">
        <v>2926</v>
      </c>
      <c r="M5" s="307">
        <v>3986</v>
      </c>
      <c r="N5" s="307">
        <v>10477</v>
      </c>
      <c r="O5" s="301">
        <v>9.9</v>
      </c>
      <c r="P5" s="301">
        <v>16.7</v>
      </c>
      <c r="Q5" s="305">
        <v>6962</v>
      </c>
    </row>
    <row r="6" spans="1:17" ht="21" customHeight="1">
      <c r="A6" s="7">
        <v>50</v>
      </c>
      <c r="B6" s="308">
        <v>137401</v>
      </c>
      <c r="C6" s="305">
        <v>64546</v>
      </c>
      <c r="D6" s="305">
        <v>72855</v>
      </c>
      <c r="E6" s="305">
        <v>31710</v>
      </c>
      <c r="F6" s="305">
        <v>16306</v>
      </c>
      <c r="G6" s="305">
        <v>15404</v>
      </c>
      <c r="H6" s="305">
        <v>96617</v>
      </c>
      <c r="I6" s="305">
        <v>44432</v>
      </c>
      <c r="J6" s="305">
        <v>52185</v>
      </c>
      <c r="K6" s="305">
        <v>9012</v>
      </c>
      <c r="L6" s="305">
        <v>3773</v>
      </c>
      <c r="M6" s="305">
        <v>5239</v>
      </c>
      <c r="N6" s="305">
        <v>21140</v>
      </c>
      <c r="O6" s="302">
        <v>18.2</v>
      </c>
      <c r="P6" s="302">
        <v>21.6</v>
      </c>
      <c r="Q6" s="305">
        <v>6361</v>
      </c>
    </row>
    <row r="7" spans="1:17" ht="21" customHeight="1">
      <c r="A7" s="7">
        <v>55</v>
      </c>
      <c r="B7" s="308">
        <v>183566</v>
      </c>
      <c r="C7" s="305">
        <v>87306</v>
      </c>
      <c r="D7" s="305">
        <v>96260</v>
      </c>
      <c r="E7" s="305">
        <v>45669</v>
      </c>
      <c r="F7" s="305">
        <v>23390</v>
      </c>
      <c r="G7" s="305">
        <v>22279</v>
      </c>
      <c r="H7" s="305">
        <v>125011</v>
      </c>
      <c r="I7" s="305">
        <v>58543</v>
      </c>
      <c r="J7" s="305">
        <v>66468</v>
      </c>
      <c r="K7" s="305">
        <v>12786</v>
      </c>
      <c r="L7" s="305">
        <v>5317</v>
      </c>
      <c r="M7" s="305">
        <v>7469</v>
      </c>
      <c r="N7" s="305">
        <v>46165</v>
      </c>
      <c r="O7" s="302">
        <v>33.6</v>
      </c>
      <c r="P7" s="302">
        <v>29.1</v>
      </c>
      <c r="Q7" s="305">
        <v>6308</v>
      </c>
    </row>
    <row r="8" spans="1:17" ht="21" customHeight="1">
      <c r="A8" s="7">
        <v>60</v>
      </c>
      <c r="B8" s="308">
        <v>201543</v>
      </c>
      <c r="C8" s="305">
        <v>94938</v>
      </c>
      <c r="D8" s="305">
        <v>106605</v>
      </c>
      <c r="E8" s="305">
        <v>48269</v>
      </c>
      <c r="F8" s="305">
        <v>24773</v>
      </c>
      <c r="G8" s="305">
        <v>23496</v>
      </c>
      <c r="H8" s="305">
        <v>136859</v>
      </c>
      <c r="I8" s="305">
        <v>63683</v>
      </c>
      <c r="J8" s="305">
        <v>73176</v>
      </c>
      <c r="K8" s="305">
        <v>16335</v>
      </c>
      <c r="L8" s="305">
        <v>6435</v>
      </c>
      <c r="M8" s="305">
        <v>9900</v>
      </c>
      <c r="N8" s="305">
        <v>17977</v>
      </c>
      <c r="O8" s="302">
        <v>9.8</v>
      </c>
      <c r="P8" s="302">
        <v>32.1</v>
      </c>
      <c r="Q8" s="305">
        <v>6279</v>
      </c>
    </row>
    <row r="9" spans="1:17" ht="21" customHeight="1">
      <c r="A9" s="7" t="s">
        <v>622</v>
      </c>
      <c r="B9" s="308">
        <v>215425</v>
      </c>
      <c r="C9" s="305">
        <v>100541</v>
      </c>
      <c r="D9" s="305">
        <v>114884</v>
      </c>
      <c r="E9" s="305">
        <v>45199</v>
      </c>
      <c r="F9" s="305">
        <v>22969</v>
      </c>
      <c r="G9" s="305">
        <v>22230</v>
      </c>
      <c r="H9" s="305">
        <v>147869</v>
      </c>
      <c r="I9" s="305">
        <v>68756</v>
      </c>
      <c r="J9" s="305">
        <v>79113</v>
      </c>
      <c r="K9" s="305">
        <v>21510</v>
      </c>
      <c r="L9" s="305">
        <v>8334</v>
      </c>
      <c r="M9" s="305">
        <v>13176</v>
      </c>
      <c r="N9" s="305">
        <v>13882</v>
      </c>
      <c r="O9" s="302">
        <v>6.9</v>
      </c>
      <c r="P9" s="302">
        <v>37.8</v>
      </c>
      <c r="Q9" s="305">
        <v>5699</v>
      </c>
    </row>
    <row r="10" spans="1:17" ht="21" customHeight="1">
      <c r="A10" s="7">
        <v>7</v>
      </c>
      <c r="B10" s="308">
        <v>227700</v>
      </c>
      <c r="C10" s="305">
        <v>106358</v>
      </c>
      <c r="D10" s="305">
        <v>121342</v>
      </c>
      <c r="E10" s="305">
        <v>40745</v>
      </c>
      <c r="F10" s="305">
        <v>20606</v>
      </c>
      <c r="G10" s="305">
        <v>20139</v>
      </c>
      <c r="H10" s="305">
        <v>158622</v>
      </c>
      <c r="I10" s="305">
        <v>74506</v>
      </c>
      <c r="J10" s="305">
        <v>84116</v>
      </c>
      <c r="K10" s="305">
        <v>28309</v>
      </c>
      <c r="L10" s="305">
        <v>11232</v>
      </c>
      <c r="M10" s="305">
        <v>17077</v>
      </c>
      <c r="N10" s="305">
        <v>12275</v>
      </c>
      <c r="O10" s="302">
        <v>5.7</v>
      </c>
      <c r="P10" s="302">
        <v>40.2</v>
      </c>
      <c r="Q10" s="305">
        <v>5660</v>
      </c>
    </row>
    <row r="11" spans="1:17" s="13" customFormat="1" ht="21" customHeight="1">
      <c r="A11" s="300">
        <v>12</v>
      </c>
      <c r="B11" s="308">
        <v>238123</v>
      </c>
      <c r="C11" s="309">
        <v>111486</v>
      </c>
      <c r="D11" s="309">
        <v>126637</v>
      </c>
      <c r="E11" s="309">
        <v>40170</v>
      </c>
      <c r="F11" s="309">
        <v>20422</v>
      </c>
      <c r="G11" s="309">
        <v>19748</v>
      </c>
      <c r="H11" s="309">
        <v>162906</v>
      </c>
      <c r="I11" s="309">
        <v>76905</v>
      </c>
      <c r="J11" s="309">
        <v>86001</v>
      </c>
      <c r="K11" s="309">
        <v>34720</v>
      </c>
      <c r="L11" s="309">
        <v>13943</v>
      </c>
      <c r="M11" s="309">
        <v>20777</v>
      </c>
      <c r="N11" s="309">
        <f>B11-B10</f>
        <v>10423</v>
      </c>
      <c r="O11" s="303">
        <f>B11/B10*100-100</f>
        <v>4.577514273166443</v>
      </c>
      <c r="P11" s="304">
        <v>43.15</v>
      </c>
      <c r="Q11" s="303">
        <v>5518.5</v>
      </c>
    </row>
    <row r="12" spans="1:17" ht="1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</sheetData>
  <mergeCells count="9">
    <mergeCell ref="Q3:Q4"/>
    <mergeCell ref="I1:O1"/>
    <mergeCell ref="I3:J3"/>
    <mergeCell ref="K3:M3"/>
    <mergeCell ref="N3:O3"/>
    <mergeCell ref="A1:H1"/>
    <mergeCell ref="B3:D3"/>
    <mergeCell ref="A3:A4"/>
    <mergeCell ref="E3:G3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W22"/>
  <sheetViews>
    <sheetView workbookViewId="0" topLeftCell="A1">
      <selection activeCell="A1" sqref="A1:L1"/>
    </sheetView>
  </sheetViews>
  <sheetFormatPr defaultColWidth="9.00390625" defaultRowHeight="13.5"/>
  <cols>
    <col min="1" max="1" width="7.375" style="8" customWidth="1"/>
    <col min="2" max="2" width="8.00390625" style="8" customWidth="1"/>
    <col min="3" max="4" width="7.875" style="8" customWidth="1"/>
    <col min="5" max="6" width="7.125" style="8" customWidth="1"/>
    <col min="7" max="8" width="6.75390625" style="8" bestFit="1" customWidth="1"/>
    <col min="9" max="11" width="7.125" style="8" customWidth="1"/>
    <col min="12" max="12" width="6.75390625" style="8" bestFit="1" customWidth="1"/>
    <col min="13" max="17" width="8.125" style="8" customWidth="1"/>
    <col min="18" max="19" width="7.125" style="8" customWidth="1"/>
    <col min="20" max="22" width="8.125" style="8" customWidth="1"/>
    <col min="23" max="23" width="7.125" style="8" customWidth="1"/>
    <col min="24" max="16384" width="9.00390625" style="8" customWidth="1"/>
  </cols>
  <sheetData>
    <row r="1" spans="1:23" s="1" customFormat="1" ht="22.5" customHeight="1">
      <c r="A1" s="612" t="s">
        <v>409</v>
      </c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06" t="s">
        <v>293</v>
      </c>
      <c r="N1" s="606"/>
      <c r="O1" s="606"/>
      <c r="P1" s="606"/>
      <c r="Q1" s="606"/>
      <c r="R1" s="606"/>
      <c r="S1" s="606"/>
      <c r="T1" s="606"/>
      <c r="U1" s="606"/>
      <c r="V1" s="606"/>
      <c r="W1" s="606"/>
    </row>
    <row r="2" spans="1:23" ht="1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W2" s="10" t="s">
        <v>413</v>
      </c>
    </row>
    <row r="3" spans="1:23" ht="24.75" customHeight="1" thickTop="1">
      <c r="A3" s="610" t="s">
        <v>294</v>
      </c>
      <c r="B3" s="607" t="s">
        <v>627</v>
      </c>
      <c r="C3" s="607"/>
      <c r="D3" s="607"/>
      <c r="E3" s="607"/>
      <c r="F3" s="607"/>
      <c r="G3" s="607"/>
      <c r="H3" s="607"/>
      <c r="I3" s="607"/>
      <c r="J3" s="607"/>
      <c r="K3" s="607"/>
      <c r="L3" s="607"/>
      <c r="M3" s="607" t="s">
        <v>628</v>
      </c>
      <c r="N3" s="607"/>
      <c r="O3" s="607"/>
      <c r="P3" s="607"/>
      <c r="Q3" s="607"/>
      <c r="R3" s="607"/>
      <c r="S3" s="607"/>
      <c r="T3" s="607"/>
      <c r="U3" s="607"/>
      <c r="V3" s="607"/>
      <c r="W3" s="613"/>
    </row>
    <row r="4" spans="1:23" ht="24.75" customHeight="1">
      <c r="A4" s="611"/>
      <c r="B4" s="609" t="s">
        <v>295</v>
      </c>
      <c r="C4" s="601"/>
      <c r="D4" s="602"/>
      <c r="E4" s="609" t="s">
        <v>291</v>
      </c>
      <c r="F4" s="601"/>
      <c r="G4" s="601"/>
      <c r="H4" s="602"/>
      <c r="I4" s="608" t="s">
        <v>292</v>
      </c>
      <c r="J4" s="608"/>
      <c r="K4" s="608"/>
      <c r="L4" s="608"/>
      <c r="M4" s="608" t="s">
        <v>295</v>
      </c>
      <c r="N4" s="608"/>
      <c r="O4" s="608"/>
      <c r="P4" s="608" t="s">
        <v>291</v>
      </c>
      <c r="Q4" s="608"/>
      <c r="R4" s="608"/>
      <c r="S4" s="608"/>
      <c r="T4" s="608" t="s">
        <v>292</v>
      </c>
      <c r="U4" s="608"/>
      <c r="V4" s="608"/>
      <c r="W4" s="609"/>
    </row>
    <row r="5" spans="1:23" ht="24.75" customHeight="1">
      <c r="A5" s="619"/>
      <c r="B5" s="3" t="s">
        <v>74</v>
      </c>
      <c r="C5" s="3" t="s">
        <v>78</v>
      </c>
      <c r="D5" s="3" t="s">
        <v>79</v>
      </c>
      <c r="E5" s="3" t="s">
        <v>296</v>
      </c>
      <c r="F5" s="3" t="s">
        <v>297</v>
      </c>
      <c r="G5" s="3" t="s">
        <v>298</v>
      </c>
      <c r="H5" s="3" t="s">
        <v>299</v>
      </c>
      <c r="I5" s="3" t="s">
        <v>296</v>
      </c>
      <c r="J5" s="3" t="s">
        <v>297</v>
      </c>
      <c r="K5" s="3" t="s">
        <v>298</v>
      </c>
      <c r="L5" s="3" t="s">
        <v>299</v>
      </c>
      <c r="M5" s="3" t="s">
        <v>74</v>
      </c>
      <c r="N5" s="3" t="s">
        <v>78</v>
      </c>
      <c r="O5" s="3" t="s">
        <v>79</v>
      </c>
      <c r="P5" s="3" t="s">
        <v>296</v>
      </c>
      <c r="Q5" s="3" t="s">
        <v>297</v>
      </c>
      <c r="R5" s="3" t="s">
        <v>298</v>
      </c>
      <c r="S5" s="3" t="s">
        <v>299</v>
      </c>
      <c r="T5" s="3" t="s">
        <v>296</v>
      </c>
      <c r="U5" s="3" t="s">
        <v>297</v>
      </c>
      <c r="V5" s="3" t="s">
        <v>298</v>
      </c>
      <c r="W5" s="4" t="s">
        <v>299</v>
      </c>
    </row>
    <row r="6" spans="1:23" s="13" customFormat="1" ht="22.5" customHeight="1">
      <c r="A6" s="31" t="s">
        <v>300</v>
      </c>
      <c r="B6" s="38">
        <v>246610</v>
      </c>
      <c r="C6" s="39">
        <v>114012</v>
      </c>
      <c r="D6" s="39">
        <v>132598</v>
      </c>
      <c r="E6" s="39">
        <v>34468</v>
      </c>
      <c r="F6" s="39">
        <v>73351</v>
      </c>
      <c r="G6" s="39">
        <v>2454</v>
      </c>
      <c r="H6" s="39">
        <v>3168</v>
      </c>
      <c r="I6" s="39">
        <v>35214</v>
      </c>
      <c r="J6" s="39">
        <v>73774</v>
      </c>
      <c r="K6" s="39">
        <v>15708</v>
      </c>
      <c r="L6" s="39">
        <v>7531</v>
      </c>
      <c r="M6" s="39">
        <v>255624</v>
      </c>
      <c r="N6" s="39">
        <v>118138</v>
      </c>
      <c r="O6" s="39">
        <v>137486</v>
      </c>
      <c r="P6" s="39">
        <v>35507</v>
      </c>
      <c r="Q6" s="39">
        <v>75080</v>
      </c>
      <c r="R6" s="39">
        <v>2721</v>
      </c>
      <c r="S6" s="39">
        <v>3966</v>
      </c>
      <c r="T6" s="39">
        <v>35583</v>
      </c>
      <c r="U6" s="39">
        <v>75597</v>
      </c>
      <c r="V6" s="39">
        <v>16646</v>
      </c>
      <c r="W6" s="39">
        <v>9034</v>
      </c>
    </row>
    <row r="7" spans="1:23" ht="22.5" customHeight="1">
      <c r="A7" s="7" t="s">
        <v>301</v>
      </c>
      <c r="B7" s="32">
        <v>22660</v>
      </c>
      <c r="C7" s="35">
        <v>11432</v>
      </c>
      <c r="D7" s="35">
        <v>11228</v>
      </c>
      <c r="E7" s="35">
        <v>11355</v>
      </c>
      <c r="F7" s="35">
        <v>47</v>
      </c>
      <c r="G7" s="273">
        <v>0</v>
      </c>
      <c r="H7" s="273">
        <v>0</v>
      </c>
      <c r="I7" s="35">
        <v>11105</v>
      </c>
      <c r="J7" s="35">
        <v>91</v>
      </c>
      <c r="K7" s="273">
        <v>0</v>
      </c>
      <c r="L7" s="35">
        <v>1</v>
      </c>
      <c r="M7" s="40">
        <v>19446</v>
      </c>
      <c r="N7" s="35">
        <v>9714</v>
      </c>
      <c r="O7" s="35">
        <v>9732</v>
      </c>
      <c r="P7" s="35">
        <v>9676</v>
      </c>
      <c r="Q7" s="35">
        <v>36</v>
      </c>
      <c r="R7" s="273">
        <v>0</v>
      </c>
      <c r="S7" s="35">
        <v>2</v>
      </c>
      <c r="T7" s="35">
        <v>9651</v>
      </c>
      <c r="U7" s="35">
        <v>75</v>
      </c>
      <c r="V7" s="273">
        <v>0</v>
      </c>
      <c r="W7" s="35">
        <v>6</v>
      </c>
    </row>
    <row r="8" spans="1:23" ht="22.5" customHeight="1">
      <c r="A8" s="7" t="s">
        <v>302</v>
      </c>
      <c r="B8" s="32">
        <v>22746</v>
      </c>
      <c r="C8" s="35">
        <v>10494</v>
      </c>
      <c r="D8" s="35">
        <v>12252</v>
      </c>
      <c r="E8" s="35">
        <v>9450</v>
      </c>
      <c r="F8" s="35">
        <v>926</v>
      </c>
      <c r="G8" s="273">
        <v>0</v>
      </c>
      <c r="H8" s="35">
        <v>22</v>
      </c>
      <c r="I8" s="35">
        <v>10576</v>
      </c>
      <c r="J8" s="35">
        <v>1529</v>
      </c>
      <c r="K8" s="35">
        <v>1</v>
      </c>
      <c r="L8" s="35">
        <v>82</v>
      </c>
      <c r="M8" s="40">
        <v>19955</v>
      </c>
      <c r="N8" s="35">
        <v>9387</v>
      </c>
      <c r="O8" s="35">
        <v>10568</v>
      </c>
      <c r="P8" s="35">
        <v>8597</v>
      </c>
      <c r="Q8" s="35">
        <v>759</v>
      </c>
      <c r="R8" s="35">
        <v>1</v>
      </c>
      <c r="S8" s="35">
        <v>29</v>
      </c>
      <c r="T8" s="35">
        <v>9295</v>
      </c>
      <c r="U8" s="35">
        <v>1152</v>
      </c>
      <c r="V8" s="35">
        <v>6</v>
      </c>
      <c r="W8" s="35">
        <v>110</v>
      </c>
    </row>
    <row r="9" spans="1:23" ht="22.5" customHeight="1">
      <c r="A9" s="7" t="s">
        <v>303</v>
      </c>
      <c r="B9" s="32">
        <v>19602</v>
      </c>
      <c r="C9" s="35">
        <v>8863</v>
      </c>
      <c r="D9" s="35">
        <v>10739</v>
      </c>
      <c r="E9" s="35">
        <v>5448</v>
      </c>
      <c r="F9" s="35">
        <v>3234</v>
      </c>
      <c r="G9" s="35">
        <v>3</v>
      </c>
      <c r="H9" s="35">
        <v>91</v>
      </c>
      <c r="I9" s="35">
        <v>5530</v>
      </c>
      <c r="J9" s="35">
        <v>4904</v>
      </c>
      <c r="K9" s="35">
        <v>9</v>
      </c>
      <c r="L9" s="35">
        <v>245</v>
      </c>
      <c r="M9" s="40">
        <v>23116</v>
      </c>
      <c r="N9" s="35">
        <v>10952</v>
      </c>
      <c r="O9" s="35">
        <v>12164</v>
      </c>
      <c r="P9" s="35">
        <v>6993</v>
      </c>
      <c r="Q9" s="35">
        <v>3813</v>
      </c>
      <c r="R9" s="35">
        <v>3</v>
      </c>
      <c r="S9" s="35">
        <v>143</v>
      </c>
      <c r="T9" s="35">
        <v>6700</v>
      </c>
      <c r="U9" s="35">
        <v>5041</v>
      </c>
      <c r="V9" s="35">
        <v>10</v>
      </c>
      <c r="W9" s="35">
        <v>401</v>
      </c>
    </row>
    <row r="10" spans="1:23" ht="22.5" customHeight="1">
      <c r="A10" s="7" t="s">
        <v>304</v>
      </c>
      <c r="B10" s="32">
        <v>19826</v>
      </c>
      <c r="C10" s="35">
        <v>9467</v>
      </c>
      <c r="D10" s="35">
        <v>10359</v>
      </c>
      <c r="E10" s="35">
        <v>2929</v>
      </c>
      <c r="F10" s="35">
        <v>6284</v>
      </c>
      <c r="G10" s="35">
        <v>10</v>
      </c>
      <c r="H10" s="35">
        <v>183</v>
      </c>
      <c r="I10" s="35">
        <v>2381</v>
      </c>
      <c r="J10" s="35">
        <v>7459</v>
      </c>
      <c r="K10" s="35">
        <v>28</v>
      </c>
      <c r="L10" s="35">
        <v>462</v>
      </c>
      <c r="M10" s="40">
        <v>19943</v>
      </c>
      <c r="N10" s="35">
        <v>9381</v>
      </c>
      <c r="O10" s="35">
        <v>10562</v>
      </c>
      <c r="P10" s="35">
        <v>3500</v>
      </c>
      <c r="Q10" s="35">
        <v>5651</v>
      </c>
      <c r="R10" s="35">
        <v>11</v>
      </c>
      <c r="S10" s="35">
        <v>218</v>
      </c>
      <c r="T10" s="35">
        <v>3120</v>
      </c>
      <c r="U10" s="35">
        <v>6836</v>
      </c>
      <c r="V10" s="35">
        <v>28</v>
      </c>
      <c r="W10" s="35">
        <v>570</v>
      </c>
    </row>
    <row r="11" spans="1:23" ht="22.5" customHeight="1">
      <c r="A11" s="7" t="s">
        <v>305</v>
      </c>
      <c r="B11" s="32">
        <v>20901</v>
      </c>
      <c r="C11" s="35">
        <v>10036</v>
      </c>
      <c r="D11" s="35">
        <v>10865</v>
      </c>
      <c r="E11" s="35">
        <v>1866</v>
      </c>
      <c r="F11" s="35">
        <v>7773</v>
      </c>
      <c r="G11" s="35">
        <v>17</v>
      </c>
      <c r="H11" s="35">
        <v>323</v>
      </c>
      <c r="I11" s="35">
        <v>1275</v>
      </c>
      <c r="J11" s="35">
        <v>8797</v>
      </c>
      <c r="K11" s="35">
        <v>67</v>
      </c>
      <c r="L11" s="35">
        <v>707</v>
      </c>
      <c r="M11" s="40">
        <v>20003</v>
      </c>
      <c r="N11" s="35">
        <v>9511</v>
      </c>
      <c r="O11" s="35">
        <v>10492</v>
      </c>
      <c r="P11" s="35">
        <v>2076</v>
      </c>
      <c r="Q11" s="35">
        <v>6898</v>
      </c>
      <c r="R11" s="35">
        <v>24</v>
      </c>
      <c r="S11" s="35">
        <v>365</v>
      </c>
      <c r="T11" s="35">
        <v>1705</v>
      </c>
      <c r="U11" s="35">
        <v>7902</v>
      </c>
      <c r="V11" s="35">
        <v>57</v>
      </c>
      <c r="W11" s="35">
        <v>752</v>
      </c>
    </row>
    <row r="12" spans="1:23" ht="22.5" customHeight="1">
      <c r="A12" s="7" t="s">
        <v>306</v>
      </c>
      <c r="B12" s="32">
        <v>23619</v>
      </c>
      <c r="C12" s="35">
        <v>11338</v>
      </c>
      <c r="D12" s="35">
        <v>12281</v>
      </c>
      <c r="E12" s="35">
        <v>1408</v>
      </c>
      <c r="F12" s="35">
        <v>9389</v>
      </c>
      <c r="G12" s="35">
        <v>37</v>
      </c>
      <c r="H12" s="35">
        <v>451</v>
      </c>
      <c r="I12" s="35">
        <v>990</v>
      </c>
      <c r="J12" s="35">
        <v>9937</v>
      </c>
      <c r="K12" s="35">
        <v>182</v>
      </c>
      <c r="L12" s="35">
        <v>1146</v>
      </c>
      <c r="M12" s="40">
        <v>20992</v>
      </c>
      <c r="N12" s="35">
        <v>10075</v>
      </c>
      <c r="O12" s="35">
        <v>10917</v>
      </c>
      <c r="P12" s="35">
        <v>1509</v>
      </c>
      <c r="Q12" s="35">
        <v>7942</v>
      </c>
      <c r="R12" s="35">
        <v>33</v>
      </c>
      <c r="S12" s="35">
        <v>473</v>
      </c>
      <c r="T12" s="35">
        <v>1106</v>
      </c>
      <c r="U12" s="35">
        <v>8612</v>
      </c>
      <c r="V12" s="35">
        <v>140</v>
      </c>
      <c r="W12" s="35">
        <v>997</v>
      </c>
    </row>
    <row r="13" spans="1:23" ht="22.5" customHeight="1">
      <c r="A13" s="7" t="s">
        <v>307</v>
      </c>
      <c r="B13" s="32">
        <v>25821</v>
      </c>
      <c r="C13" s="35">
        <v>12385</v>
      </c>
      <c r="D13" s="35">
        <v>13436</v>
      </c>
      <c r="E13" s="35">
        <v>982</v>
      </c>
      <c r="F13" s="35">
        <v>10611</v>
      </c>
      <c r="G13" s="35">
        <v>78</v>
      </c>
      <c r="H13" s="35">
        <v>654</v>
      </c>
      <c r="I13" s="35">
        <v>972</v>
      </c>
      <c r="J13" s="35">
        <v>10590</v>
      </c>
      <c r="K13" s="35">
        <v>369</v>
      </c>
      <c r="L13" s="35">
        <v>1455</v>
      </c>
      <c r="M13" s="40">
        <v>23147</v>
      </c>
      <c r="N13" s="35">
        <v>11136</v>
      </c>
      <c r="O13" s="35">
        <v>12011</v>
      </c>
      <c r="P13" s="35">
        <v>1299</v>
      </c>
      <c r="Q13" s="35">
        <v>9026</v>
      </c>
      <c r="R13" s="35">
        <v>79</v>
      </c>
      <c r="S13" s="35">
        <v>588</v>
      </c>
      <c r="T13" s="35">
        <v>876</v>
      </c>
      <c r="U13" s="35">
        <v>9403</v>
      </c>
      <c r="V13" s="35">
        <v>277</v>
      </c>
      <c r="W13" s="35">
        <v>1375</v>
      </c>
    </row>
    <row r="14" spans="1:23" ht="22.5" customHeight="1">
      <c r="A14" s="7" t="s">
        <v>308</v>
      </c>
      <c r="B14" s="32">
        <v>18876</v>
      </c>
      <c r="C14" s="35">
        <v>9095</v>
      </c>
      <c r="D14" s="35">
        <v>9781</v>
      </c>
      <c r="E14" s="35">
        <v>440</v>
      </c>
      <c r="F14" s="35">
        <v>8015</v>
      </c>
      <c r="G14" s="35">
        <v>114</v>
      </c>
      <c r="H14" s="35">
        <v>489</v>
      </c>
      <c r="I14" s="35">
        <v>572</v>
      </c>
      <c r="J14" s="35">
        <v>7620</v>
      </c>
      <c r="K14" s="35">
        <v>595</v>
      </c>
      <c r="L14" s="35">
        <v>966</v>
      </c>
      <c r="M14" s="40">
        <v>25098</v>
      </c>
      <c r="N14" s="35">
        <v>11993</v>
      </c>
      <c r="O14" s="35">
        <v>13105</v>
      </c>
      <c r="P14" s="35">
        <v>923</v>
      </c>
      <c r="Q14" s="35">
        <v>10034</v>
      </c>
      <c r="R14" s="35">
        <v>141</v>
      </c>
      <c r="S14" s="35">
        <v>737</v>
      </c>
      <c r="T14" s="35">
        <v>912</v>
      </c>
      <c r="U14" s="35">
        <v>9958</v>
      </c>
      <c r="V14" s="35">
        <v>548</v>
      </c>
      <c r="W14" s="35">
        <v>1598</v>
      </c>
    </row>
    <row r="15" spans="1:23" ht="22.5" customHeight="1">
      <c r="A15" s="7" t="s">
        <v>309</v>
      </c>
      <c r="B15" s="32">
        <v>16638</v>
      </c>
      <c r="C15" s="35">
        <v>7751</v>
      </c>
      <c r="D15" s="35">
        <v>8887</v>
      </c>
      <c r="E15" s="35">
        <v>235</v>
      </c>
      <c r="F15" s="35">
        <v>6964</v>
      </c>
      <c r="G15" s="35">
        <v>161</v>
      </c>
      <c r="H15" s="35">
        <v>358</v>
      </c>
      <c r="I15" s="35">
        <v>501</v>
      </c>
      <c r="J15" s="35">
        <v>6737</v>
      </c>
      <c r="K15" s="35">
        <v>925</v>
      </c>
      <c r="L15" s="35">
        <v>689</v>
      </c>
      <c r="M15" s="40">
        <v>18492</v>
      </c>
      <c r="N15" s="35">
        <v>8761</v>
      </c>
      <c r="O15" s="35">
        <v>9731</v>
      </c>
      <c r="P15" s="35">
        <v>401</v>
      </c>
      <c r="Q15" s="35">
        <v>7546</v>
      </c>
      <c r="R15" s="35">
        <v>167</v>
      </c>
      <c r="S15" s="35">
        <v>549</v>
      </c>
      <c r="T15" s="35">
        <v>549</v>
      </c>
      <c r="U15" s="35">
        <v>7331</v>
      </c>
      <c r="V15" s="35">
        <v>808</v>
      </c>
      <c r="W15" s="35">
        <v>984</v>
      </c>
    </row>
    <row r="16" spans="1:23" ht="22.5" customHeight="1">
      <c r="A16" s="7" t="s">
        <v>310</v>
      </c>
      <c r="B16" s="32">
        <v>16274</v>
      </c>
      <c r="C16" s="35">
        <v>7375</v>
      </c>
      <c r="D16" s="35">
        <v>8899</v>
      </c>
      <c r="E16" s="35">
        <v>160</v>
      </c>
      <c r="F16" s="35">
        <v>6683</v>
      </c>
      <c r="G16" s="35">
        <v>259</v>
      </c>
      <c r="H16" s="35">
        <v>240</v>
      </c>
      <c r="I16" s="35">
        <v>473</v>
      </c>
      <c r="J16" s="35">
        <v>6316</v>
      </c>
      <c r="K16" s="35">
        <v>1463</v>
      </c>
      <c r="L16" s="35">
        <v>626</v>
      </c>
      <c r="M16" s="40">
        <v>16583</v>
      </c>
      <c r="N16" s="35">
        <v>7648</v>
      </c>
      <c r="O16" s="35">
        <v>8935</v>
      </c>
      <c r="P16" s="35">
        <v>234</v>
      </c>
      <c r="Q16" s="35">
        <v>6762</v>
      </c>
      <c r="R16" s="35">
        <v>254</v>
      </c>
      <c r="S16" s="35">
        <v>341</v>
      </c>
      <c r="T16" s="35">
        <v>462</v>
      </c>
      <c r="U16" s="35">
        <v>6441</v>
      </c>
      <c r="V16" s="35">
        <v>1297</v>
      </c>
      <c r="W16" s="35">
        <v>687</v>
      </c>
    </row>
    <row r="17" spans="1:23" ht="22.5" customHeight="1">
      <c r="A17" s="7" t="s">
        <v>311</v>
      </c>
      <c r="B17" s="32">
        <v>14396</v>
      </c>
      <c r="C17" s="35">
        <v>6502</v>
      </c>
      <c r="D17" s="35">
        <v>7894</v>
      </c>
      <c r="E17" s="35">
        <v>92</v>
      </c>
      <c r="F17" s="35">
        <v>5887</v>
      </c>
      <c r="G17" s="35">
        <v>317</v>
      </c>
      <c r="H17" s="35">
        <v>189</v>
      </c>
      <c r="I17" s="35">
        <v>378</v>
      </c>
      <c r="J17" s="35">
        <v>4897</v>
      </c>
      <c r="K17" s="35">
        <v>2102</v>
      </c>
      <c r="L17" s="35">
        <v>503</v>
      </c>
      <c r="M17" s="40">
        <v>15635</v>
      </c>
      <c r="N17" s="35">
        <v>6969</v>
      </c>
      <c r="O17" s="35">
        <v>8666</v>
      </c>
      <c r="P17" s="35">
        <v>145</v>
      </c>
      <c r="Q17" s="35">
        <v>6181</v>
      </c>
      <c r="R17" s="35">
        <v>356</v>
      </c>
      <c r="S17" s="35">
        <v>238</v>
      </c>
      <c r="T17" s="35">
        <v>434</v>
      </c>
      <c r="U17" s="35">
        <v>5651</v>
      </c>
      <c r="V17" s="35">
        <v>1934</v>
      </c>
      <c r="W17" s="35">
        <v>604</v>
      </c>
    </row>
    <row r="18" spans="1:23" ht="22.5" customHeight="1">
      <c r="A18" s="7" t="s">
        <v>312</v>
      </c>
      <c r="B18" s="32">
        <v>9977</v>
      </c>
      <c r="C18" s="35">
        <v>4002</v>
      </c>
      <c r="D18" s="35">
        <v>5975</v>
      </c>
      <c r="E18" s="35">
        <v>48</v>
      </c>
      <c r="F18" s="35">
        <v>3531</v>
      </c>
      <c r="G18" s="35">
        <v>341</v>
      </c>
      <c r="H18" s="35">
        <v>81</v>
      </c>
      <c r="I18" s="35">
        <v>249</v>
      </c>
      <c r="J18" s="35">
        <v>2828</v>
      </c>
      <c r="K18" s="35">
        <v>2549</v>
      </c>
      <c r="L18" s="35">
        <v>339</v>
      </c>
      <c r="M18" s="40">
        <v>13452</v>
      </c>
      <c r="N18" s="35">
        <v>5894</v>
      </c>
      <c r="O18" s="35">
        <v>7558</v>
      </c>
      <c r="P18" s="35">
        <v>81</v>
      </c>
      <c r="Q18" s="35">
        <v>5171</v>
      </c>
      <c r="R18" s="35">
        <v>445</v>
      </c>
      <c r="S18" s="35">
        <v>152</v>
      </c>
      <c r="T18" s="35">
        <v>361</v>
      </c>
      <c r="U18" s="35">
        <v>4036</v>
      </c>
      <c r="V18" s="35">
        <v>2679</v>
      </c>
      <c r="W18" s="35">
        <v>444</v>
      </c>
    </row>
    <row r="19" spans="1:23" ht="22.5" customHeight="1">
      <c r="A19" s="7" t="s">
        <v>313</v>
      </c>
      <c r="B19" s="32">
        <v>6763</v>
      </c>
      <c r="C19" s="35">
        <v>2526</v>
      </c>
      <c r="D19" s="35">
        <v>4237</v>
      </c>
      <c r="E19" s="35">
        <v>31</v>
      </c>
      <c r="F19" s="35">
        <v>2144</v>
      </c>
      <c r="G19" s="35">
        <v>307</v>
      </c>
      <c r="H19" s="35">
        <v>39</v>
      </c>
      <c r="I19" s="35">
        <v>110</v>
      </c>
      <c r="J19" s="35">
        <v>1317</v>
      </c>
      <c r="K19" s="35">
        <v>2637</v>
      </c>
      <c r="L19" s="35">
        <v>165</v>
      </c>
      <c r="M19" s="40">
        <v>8930</v>
      </c>
      <c r="N19" s="35">
        <v>3373</v>
      </c>
      <c r="O19" s="35">
        <v>5557</v>
      </c>
      <c r="P19" s="35">
        <v>37</v>
      </c>
      <c r="Q19" s="35">
        <v>2841</v>
      </c>
      <c r="R19" s="35">
        <v>399</v>
      </c>
      <c r="S19" s="35">
        <v>77</v>
      </c>
      <c r="T19" s="35">
        <v>237</v>
      </c>
      <c r="U19" s="35">
        <v>2045</v>
      </c>
      <c r="V19" s="35">
        <v>2943</v>
      </c>
      <c r="W19" s="35">
        <v>284</v>
      </c>
    </row>
    <row r="20" spans="1:23" ht="22.5" customHeight="1">
      <c r="A20" s="7" t="s">
        <v>314</v>
      </c>
      <c r="B20" s="32">
        <v>4866</v>
      </c>
      <c r="C20" s="35">
        <v>1693</v>
      </c>
      <c r="D20" s="35">
        <v>3173</v>
      </c>
      <c r="E20" s="35">
        <v>11</v>
      </c>
      <c r="F20" s="35">
        <v>1298</v>
      </c>
      <c r="G20" s="35">
        <v>353</v>
      </c>
      <c r="H20" s="35">
        <v>30</v>
      </c>
      <c r="I20" s="35">
        <v>63</v>
      </c>
      <c r="J20" s="35">
        <v>553</v>
      </c>
      <c r="K20" s="35">
        <v>2453</v>
      </c>
      <c r="L20" s="35">
        <v>98</v>
      </c>
      <c r="M20" s="40">
        <v>5646</v>
      </c>
      <c r="N20" s="35">
        <v>1919</v>
      </c>
      <c r="O20" s="35">
        <v>3727</v>
      </c>
      <c r="P20" s="35">
        <v>29</v>
      </c>
      <c r="Q20" s="35">
        <v>1511</v>
      </c>
      <c r="R20" s="35">
        <v>339</v>
      </c>
      <c r="S20" s="35">
        <v>30</v>
      </c>
      <c r="T20" s="35">
        <v>105</v>
      </c>
      <c r="U20" s="35">
        <v>812</v>
      </c>
      <c r="V20" s="35">
        <v>2641</v>
      </c>
      <c r="W20" s="35">
        <v>140</v>
      </c>
    </row>
    <row r="21" spans="1:23" ht="22.5" customHeight="1">
      <c r="A21" s="311" t="s">
        <v>315</v>
      </c>
      <c r="B21" s="32">
        <v>3645</v>
      </c>
      <c r="C21" s="43">
        <v>1053</v>
      </c>
      <c r="D21" s="43">
        <v>2592</v>
      </c>
      <c r="E21" s="43">
        <v>13</v>
      </c>
      <c r="F21" s="43">
        <v>565</v>
      </c>
      <c r="G21" s="43">
        <v>457</v>
      </c>
      <c r="H21" s="43">
        <v>18</v>
      </c>
      <c r="I21" s="43">
        <v>39</v>
      </c>
      <c r="J21" s="43">
        <v>169</v>
      </c>
      <c r="K21" s="43">
        <v>2328</v>
      </c>
      <c r="L21" s="43">
        <v>47</v>
      </c>
      <c r="M21" s="53">
        <v>5186</v>
      </c>
      <c r="N21" s="43">
        <v>1425</v>
      </c>
      <c r="O21" s="43">
        <v>3761</v>
      </c>
      <c r="P21" s="43">
        <v>7</v>
      </c>
      <c r="Q21" s="43">
        <v>909</v>
      </c>
      <c r="R21" s="43">
        <v>469</v>
      </c>
      <c r="S21" s="43">
        <v>24</v>
      </c>
      <c r="T21" s="43">
        <v>70</v>
      </c>
      <c r="U21" s="43">
        <v>302</v>
      </c>
      <c r="V21" s="43">
        <v>3278</v>
      </c>
      <c r="W21" s="43">
        <v>82</v>
      </c>
    </row>
    <row r="22" spans="1:23" s="9" customFormat="1" ht="14.25" customHeight="1">
      <c r="A22" s="59" t="s">
        <v>316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232"/>
      <c r="N22" s="232"/>
      <c r="O22" s="232"/>
      <c r="P22" s="232"/>
      <c r="Q22" s="232"/>
      <c r="R22" s="232"/>
      <c r="S22" s="232"/>
      <c r="T22" s="232"/>
      <c r="U22" s="30"/>
      <c r="V22" s="30"/>
      <c r="W22" s="30"/>
    </row>
  </sheetData>
  <mergeCells count="11">
    <mergeCell ref="A3:A5"/>
    <mergeCell ref="A1:L1"/>
    <mergeCell ref="B3:L3"/>
    <mergeCell ref="B4:D4"/>
    <mergeCell ref="E4:H4"/>
    <mergeCell ref="I4:L4"/>
    <mergeCell ref="M1:W1"/>
    <mergeCell ref="M3:W3"/>
    <mergeCell ref="M4:O4"/>
    <mergeCell ref="P4:S4"/>
    <mergeCell ref="T4:W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9"/>
  <dimension ref="A1:AL23"/>
  <sheetViews>
    <sheetView workbookViewId="0" topLeftCell="A1">
      <selection activeCell="B1" sqref="B1"/>
    </sheetView>
  </sheetViews>
  <sheetFormatPr defaultColWidth="9.00390625" defaultRowHeight="13.5"/>
  <cols>
    <col min="1" max="1" width="2.875" style="8" customWidth="1"/>
    <col min="2" max="2" width="19.25390625" style="8" customWidth="1"/>
    <col min="3" max="10" width="8.375" style="8" customWidth="1"/>
    <col min="11" max="11" width="8.375" style="0" customWidth="1"/>
    <col min="12" max="20" width="8.625" style="0" customWidth="1"/>
    <col min="21" max="29" width="8.375" style="8" customWidth="1"/>
    <col min="30" max="38" width="8.625" style="8" customWidth="1"/>
    <col min="39" max="16384" width="9.00390625" style="8" customWidth="1"/>
  </cols>
  <sheetData>
    <row r="1" spans="3:20" ht="15" customHeight="1">
      <c r="C1" s="248" t="s">
        <v>410</v>
      </c>
      <c r="K1" s="8"/>
      <c r="L1" s="8"/>
      <c r="M1" s="8"/>
      <c r="N1" s="8"/>
      <c r="O1" s="8"/>
      <c r="P1" s="8"/>
      <c r="Q1" s="8"/>
      <c r="R1" s="8"/>
      <c r="S1" s="8"/>
      <c r="T1" s="8"/>
    </row>
    <row r="2" spans="1:38" ht="1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10" t="s">
        <v>609</v>
      </c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38" ht="18" customHeight="1" thickTop="1">
      <c r="A3" s="616" t="s">
        <v>47</v>
      </c>
      <c r="B3" s="610"/>
      <c r="C3" s="613" t="s">
        <v>48</v>
      </c>
      <c r="D3" s="614"/>
      <c r="E3" s="615"/>
      <c r="F3" s="613" t="s">
        <v>629</v>
      </c>
      <c r="G3" s="614"/>
      <c r="H3" s="615"/>
      <c r="I3" s="631" t="s">
        <v>630</v>
      </c>
      <c r="J3" s="632"/>
      <c r="K3" s="246" t="s">
        <v>103</v>
      </c>
      <c r="L3" s="613" t="s">
        <v>631</v>
      </c>
      <c r="M3" s="614"/>
      <c r="N3" s="615"/>
      <c r="O3" s="613" t="s">
        <v>632</v>
      </c>
      <c r="P3" s="614"/>
      <c r="Q3" s="615"/>
      <c r="R3" s="613" t="s">
        <v>633</v>
      </c>
      <c r="S3" s="614"/>
      <c r="T3" s="614"/>
      <c r="U3" s="613" t="s">
        <v>634</v>
      </c>
      <c r="V3" s="614"/>
      <c r="W3" s="615"/>
      <c r="X3" s="613" t="s">
        <v>635</v>
      </c>
      <c r="Y3" s="614"/>
      <c r="Z3" s="615"/>
      <c r="AA3" s="631" t="s">
        <v>636</v>
      </c>
      <c r="AB3" s="632"/>
      <c r="AC3" s="246" t="s">
        <v>145</v>
      </c>
      <c r="AD3" s="613" t="s">
        <v>637</v>
      </c>
      <c r="AE3" s="614"/>
      <c r="AF3" s="615"/>
      <c r="AG3" s="613" t="s">
        <v>638</v>
      </c>
      <c r="AH3" s="614"/>
      <c r="AI3" s="615"/>
      <c r="AJ3" s="613" t="s">
        <v>639</v>
      </c>
      <c r="AK3" s="614"/>
      <c r="AL3" s="614"/>
    </row>
    <row r="4" spans="1:38" ht="18" customHeight="1">
      <c r="A4" s="617"/>
      <c r="B4" s="619"/>
      <c r="C4" s="3" t="s">
        <v>49</v>
      </c>
      <c r="D4" s="3" t="s">
        <v>50</v>
      </c>
      <c r="E4" s="3" t="s">
        <v>51</v>
      </c>
      <c r="F4" s="4" t="s">
        <v>68</v>
      </c>
      <c r="G4" s="3" t="s">
        <v>50</v>
      </c>
      <c r="H4" s="3" t="s">
        <v>51</v>
      </c>
      <c r="I4" s="4" t="s">
        <v>68</v>
      </c>
      <c r="J4" s="3" t="s">
        <v>50</v>
      </c>
      <c r="K4" s="3" t="s">
        <v>142</v>
      </c>
      <c r="L4" s="4" t="s">
        <v>68</v>
      </c>
      <c r="M4" s="3" t="s">
        <v>143</v>
      </c>
      <c r="N4" s="3" t="s">
        <v>144</v>
      </c>
      <c r="O4" s="4" t="s">
        <v>68</v>
      </c>
      <c r="P4" s="4" t="s">
        <v>143</v>
      </c>
      <c r="Q4" s="3" t="s">
        <v>144</v>
      </c>
      <c r="R4" s="4" t="s">
        <v>68</v>
      </c>
      <c r="S4" s="4" t="s">
        <v>143</v>
      </c>
      <c r="T4" s="4" t="s">
        <v>144</v>
      </c>
      <c r="U4" s="3" t="s">
        <v>49</v>
      </c>
      <c r="V4" s="3" t="s">
        <v>50</v>
      </c>
      <c r="W4" s="3" t="s">
        <v>51</v>
      </c>
      <c r="X4" s="4" t="s">
        <v>68</v>
      </c>
      <c r="Y4" s="3" t="s">
        <v>50</v>
      </c>
      <c r="Z4" s="3" t="s">
        <v>51</v>
      </c>
      <c r="AA4" s="4" t="s">
        <v>68</v>
      </c>
      <c r="AB4" s="3" t="s">
        <v>50</v>
      </c>
      <c r="AC4" s="3" t="s">
        <v>142</v>
      </c>
      <c r="AD4" s="4" t="s">
        <v>68</v>
      </c>
      <c r="AE4" s="3" t="s">
        <v>143</v>
      </c>
      <c r="AF4" s="3" t="s">
        <v>144</v>
      </c>
      <c r="AG4" s="4" t="s">
        <v>68</v>
      </c>
      <c r="AH4" s="4" t="s">
        <v>143</v>
      </c>
      <c r="AI4" s="3" t="s">
        <v>144</v>
      </c>
      <c r="AJ4" s="4" t="s">
        <v>68</v>
      </c>
      <c r="AK4" s="4" t="s">
        <v>143</v>
      </c>
      <c r="AL4" s="4" t="s">
        <v>144</v>
      </c>
    </row>
    <row r="5" spans="1:38" s="13" customFormat="1" ht="18" customHeight="1">
      <c r="A5" s="15"/>
      <c r="B5" s="312" t="s">
        <v>25</v>
      </c>
      <c r="C5" s="69">
        <f>SUM(C6:C19)</f>
        <v>148835</v>
      </c>
      <c r="D5" s="55">
        <f aca="true" t="shared" si="0" ref="D5:T5">SUM(D6:D19)</f>
        <v>82101</v>
      </c>
      <c r="E5" s="55">
        <f t="shared" si="0"/>
        <v>66734</v>
      </c>
      <c r="F5" s="55">
        <f t="shared" si="0"/>
        <v>2636</v>
      </c>
      <c r="G5" s="55">
        <f t="shared" si="0"/>
        <v>1260</v>
      </c>
      <c r="H5" s="55">
        <f t="shared" si="0"/>
        <v>1376</v>
      </c>
      <c r="I5" s="55">
        <f t="shared" si="0"/>
        <v>13335</v>
      </c>
      <c r="J5" s="55">
        <f t="shared" si="0"/>
        <v>6059</v>
      </c>
      <c r="K5" s="55">
        <f t="shared" si="0"/>
        <v>7276</v>
      </c>
      <c r="L5" s="55">
        <f t="shared" si="0"/>
        <v>17705</v>
      </c>
      <c r="M5" s="55">
        <f t="shared" si="0"/>
        <v>9406</v>
      </c>
      <c r="N5" s="55">
        <f t="shared" si="0"/>
        <v>8299</v>
      </c>
      <c r="O5" s="55">
        <f t="shared" si="0"/>
        <v>14565</v>
      </c>
      <c r="P5" s="55">
        <f t="shared" si="0"/>
        <v>8380</v>
      </c>
      <c r="Q5" s="55">
        <f t="shared" si="0"/>
        <v>6185</v>
      </c>
      <c r="R5" s="55">
        <f t="shared" si="0"/>
        <v>15128</v>
      </c>
      <c r="S5" s="55">
        <f t="shared" si="0"/>
        <v>8732</v>
      </c>
      <c r="T5" s="55">
        <f t="shared" si="0"/>
        <v>6396</v>
      </c>
      <c r="U5" s="55">
        <f>SUM(U6:U19)</f>
        <v>16886</v>
      </c>
      <c r="V5" s="55">
        <f aca="true" t="shared" si="1" ref="V5:AL5">SUM(V6:V19)</f>
        <v>9339</v>
      </c>
      <c r="W5" s="55">
        <f t="shared" si="1"/>
        <v>7547</v>
      </c>
      <c r="X5" s="55">
        <f t="shared" si="1"/>
        <v>18840</v>
      </c>
      <c r="Y5" s="55">
        <f t="shared" si="1"/>
        <v>10159</v>
      </c>
      <c r="Z5" s="55">
        <f t="shared" si="1"/>
        <v>8681</v>
      </c>
      <c r="AA5" s="55">
        <f t="shared" si="1"/>
        <v>19639</v>
      </c>
      <c r="AB5" s="55">
        <f t="shared" si="1"/>
        <v>10823</v>
      </c>
      <c r="AC5" s="55">
        <f t="shared" si="1"/>
        <v>8816</v>
      </c>
      <c r="AD5" s="55">
        <f t="shared" si="1"/>
        <v>13186</v>
      </c>
      <c r="AE5" s="55">
        <f t="shared" si="1"/>
        <v>7588</v>
      </c>
      <c r="AF5" s="55">
        <f t="shared" si="1"/>
        <v>5598</v>
      </c>
      <c r="AG5" s="55">
        <f t="shared" si="1"/>
        <v>8068</v>
      </c>
      <c r="AH5" s="55">
        <f t="shared" si="1"/>
        <v>4824</v>
      </c>
      <c r="AI5" s="55">
        <f t="shared" si="1"/>
        <v>3244</v>
      </c>
      <c r="AJ5" s="55">
        <f t="shared" si="1"/>
        <v>8847</v>
      </c>
      <c r="AK5" s="55">
        <f t="shared" si="1"/>
        <v>5531</v>
      </c>
      <c r="AL5" s="55">
        <f t="shared" si="1"/>
        <v>3316</v>
      </c>
    </row>
    <row r="6" spans="1:38" ht="18" customHeight="1">
      <c r="A6" s="50" t="s">
        <v>640</v>
      </c>
      <c r="B6" s="313" t="s">
        <v>132</v>
      </c>
      <c r="C6" s="68">
        <f aca="true" t="shared" si="2" ref="C6:C19">F6+I6+L6+O6+R6+U6+X6+AA6+AD6+AG6+AJ6</f>
        <v>5441</v>
      </c>
      <c r="D6" s="274">
        <f aca="true" t="shared" si="3" ref="D6:D19">G6+J6+M6+P6+S6+V6+Y6+AB6+AE6+AH6+AK6</f>
        <v>2880</v>
      </c>
      <c r="E6" s="274">
        <f aca="true" t="shared" si="4" ref="E6:E19">H6+K6+N6+Q6+T6+W6+Z6+AC6+AF6+AI6+AL6</f>
        <v>2561</v>
      </c>
      <c r="F6" s="274">
        <f>SUM(G6:H6)</f>
        <v>39</v>
      </c>
      <c r="G6" s="274">
        <v>30</v>
      </c>
      <c r="H6" s="274">
        <v>9</v>
      </c>
      <c r="I6" s="274">
        <f>SUM(J6:K6)</f>
        <v>79</v>
      </c>
      <c r="J6" s="274">
        <v>57</v>
      </c>
      <c r="K6" s="274">
        <v>22</v>
      </c>
      <c r="L6" s="274">
        <f>SUM(M6:N6)</f>
        <v>151</v>
      </c>
      <c r="M6" s="274">
        <v>103</v>
      </c>
      <c r="N6" s="274">
        <v>48</v>
      </c>
      <c r="O6" s="274">
        <f>SUM(P6:Q6)</f>
        <v>185</v>
      </c>
      <c r="P6" s="274">
        <v>109</v>
      </c>
      <c r="Q6" s="274">
        <v>76</v>
      </c>
      <c r="R6" s="274">
        <f>SUM(S6:T6)</f>
        <v>272</v>
      </c>
      <c r="S6" s="274">
        <v>127</v>
      </c>
      <c r="T6" s="274">
        <v>145</v>
      </c>
      <c r="U6" s="16">
        <f>SUM(V6:W6)</f>
        <v>410</v>
      </c>
      <c r="V6" s="43">
        <v>196</v>
      </c>
      <c r="W6" s="43">
        <v>214</v>
      </c>
      <c r="X6" s="43">
        <f>SUM(Y6:Z6)</f>
        <v>503</v>
      </c>
      <c r="Y6" s="43">
        <v>239</v>
      </c>
      <c r="Z6" s="43">
        <v>264</v>
      </c>
      <c r="AA6" s="43">
        <f>SUM(AB6:AC6)</f>
        <v>490</v>
      </c>
      <c r="AB6" s="43">
        <v>240</v>
      </c>
      <c r="AC6" s="43">
        <v>250</v>
      </c>
      <c r="AD6" s="43">
        <f>SUM(AE6:AF6)</f>
        <v>552</v>
      </c>
      <c r="AE6" s="43">
        <v>231</v>
      </c>
      <c r="AF6" s="43">
        <v>321</v>
      </c>
      <c r="AG6" s="43">
        <f>SUM(AH6:AI6)</f>
        <v>871</v>
      </c>
      <c r="AH6" s="43">
        <v>451</v>
      </c>
      <c r="AI6" s="43">
        <v>420</v>
      </c>
      <c r="AJ6" s="43">
        <f>SUM(AK6:AL6)</f>
        <v>1889</v>
      </c>
      <c r="AK6" s="43">
        <v>1097</v>
      </c>
      <c r="AL6" s="43">
        <v>792</v>
      </c>
    </row>
    <row r="7" spans="1:38" ht="18" customHeight="1">
      <c r="A7" s="50" t="s">
        <v>52</v>
      </c>
      <c r="B7" s="313" t="s">
        <v>65</v>
      </c>
      <c r="C7" s="68">
        <f t="shared" si="2"/>
        <v>114</v>
      </c>
      <c r="D7" s="274">
        <f t="shared" si="3"/>
        <v>98</v>
      </c>
      <c r="E7" s="274">
        <f t="shared" si="4"/>
        <v>16</v>
      </c>
      <c r="F7" s="274">
        <f aca="true" t="shared" si="5" ref="F7:F19">SUM(G7:H7)</f>
        <v>1</v>
      </c>
      <c r="G7" s="274">
        <v>1</v>
      </c>
      <c r="H7" s="274">
        <v>0</v>
      </c>
      <c r="I7" s="274">
        <f aca="true" t="shared" si="6" ref="I7:I22">SUM(J7:K7)</f>
        <v>5</v>
      </c>
      <c r="J7" s="274">
        <v>3</v>
      </c>
      <c r="K7" s="274">
        <v>2</v>
      </c>
      <c r="L7" s="274">
        <f aca="true" t="shared" si="7" ref="L7:L22">SUM(M7:N7)</f>
        <v>5</v>
      </c>
      <c r="M7" s="274">
        <v>4</v>
      </c>
      <c r="N7" s="274">
        <v>1</v>
      </c>
      <c r="O7" s="274">
        <f aca="true" t="shared" si="8" ref="O7:O22">SUM(P7:Q7)</f>
        <v>9</v>
      </c>
      <c r="P7" s="274">
        <v>8</v>
      </c>
      <c r="Q7" s="274">
        <v>1</v>
      </c>
      <c r="R7" s="274">
        <f aca="true" t="shared" si="9" ref="R7:R22">SUM(S7:T7)</f>
        <v>6</v>
      </c>
      <c r="S7" s="274">
        <v>5</v>
      </c>
      <c r="T7" s="274">
        <v>1</v>
      </c>
      <c r="U7" s="16">
        <f aca="true" t="shared" si="10" ref="U7:U19">SUM(V7:W7)</f>
        <v>14</v>
      </c>
      <c r="V7" s="43">
        <v>12</v>
      </c>
      <c r="W7" s="43">
        <v>2</v>
      </c>
      <c r="X7" s="43">
        <f aca="true" t="shared" si="11" ref="X7:X22">SUM(Y7:Z7)</f>
        <v>13</v>
      </c>
      <c r="Y7" s="43">
        <v>12</v>
      </c>
      <c r="Z7" s="43">
        <v>1</v>
      </c>
      <c r="AA7" s="43">
        <f aca="true" t="shared" si="12" ref="AA7:AA22">SUM(AB7:AC7)</f>
        <v>19</v>
      </c>
      <c r="AB7" s="43">
        <v>17</v>
      </c>
      <c r="AC7" s="43">
        <v>2</v>
      </c>
      <c r="AD7" s="43">
        <f aca="true" t="shared" si="13" ref="AD7:AD22">SUM(AE7:AF7)</f>
        <v>12</v>
      </c>
      <c r="AE7" s="43">
        <v>12</v>
      </c>
      <c r="AF7" s="43">
        <v>0</v>
      </c>
      <c r="AG7" s="43">
        <f aca="true" t="shared" si="14" ref="AG7:AG22">SUM(AH7:AI7)</f>
        <v>13</v>
      </c>
      <c r="AH7" s="43">
        <v>10</v>
      </c>
      <c r="AI7" s="43">
        <v>3</v>
      </c>
      <c r="AJ7" s="43">
        <f aca="true" t="shared" si="15" ref="AJ7:AJ22">SUM(AK7:AL7)</f>
        <v>17</v>
      </c>
      <c r="AK7" s="43">
        <v>14</v>
      </c>
      <c r="AL7" s="43">
        <v>3</v>
      </c>
    </row>
    <row r="8" spans="1:38" ht="18" customHeight="1">
      <c r="A8" s="50" t="s">
        <v>53</v>
      </c>
      <c r="B8" s="313" t="s">
        <v>131</v>
      </c>
      <c r="C8" s="68">
        <f t="shared" si="2"/>
        <v>348</v>
      </c>
      <c r="D8" s="274">
        <f t="shared" si="3"/>
        <v>297</v>
      </c>
      <c r="E8" s="274">
        <f t="shared" si="4"/>
        <v>51</v>
      </c>
      <c r="F8" s="274">
        <f t="shared" si="5"/>
        <v>3</v>
      </c>
      <c r="G8" s="274">
        <v>3</v>
      </c>
      <c r="H8" s="274">
        <v>0</v>
      </c>
      <c r="I8" s="274">
        <f t="shared" si="6"/>
        <v>4</v>
      </c>
      <c r="J8" s="274">
        <v>4</v>
      </c>
      <c r="K8" s="274">
        <v>0</v>
      </c>
      <c r="L8" s="274">
        <f t="shared" si="7"/>
        <v>14</v>
      </c>
      <c r="M8" s="274">
        <v>14</v>
      </c>
      <c r="N8" s="274">
        <v>0</v>
      </c>
      <c r="O8" s="274">
        <f t="shared" si="8"/>
        <v>8</v>
      </c>
      <c r="P8" s="274">
        <v>7</v>
      </c>
      <c r="Q8" s="274">
        <v>1</v>
      </c>
      <c r="R8" s="274">
        <f t="shared" si="9"/>
        <v>22</v>
      </c>
      <c r="S8" s="274">
        <v>18</v>
      </c>
      <c r="T8" s="274">
        <v>4</v>
      </c>
      <c r="U8" s="16">
        <f t="shared" si="10"/>
        <v>28</v>
      </c>
      <c r="V8" s="43">
        <v>24</v>
      </c>
      <c r="W8" s="43">
        <v>4</v>
      </c>
      <c r="X8" s="43">
        <f t="shared" si="11"/>
        <v>39</v>
      </c>
      <c r="Y8" s="43">
        <v>30</v>
      </c>
      <c r="Z8" s="43">
        <v>9</v>
      </c>
      <c r="AA8" s="43">
        <f t="shared" si="12"/>
        <v>44</v>
      </c>
      <c r="AB8" s="43">
        <v>36</v>
      </c>
      <c r="AC8" s="43">
        <v>8</v>
      </c>
      <c r="AD8" s="43">
        <f t="shared" si="13"/>
        <v>51</v>
      </c>
      <c r="AE8" s="43">
        <v>43</v>
      </c>
      <c r="AF8" s="43">
        <v>8</v>
      </c>
      <c r="AG8" s="43">
        <f t="shared" si="14"/>
        <v>59</v>
      </c>
      <c r="AH8" s="43">
        <v>48</v>
      </c>
      <c r="AI8" s="43">
        <v>11</v>
      </c>
      <c r="AJ8" s="43">
        <f t="shared" si="15"/>
        <v>76</v>
      </c>
      <c r="AK8" s="43">
        <v>70</v>
      </c>
      <c r="AL8" s="43">
        <v>6</v>
      </c>
    </row>
    <row r="9" spans="1:38" ht="18" customHeight="1">
      <c r="A9" s="50" t="s">
        <v>54</v>
      </c>
      <c r="B9" s="313" t="s">
        <v>133</v>
      </c>
      <c r="C9" s="68">
        <f t="shared" si="2"/>
        <v>39</v>
      </c>
      <c r="D9" s="274">
        <f t="shared" si="3"/>
        <v>31</v>
      </c>
      <c r="E9" s="274">
        <f t="shared" si="4"/>
        <v>8</v>
      </c>
      <c r="F9" s="274">
        <f t="shared" si="5"/>
        <v>0</v>
      </c>
      <c r="G9" s="274">
        <v>0</v>
      </c>
      <c r="H9" s="274">
        <v>0</v>
      </c>
      <c r="I9" s="274">
        <f t="shared" si="6"/>
        <v>3</v>
      </c>
      <c r="J9" s="274">
        <v>1</v>
      </c>
      <c r="K9" s="274">
        <v>2</v>
      </c>
      <c r="L9" s="274">
        <f t="shared" si="7"/>
        <v>5</v>
      </c>
      <c r="M9" s="274">
        <v>3</v>
      </c>
      <c r="N9" s="274">
        <v>2</v>
      </c>
      <c r="O9" s="274">
        <f t="shared" si="8"/>
        <v>3</v>
      </c>
      <c r="P9" s="274">
        <v>3</v>
      </c>
      <c r="Q9" s="274">
        <v>0</v>
      </c>
      <c r="R9" s="274">
        <f t="shared" si="9"/>
        <v>2</v>
      </c>
      <c r="S9" s="274">
        <v>2</v>
      </c>
      <c r="T9" s="274">
        <v>0</v>
      </c>
      <c r="U9" s="16">
        <f t="shared" si="10"/>
        <v>5</v>
      </c>
      <c r="V9" s="43">
        <v>4</v>
      </c>
      <c r="W9" s="43">
        <v>1</v>
      </c>
      <c r="X9" s="43">
        <f t="shared" si="11"/>
        <v>4</v>
      </c>
      <c r="Y9" s="43">
        <v>4</v>
      </c>
      <c r="Z9" s="43">
        <v>0</v>
      </c>
      <c r="AA9" s="43">
        <f t="shared" si="12"/>
        <v>8</v>
      </c>
      <c r="AB9" s="43">
        <v>6</v>
      </c>
      <c r="AC9" s="43">
        <v>2</v>
      </c>
      <c r="AD9" s="43">
        <f t="shared" si="13"/>
        <v>3</v>
      </c>
      <c r="AE9" s="43">
        <v>2</v>
      </c>
      <c r="AF9" s="43">
        <v>1</v>
      </c>
      <c r="AG9" s="43">
        <f t="shared" si="14"/>
        <v>3</v>
      </c>
      <c r="AH9" s="43">
        <v>3</v>
      </c>
      <c r="AI9" s="43">
        <v>0</v>
      </c>
      <c r="AJ9" s="43">
        <f t="shared" si="15"/>
        <v>3</v>
      </c>
      <c r="AK9" s="43">
        <v>3</v>
      </c>
      <c r="AL9" s="43">
        <v>0</v>
      </c>
    </row>
    <row r="10" spans="1:38" ht="18" customHeight="1">
      <c r="A10" s="50" t="s">
        <v>55</v>
      </c>
      <c r="B10" s="313" t="s">
        <v>134</v>
      </c>
      <c r="C10" s="68">
        <f t="shared" si="2"/>
        <v>14441</v>
      </c>
      <c r="D10" s="274">
        <f t="shared" si="3"/>
        <v>12033</v>
      </c>
      <c r="E10" s="274">
        <f t="shared" si="4"/>
        <v>2408</v>
      </c>
      <c r="F10" s="274">
        <f t="shared" si="5"/>
        <v>258</v>
      </c>
      <c r="G10" s="274">
        <v>243</v>
      </c>
      <c r="H10" s="274">
        <v>15</v>
      </c>
      <c r="I10" s="274">
        <f t="shared" si="6"/>
        <v>1167</v>
      </c>
      <c r="J10" s="274">
        <v>997</v>
      </c>
      <c r="K10" s="274">
        <v>170</v>
      </c>
      <c r="L10" s="274">
        <f t="shared" si="7"/>
        <v>1654</v>
      </c>
      <c r="M10" s="274">
        <v>1409</v>
      </c>
      <c r="N10" s="274">
        <v>245</v>
      </c>
      <c r="O10" s="274">
        <f t="shared" si="8"/>
        <v>1212</v>
      </c>
      <c r="P10" s="274">
        <v>994</v>
      </c>
      <c r="Q10" s="274">
        <v>218</v>
      </c>
      <c r="R10" s="274">
        <f t="shared" si="9"/>
        <v>1207</v>
      </c>
      <c r="S10" s="274">
        <v>991</v>
      </c>
      <c r="T10" s="274">
        <v>216</v>
      </c>
      <c r="U10" s="16">
        <f t="shared" si="10"/>
        <v>1623</v>
      </c>
      <c r="V10" s="43">
        <v>1339</v>
      </c>
      <c r="W10" s="43">
        <v>284</v>
      </c>
      <c r="X10" s="43">
        <f t="shared" si="11"/>
        <v>2171</v>
      </c>
      <c r="Y10" s="43">
        <v>1834</v>
      </c>
      <c r="Z10" s="43">
        <v>337</v>
      </c>
      <c r="AA10" s="43">
        <f t="shared" si="12"/>
        <v>2198</v>
      </c>
      <c r="AB10" s="43">
        <v>1790</v>
      </c>
      <c r="AC10" s="43">
        <v>408</v>
      </c>
      <c r="AD10" s="43">
        <f t="shared" si="13"/>
        <v>1420</v>
      </c>
      <c r="AE10" s="43">
        <v>1149</v>
      </c>
      <c r="AF10" s="43">
        <v>271</v>
      </c>
      <c r="AG10" s="43">
        <f t="shared" si="14"/>
        <v>807</v>
      </c>
      <c r="AH10" s="43">
        <v>675</v>
      </c>
      <c r="AI10" s="43">
        <v>132</v>
      </c>
      <c r="AJ10" s="43">
        <f t="shared" si="15"/>
        <v>724</v>
      </c>
      <c r="AK10" s="43">
        <v>612</v>
      </c>
      <c r="AL10" s="43">
        <v>112</v>
      </c>
    </row>
    <row r="11" spans="1:38" ht="18" customHeight="1">
      <c r="A11" s="50" t="s">
        <v>56</v>
      </c>
      <c r="B11" s="313" t="s">
        <v>135</v>
      </c>
      <c r="C11" s="68">
        <f t="shared" si="2"/>
        <v>11508</v>
      </c>
      <c r="D11" s="274">
        <f t="shared" si="3"/>
        <v>6987</v>
      </c>
      <c r="E11" s="274">
        <f t="shared" si="4"/>
        <v>4521</v>
      </c>
      <c r="F11" s="274">
        <f t="shared" si="5"/>
        <v>221</v>
      </c>
      <c r="G11" s="274">
        <v>110</v>
      </c>
      <c r="H11" s="274">
        <v>111</v>
      </c>
      <c r="I11" s="274">
        <f t="shared" si="6"/>
        <v>953</v>
      </c>
      <c r="J11" s="274">
        <v>535</v>
      </c>
      <c r="K11" s="274">
        <v>418</v>
      </c>
      <c r="L11" s="274">
        <f t="shared" si="7"/>
        <v>1572</v>
      </c>
      <c r="M11" s="274">
        <v>1015</v>
      </c>
      <c r="N11" s="274">
        <v>557</v>
      </c>
      <c r="O11" s="274">
        <f t="shared" si="8"/>
        <v>1442</v>
      </c>
      <c r="P11" s="274">
        <v>1023</v>
      </c>
      <c r="Q11" s="274">
        <v>419</v>
      </c>
      <c r="R11" s="274">
        <f t="shared" si="9"/>
        <v>1422</v>
      </c>
      <c r="S11" s="274">
        <v>990</v>
      </c>
      <c r="T11" s="274">
        <v>432</v>
      </c>
      <c r="U11" s="16">
        <f t="shared" si="10"/>
        <v>1238</v>
      </c>
      <c r="V11" s="43">
        <v>737</v>
      </c>
      <c r="W11" s="43">
        <v>501</v>
      </c>
      <c r="X11" s="43">
        <f t="shared" si="11"/>
        <v>1274</v>
      </c>
      <c r="Y11" s="43">
        <v>695</v>
      </c>
      <c r="Z11" s="43">
        <v>579</v>
      </c>
      <c r="AA11" s="43">
        <f t="shared" si="12"/>
        <v>1453</v>
      </c>
      <c r="AB11" s="43">
        <v>790</v>
      </c>
      <c r="AC11" s="43">
        <v>663</v>
      </c>
      <c r="AD11" s="43">
        <f t="shared" si="13"/>
        <v>1034</v>
      </c>
      <c r="AE11" s="43">
        <v>565</v>
      </c>
      <c r="AF11" s="43">
        <v>469</v>
      </c>
      <c r="AG11" s="43">
        <f t="shared" si="14"/>
        <v>479</v>
      </c>
      <c r="AH11" s="43">
        <v>282</v>
      </c>
      <c r="AI11" s="43">
        <v>197</v>
      </c>
      <c r="AJ11" s="43">
        <f t="shared" si="15"/>
        <v>420</v>
      </c>
      <c r="AK11" s="43">
        <v>245</v>
      </c>
      <c r="AL11" s="43">
        <v>175</v>
      </c>
    </row>
    <row r="12" spans="1:38" ht="18" customHeight="1">
      <c r="A12" s="50" t="s">
        <v>57</v>
      </c>
      <c r="B12" s="314" t="s">
        <v>153</v>
      </c>
      <c r="C12" s="68">
        <f t="shared" si="2"/>
        <v>1091</v>
      </c>
      <c r="D12" s="274">
        <f t="shared" si="3"/>
        <v>970</v>
      </c>
      <c r="E12" s="274">
        <f t="shared" si="4"/>
        <v>121</v>
      </c>
      <c r="F12" s="274">
        <f t="shared" si="5"/>
        <v>11</v>
      </c>
      <c r="G12" s="274">
        <v>8</v>
      </c>
      <c r="H12" s="274">
        <v>3</v>
      </c>
      <c r="I12" s="274">
        <f t="shared" si="6"/>
        <v>63</v>
      </c>
      <c r="J12" s="274">
        <v>47</v>
      </c>
      <c r="K12" s="274">
        <v>16</v>
      </c>
      <c r="L12" s="274">
        <f t="shared" si="7"/>
        <v>130</v>
      </c>
      <c r="M12" s="274">
        <v>118</v>
      </c>
      <c r="N12" s="274">
        <v>12</v>
      </c>
      <c r="O12" s="274">
        <f t="shared" si="8"/>
        <v>139</v>
      </c>
      <c r="P12" s="274">
        <v>124</v>
      </c>
      <c r="Q12" s="274">
        <v>15</v>
      </c>
      <c r="R12" s="274">
        <f t="shared" si="9"/>
        <v>189</v>
      </c>
      <c r="S12" s="274">
        <v>168</v>
      </c>
      <c r="T12" s="274">
        <v>21</v>
      </c>
      <c r="U12" s="16">
        <f t="shared" si="10"/>
        <v>140</v>
      </c>
      <c r="V12" s="43">
        <v>127</v>
      </c>
      <c r="W12" s="43">
        <v>13</v>
      </c>
      <c r="X12" s="43">
        <f t="shared" si="11"/>
        <v>127</v>
      </c>
      <c r="Y12" s="43">
        <v>117</v>
      </c>
      <c r="Z12" s="43">
        <v>10</v>
      </c>
      <c r="AA12" s="43">
        <f t="shared" si="12"/>
        <v>153</v>
      </c>
      <c r="AB12" s="43">
        <v>130</v>
      </c>
      <c r="AC12" s="43">
        <v>23</v>
      </c>
      <c r="AD12" s="43">
        <f t="shared" si="13"/>
        <v>110</v>
      </c>
      <c r="AE12" s="43">
        <v>103</v>
      </c>
      <c r="AF12" s="43">
        <v>7</v>
      </c>
      <c r="AG12" s="43">
        <f t="shared" si="14"/>
        <v>18</v>
      </c>
      <c r="AH12" s="43">
        <v>18</v>
      </c>
      <c r="AI12" s="43">
        <v>0</v>
      </c>
      <c r="AJ12" s="43">
        <f t="shared" si="15"/>
        <v>11</v>
      </c>
      <c r="AK12" s="43">
        <v>10</v>
      </c>
      <c r="AL12" s="43">
        <v>1</v>
      </c>
    </row>
    <row r="13" spans="1:38" ht="18" customHeight="1">
      <c r="A13" s="50" t="s">
        <v>58</v>
      </c>
      <c r="B13" s="313" t="s">
        <v>141</v>
      </c>
      <c r="C13" s="68">
        <f t="shared" si="2"/>
        <v>7920</v>
      </c>
      <c r="D13" s="274">
        <f t="shared" si="3"/>
        <v>6202</v>
      </c>
      <c r="E13" s="274">
        <f t="shared" si="4"/>
        <v>1718</v>
      </c>
      <c r="F13" s="274">
        <f t="shared" si="5"/>
        <v>96</v>
      </c>
      <c r="G13" s="274">
        <v>43</v>
      </c>
      <c r="H13" s="274">
        <v>53</v>
      </c>
      <c r="I13" s="274">
        <f t="shared" si="6"/>
        <v>618</v>
      </c>
      <c r="J13" s="274">
        <v>333</v>
      </c>
      <c r="K13" s="274">
        <v>285</v>
      </c>
      <c r="L13" s="274">
        <f t="shared" si="7"/>
        <v>913</v>
      </c>
      <c r="M13" s="274">
        <v>576</v>
      </c>
      <c r="N13" s="274">
        <v>337</v>
      </c>
      <c r="O13" s="274">
        <f t="shared" si="8"/>
        <v>699</v>
      </c>
      <c r="P13" s="274">
        <v>537</v>
      </c>
      <c r="Q13" s="274">
        <v>162</v>
      </c>
      <c r="R13" s="274">
        <f t="shared" si="9"/>
        <v>735</v>
      </c>
      <c r="S13" s="274">
        <v>590</v>
      </c>
      <c r="T13" s="274">
        <v>145</v>
      </c>
      <c r="U13" s="16">
        <f t="shared" si="10"/>
        <v>842</v>
      </c>
      <c r="V13" s="43">
        <v>674</v>
      </c>
      <c r="W13" s="43">
        <v>168</v>
      </c>
      <c r="X13" s="43">
        <f t="shared" si="11"/>
        <v>1128</v>
      </c>
      <c r="Y13" s="43">
        <v>900</v>
      </c>
      <c r="Z13" s="43">
        <v>228</v>
      </c>
      <c r="AA13" s="43">
        <f t="shared" si="12"/>
        <v>1321</v>
      </c>
      <c r="AB13" s="43">
        <v>1139</v>
      </c>
      <c r="AC13" s="43">
        <v>182</v>
      </c>
      <c r="AD13" s="43">
        <f t="shared" si="13"/>
        <v>938</v>
      </c>
      <c r="AE13" s="43">
        <v>849</v>
      </c>
      <c r="AF13" s="43">
        <v>89</v>
      </c>
      <c r="AG13" s="43">
        <f t="shared" si="14"/>
        <v>422</v>
      </c>
      <c r="AH13" s="43">
        <v>376</v>
      </c>
      <c r="AI13" s="43">
        <v>46</v>
      </c>
      <c r="AJ13" s="43">
        <f t="shared" si="15"/>
        <v>208</v>
      </c>
      <c r="AK13" s="43">
        <v>185</v>
      </c>
      <c r="AL13" s="43">
        <v>23</v>
      </c>
    </row>
    <row r="14" spans="1:38" ht="18" customHeight="1">
      <c r="A14" s="50" t="s">
        <v>641</v>
      </c>
      <c r="B14" s="313" t="s">
        <v>140</v>
      </c>
      <c r="C14" s="68">
        <f t="shared" si="2"/>
        <v>41008</v>
      </c>
      <c r="D14" s="274">
        <f t="shared" si="3"/>
        <v>19443</v>
      </c>
      <c r="E14" s="274">
        <f t="shared" si="4"/>
        <v>21565</v>
      </c>
      <c r="F14" s="274">
        <f t="shared" si="5"/>
        <v>1338</v>
      </c>
      <c r="G14" s="274">
        <v>571</v>
      </c>
      <c r="H14" s="274">
        <v>767</v>
      </c>
      <c r="I14" s="274">
        <f t="shared" si="6"/>
        <v>4373</v>
      </c>
      <c r="J14" s="274">
        <v>2048</v>
      </c>
      <c r="K14" s="274">
        <v>2325</v>
      </c>
      <c r="L14" s="274">
        <f t="shared" si="7"/>
        <v>4883</v>
      </c>
      <c r="M14" s="274">
        <v>2552</v>
      </c>
      <c r="N14" s="274">
        <v>2331</v>
      </c>
      <c r="O14" s="274">
        <f t="shared" si="8"/>
        <v>3903</v>
      </c>
      <c r="P14" s="274">
        <v>2133</v>
      </c>
      <c r="Q14" s="274">
        <v>1770</v>
      </c>
      <c r="R14" s="274">
        <f t="shared" si="9"/>
        <v>3947</v>
      </c>
      <c r="S14" s="274">
        <v>2118</v>
      </c>
      <c r="T14" s="274">
        <v>1829</v>
      </c>
      <c r="U14" s="16">
        <f t="shared" si="10"/>
        <v>4409</v>
      </c>
      <c r="V14" s="43">
        <v>2112</v>
      </c>
      <c r="W14" s="43">
        <v>2297</v>
      </c>
      <c r="X14" s="43">
        <f t="shared" si="11"/>
        <v>5410</v>
      </c>
      <c r="Y14" s="43">
        <v>2241</v>
      </c>
      <c r="Z14" s="43">
        <v>3169</v>
      </c>
      <c r="AA14" s="43">
        <f t="shared" si="12"/>
        <v>5629</v>
      </c>
      <c r="AB14" s="43">
        <v>2337</v>
      </c>
      <c r="AC14" s="43">
        <v>3292</v>
      </c>
      <c r="AD14" s="43">
        <f t="shared" si="13"/>
        <v>3414</v>
      </c>
      <c r="AE14" s="43">
        <v>1516</v>
      </c>
      <c r="AF14" s="43">
        <v>1898</v>
      </c>
      <c r="AG14" s="43">
        <f t="shared" si="14"/>
        <v>1828</v>
      </c>
      <c r="AH14" s="43">
        <v>874</v>
      </c>
      <c r="AI14" s="43">
        <v>954</v>
      </c>
      <c r="AJ14" s="43">
        <f t="shared" si="15"/>
        <v>1874</v>
      </c>
      <c r="AK14" s="43">
        <v>941</v>
      </c>
      <c r="AL14" s="43">
        <v>933</v>
      </c>
    </row>
    <row r="15" spans="1:38" ht="18" customHeight="1">
      <c r="A15" s="50" t="s">
        <v>59</v>
      </c>
      <c r="B15" s="313" t="s">
        <v>139</v>
      </c>
      <c r="C15" s="68">
        <f t="shared" si="2"/>
        <v>5751</v>
      </c>
      <c r="D15" s="274">
        <f t="shared" si="3"/>
        <v>2852</v>
      </c>
      <c r="E15" s="274">
        <f t="shared" si="4"/>
        <v>2899</v>
      </c>
      <c r="F15" s="274">
        <f t="shared" si="5"/>
        <v>35</v>
      </c>
      <c r="G15" s="274">
        <v>2</v>
      </c>
      <c r="H15" s="274">
        <v>33</v>
      </c>
      <c r="I15" s="274">
        <f t="shared" si="6"/>
        <v>546</v>
      </c>
      <c r="J15" s="274">
        <v>113</v>
      </c>
      <c r="K15" s="274">
        <v>433</v>
      </c>
      <c r="L15" s="274">
        <f t="shared" si="7"/>
        <v>799</v>
      </c>
      <c r="M15" s="274">
        <v>288</v>
      </c>
      <c r="N15" s="274">
        <v>511</v>
      </c>
      <c r="O15" s="274">
        <f t="shared" si="8"/>
        <v>717</v>
      </c>
      <c r="P15" s="274">
        <v>361</v>
      </c>
      <c r="Q15" s="274">
        <v>356</v>
      </c>
      <c r="R15" s="274">
        <f t="shared" si="9"/>
        <v>731</v>
      </c>
      <c r="S15" s="274">
        <v>361</v>
      </c>
      <c r="T15" s="274">
        <v>370</v>
      </c>
      <c r="U15" s="16">
        <f t="shared" si="10"/>
        <v>763</v>
      </c>
      <c r="V15" s="43">
        <v>419</v>
      </c>
      <c r="W15" s="43">
        <v>344</v>
      </c>
      <c r="X15" s="43">
        <f t="shared" si="11"/>
        <v>781</v>
      </c>
      <c r="Y15" s="43">
        <v>449</v>
      </c>
      <c r="Z15" s="43">
        <v>332</v>
      </c>
      <c r="AA15" s="43">
        <f t="shared" si="12"/>
        <v>721</v>
      </c>
      <c r="AB15" s="43">
        <v>413</v>
      </c>
      <c r="AC15" s="43">
        <v>308</v>
      </c>
      <c r="AD15" s="43">
        <f t="shared" si="13"/>
        <v>384</v>
      </c>
      <c r="AE15" s="43">
        <v>248</v>
      </c>
      <c r="AF15" s="43">
        <v>136</v>
      </c>
      <c r="AG15" s="43">
        <f t="shared" si="14"/>
        <v>145</v>
      </c>
      <c r="AH15" s="43">
        <v>107</v>
      </c>
      <c r="AI15" s="43">
        <v>38</v>
      </c>
      <c r="AJ15" s="43">
        <f t="shared" si="15"/>
        <v>129</v>
      </c>
      <c r="AK15" s="43">
        <v>91</v>
      </c>
      <c r="AL15" s="43">
        <v>38</v>
      </c>
    </row>
    <row r="16" spans="1:38" ht="18" customHeight="1">
      <c r="A16" s="50" t="s">
        <v>60</v>
      </c>
      <c r="B16" s="313" t="s">
        <v>138</v>
      </c>
      <c r="C16" s="68">
        <f t="shared" si="2"/>
        <v>1612</v>
      </c>
      <c r="D16" s="274">
        <f t="shared" si="3"/>
        <v>999</v>
      </c>
      <c r="E16" s="274">
        <f t="shared" si="4"/>
        <v>613</v>
      </c>
      <c r="F16" s="274">
        <f t="shared" si="5"/>
        <v>4</v>
      </c>
      <c r="G16" s="274">
        <v>0</v>
      </c>
      <c r="H16" s="274">
        <v>4</v>
      </c>
      <c r="I16" s="274">
        <f t="shared" si="6"/>
        <v>48</v>
      </c>
      <c r="J16" s="274">
        <v>19</v>
      </c>
      <c r="K16" s="274">
        <v>29</v>
      </c>
      <c r="L16" s="274">
        <f t="shared" si="7"/>
        <v>115</v>
      </c>
      <c r="M16" s="274">
        <v>67</v>
      </c>
      <c r="N16" s="274">
        <v>48</v>
      </c>
      <c r="O16" s="274">
        <f t="shared" si="8"/>
        <v>101</v>
      </c>
      <c r="P16" s="274">
        <v>62</v>
      </c>
      <c r="Q16" s="274">
        <v>39</v>
      </c>
      <c r="R16" s="274">
        <f t="shared" si="9"/>
        <v>113</v>
      </c>
      <c r="S16" s="274">
        <v>53</v>
      </c>
      <c r="T16" s="274">
        <v>60</v>
      </c>
      <c r="U16" s="16">
        <f t="shared" si="10"/>
        <v>135</v>
      </c>
      <c r="V16" s="43">
        <v>73</v>
      </c>
      <c r="W16" s="43">
        <v>62</v>
      </c>
      <c r="X16" s="43">
        <f t="shared" si="11"/>
        <v>181</v>
      </c>
      <c r="Y16" s="43">
        <v>105</v>
      </c>
      <c r="Z16" s="43">
        <v>76</v>
      </c>
      <c r="AA16" s="43">
        <f t="shared" si="12"/>
        <v>240</v>
      </c>
      <c r="AB16" s="43">
        <v>154</v>
      </c>
      <c r="AC16" s="43">
        <v>86</v>
      </c>
      <c r="AD16" s="43">
        <f t="shared" si="13"/>
        <v>198</v>
      </c>
      <c r="AE16" s="43">
        <v>144</v>
      </c>
      <c r="AF16" s="43">
        <v>54</v>
      </c>
      <c r="AG16" s="43">
        <f t="shared" si="14"/>
        <v>158</v>
      </c>
      <c r="AH16" s="43">
        <v>105</v>
      </c>
      <c r="AI16" s="43">
        <v>53</v>
      </c>
      <c r="AJ16" s="43">
        <f t="shared" si="15"/>
        <v>319</v>
      </c>
      <c r="AK16" s="43">
        <v>217</v>
      </c>
      <c r="AL16" s="43">
        <v>102</v>
      </c>
    </row>
    <row r="17" spans="1:38" ht="18" customHeight="1">
      <c r="A17" s="50" t="s">
        <v>61</v>
      </c>
      <c r="B17" s="313" t="s">
        <v>136</v>
      </c>
      <c r="C17" s="68">
        <f t="shared" si="2"/>
        <v>51498</v>
      </c>
      <c r="D17" s="274">
        <f t="shared" si="3"/>
        <v>23573</v>
      </c>
      <c r="E17" s="274">
        <f t="shared" si="4"/>
        <v>27925</v>
      </c>
      <c r="F17" s="274">
        <f t="shared" si="5"/>
        <v>567</v>
      </c>
      <c r="G17" s="274">
        <v>222</v>
      </c>
      <c r="H17" s="274">
        <v>345</v>
      </c>
      <c r="I17" s="274">
        <f t="shared" si="6"/>
        <v>5007</v>
      </c>
      <c r="J17" s="274">
        <v>1695</v>
      </c>
      <c r="K17" s="274">
        <v>3312</v>
      </c>
      <c r="L17" s="274">
        <f t="shared" si="7"/>
        <v>6554</v>
      </c>
      <c r="M17" s="274">
        <v>2730</v>
      </c>
      <c r="N17" s="274">
        <v>3824</v>
      </c>
      <c r="O17" s="274">
        <f t="shared" si="8"/>
        <v>5192</v>
      </c>
      <c r="P17" s="274">
        <v>2374</v>
      </c>
      <c r="Q17" s="274">
        <v>2818</v>
      </c>
      <c r="R17" s="274">
        <f t="shared" si="9"/>
        <v>5431</v>
      </c>
      <c r="S17" s="274">
        <v>2537</v>
      </c>
      <c r="T17" s="274">
        <v>2894</v>
      </c>
      <c r="U17" s="16">
        <f t="shared" si="10"/>
        <v>6157</v>
      </c>
      <c r="V17" s="43">
        <v>2770</v>
      </c>
      <c r="W17" s="43">
        <v>3387</v>
      </c>
      <c r="X17" s="43">
        <f t="shared" si="11"/>
        <v>6173</v>
      </c>
      <c r="Y17" s="43">
        <v>2721</v>
      </c>
      <c r="Z17" s="43">
        <v>3452</v>
      </c>
      <c r="AA17" s="43">
        <f t="shared" si="12"/>
        <v>6201</v>
      </c>
      <c r="AB17" s="43">
        <v>2835</v>
      </c>
      <c r="AC17" s="43">
        <v>3366</v>
      </c>
      <c r="AD17" s="43">
        <f t="shared" si="13"/>
        <v>4381</v>
      </c>
      <c r="AE17" s="43">
        <v>2207</v>
      </c>
      <c r="AF17" s="43">
        <v>2174</v>
      </c>
      <c r="AG17" s="43">
        <f t="shared" si="14"/>
        <v>3002</v>
      </c>
      <c r="AH17" s="43">
        <v>1698</v>
      </c>
      <c r="AI17" s="43">
        <v>1304</v>
      </c>
      <c r="AJ17" s="43">
        <f t="shared" si="15"/>
        <v>2833</v>
      </c>
      <c r="AK17" s="43">
        <v>1784</v>
      </c>
      <c r="AL17" s="43">
        <v>1049</v>
      </c>
    </row>
    <row r="18" spans="1:38" ht="18" customHeight="1">
      <c r="A18" s="50" t="s">
        <v>62</v>
      </c>
      <c r="B18" s="573" t="s">
        <v>611</v>
      </c>
      <c r="C18" s="68">
        <f t="shared" si="2"/>
        <v>7157</v>
      </c>
      <c r="D18" s="274">
        <f t="shared" si="3"/>
        <v>5244</v>
      </c>
      <c r="E18" s="274">
        <f t="shared" si="4"/>
        <v>1913</v>
      </c>
      <c r="F18" s="274">
        <f t="shared" si="5"/>
        <v>19</v>
      </c>
      <c r="G18" s="274">
        <v>9</v>
      </c>
      <c r="H18" s="274">
        <v>10</v>
      </c>
      <c r="I18" s="274">
        <f t="shared" si="6"/>
        <v>334</v>
      </c>
      <c r="J18" s="274">
        <v>139</v>
      </c>
      <c r="K18" s="274">
        <v>195</v>
      </c>
      <c r="L18" s="274">
        <f t="shared" si="7"/>
        <v>796</v>
      </c>
      <c r="M18" s="274">
        <v>466</v>
      </c>
      <c r="N18" s="274">
        <v>330</v>
      </c>
      <c r="O18" s="274">
        <f t="shared" si="8"/>
        <v>856</v>
      </c>
      <c r="P18" s="274">
        <v>593</v>
      </c>
      <c r="Q18" s="274">
        <v>263</v>
      </c>
      <c r="R18" s="274">
        <f t="shared" si="9"/>
        <v>954</v>
      </c>
      <c r="S18" s="274">
        <v>714</v>
      </c>
      <c r="T18" s="274">
        <v>240</v>
      </c>
      <c r="U18" s="16">
        <f t="shared" si="10"/>
        <v>1033</v>
      </c>
      <c r="V18" s="43">
        <v>801</v>
      </c>
      <c r="W18" s="43">
        <v>232</v>
      </c>
      <c r="X18" s="43">
        <f t="shared" si="11"/>
        <v>937</v>
      </c>
      <c r="Y18" s="43">
        <v>761</v>
      </c>
      <c r="Z18" s="43">
        <v>176</v>
      </c>
      <c r="AA18" s="43">
        <f t="shared" si="12"/>
        <v>1055</v>
      </c>
      <c r="AB18" s="43">
        <v>869</v>
      </c>
      <c r="AC18" s="43">
        <v>186</v>
      </c>
      <c r="AD18" s="43">
        <f t="shared" si="13"/>
        <v>633</v>
      </c>
      <c r="AE18" s="43">
        <v>491</v>
      </c>
      <c r="AF18" s="43">
        <v>142</v>
      </c>
      <c r="AG18" s="43">
        <f t="shared" si="14"/>
        <v>237</v>
      </c>
      <c r="AH18" s="43">
        <v>162</v>
      </c>
      <c r="AI18" s="43">
        <v>75</v>
      </c>
      <c r="AJ18" s="43">
        <f t="shared" si="15"/>
        <v>303</v>
      </c>
      <c r="AK18" s="43">
        <v>239</v>
      </c>
      <c r="AL18" s="43">
        <v>64</v>
      </c>
    </row>
    <row r="19" spans="1:38" ht="18" customHeight="1">
      <c r="A19" s="12" t="s">
        <v>63</v>
      </c>
      <c r="B19" s="313" t="s">
        <v>137</v>
      </c>
      <c r="C19" s="68">
        <f t="shared" si="2"/>
        <v>907</v>
      </c>
      <c r="D19" s="274">
        <f t="shared" si="3"/>
        <v>492</v>
      </c>
      <c r="E19" s="274">
        <f t="shared" si="4"/>
        <v>415</v>
      </c>
      <c r="F19" s="274">
        <f t="shared" si="5"/>
        <v>44</v>
      </c>
      <c r="G19" s="274">
        <v>18</v>
      </c>
      <c r="H19" s="274">
        <v>26</v>
      </c>
      <c r="I19" s="274">
        <f t="shared" si="6"/>
        <v>135</v>
      </c>
      <c r="J19" s="274">
        <v>68</v>
      </c>
      <c r="K19" s="274">
        <v>67</v>
      </c>
      <c r="L19" s="274">
        <f t="shared" si="7"/>
        <v>114</v>
      </c>
      <c r="M19" s="274">
        <v>61</v>
      </c>
      <c r="N19" s="274">
        <v>53</v>
      </c>
      <c r="O19" s="274">
        <f t="shared" si="8"/>
        <v>99</v>
      </c>
      <c r="P19" s="274">
        <v>52</v>
      </c>
      <c r="Q19" s="274">
        <v>47</v>
      </c>
      <c r="R19" s="274">
        <f t="shared" si="9"/>
        <v>97</v>
      </c>
      <c r="S19" s="274">
        <v>58</v>
      </c>
      <c r="T19" s="274">
        <v>39</v>
      </c>
      <c r="U19" s="16">
        <f t="shared" si="10"/>
        <v>89</v>
      </c>
      <c r="V19" s="67">
        <v>51</v>
      </c>
      <c r="W19" s="67">
        <v>38</v>
      </c>
      <c r="X19" s="43">
        <f t="shared" si="11"/>
        <v>99</v>
      </c>
      <c r="Y19" s="67">
        <v>51</v>
      </c>
      <c r="Z19" s="67">
        <v>48</v>
      </c>
      <c r="AA19" s="43">
        <f t="shared" si="12"/>
        <v>107</v>
      </c>
      <c r="AB19" s="67">
        <v>67</v>
      </c>
      <c r="AC19" s="67">
        <v>40</v>
      </c>
      <c r="AD19" s="43">
        <f t="shared" si="13"/>
        <v>56</v>
      </c>
      <c r="AE19" s="67">
        <v>28</v>
      </c>
      <c r="AF19" s="67">
        <v>28</v>
      </c>
      <c r="AG19" s="43">
        <f t="shared" si="14"/>
        <v>26</v>
      </c>
      <c r="AH19" s="67">
        <v>15</v>
      </c>
      <c r="AI19" s="67">
        <v>11</v>
      </c>
      <c r="AJ19" s="43">
        <f t="shared" si="15"/>
        <v>41</v>
      </c>
      <c r="AK19" s="67">
        <v>23</v>
      </c>
      <c r="AL19" s="67">
        <v>18</v>
      </c>
    </row>
    <row r="20" spans="1:38" s="17" customFormat="1" ht="18" customHeight="1">
      <c r="A20" s="603" t="s">
        <v>64</v>
      </c>
      <c r="B20" s="315" t="s">
        <v>642</v>
      </c>
      <c r="C20" s="47">
        <f>SUM(D20:E20)</f>
        <v>5903</v>
      </c>
      <c r="D20" s="275">
        <f>SUM(D6:D8)</f>
        <v>3275</v>
      </c>
      <c r="E20" s="275">
        <f>SUM(E6:E8)</f>
        <v>2628</v>
      </c>
      <c r="F20" s="70">
        <f>SUM(G20:H20)</f>
        <v>43</v>
      </c>
      <c r="G20" s="275">
        <f>SUM(G6:G8)</f>
        <v>34</v>
      </c>
      <c r="H20" s="275">
        <f>SUM(H6:H8)</f>
        <v>9</v>
      </c>
      <c r="I20" s="70">
        <f t="shared" si="6"/>
        <v>88</v>
      </c>
      <c r="J20" s="275">
        <f>SUM(J6:J8)</f>
        <v>64</v>
      </c>
      <c r="K20" s="275">
        <f>SUM(K6:K8)</f>
        <v>24</v>
      </c>
      <c r="L20" s="70">
        <f t="shared" si="7"/>
        <v>170</v>
      </c>
      <c r="M20" s="275">
        <f>SUM(M6:M8)</f>
        <v>121</v>
      </c>
      <c r="N20" s="275">
        <f>SUM(N6:N8)</f>
        <v>49</v>
      </c>
      <c r="O20" s="70">
        <f t="shared" si="8"/>
        <v>202</v>
      </c>
      <c r="P20" s="275">
        <f>SUM(P6:P8)</f>
        <v>124</v>
      </c>
      <c r="Q20" s="275">
        <f>SUM(Q6:Q8)</f>
        <v>78</v>
      </c>
      <c r="R20" s="70">
        <f t="shared" si="9"/>
        <v>300</v>
      </c>
      <c r="S20" s="275">
        <f>SUM(S6:S8)</f>
        <v>150</v>
      </c>
      <c r="T20" s="275">
        <f>SUM(T6:T8)</f>
        <v>150</v>
      </c>
      <c r="U20" s="70">
        <f>SUM(V20:W20)</f>
        <v>452</v>
      </c>
      <c r="V20" s="44">
        <f>SUM(V6:V8)</f>
        <v>232</v>
      </c>
      <c r="W20" s="44">
        <f>SUM(W6:W8)</f>
        <v>220</v>
      </c>
      <c r="X20" s="70">
        <f t="shared" si="11"/>
        <v>555</v>
      </c>
      <c r="Y20" s="44">
        <f>SUM(Y6:Y8)</f>
        <v>281</v>
      </c>
      <c r="Z20" s="44">
        <f>SUM(Z6:Z8)</f>
        <v>274</v>
      </c>
      <c r="AA20" s="70">
        <f t="shared" si="12"/>
        <v>553</v>
      </c>
      <c r="AB20" s="44">
        <f>SUM(AB6:AB8)</f>
        <v>293</v>
      </c>
      <c r="AC20" s="44">
        <f>SUM(AC6:AC8)</f>
        <v>260</v>
      </c>
      <c r="AD20" s="70">
        <f t="shared" si="13"/>
        <v>615</v>
      </c>
      <c r="AE20" s="44">
        <f>SUM(AE6:AE8)</f>
        <v>286</v>
      </c>
      <c r="AF20" s="44">
        <f>SUM(AF6:AF8)</f>
        <v>329</v>
      </c>
      <c r="AG20" s="70">
        <f t="shared" si="14"/>
        <v>943</v>
      </c>
      <c r="AH20" s="44">
        <f>SUM(AH6:AH8)</f>
        <v>509</v>
      </c>
      <c r="AI20" s="44">
        <f>SUM(AI6:AI8)</f>
        <v>434</v>
      </c>
      <c r="AJ20" s="70">
        <f t="shared" si="15"/>
        <v>1982</v>
      </c>
      <c r="AK20" s="44">
        <f>SUM(AK6:AK8)</f>
        <v>1181</v>
      </c>
      <c r="AL20" s="44">
        <f>SUM(AL6:AL8)</f>
        <v>801</v>
      </c>
    </row>
    <row r="21" spans="1:38" s="17" customFormat="1" ht="18" customHeight="1">
      <c r="A21" s="604"/>
      <c r="B21" s="316" t="s">
        <v>643</v>
      </c>
      <c r="C21" s="46">
        <f>SUM(D21:E21)</f>
        <v>25988</v>
      </c>
      <c r="D21" s="274">
        <f>SUM(D9:D11)</f>
        <v>19051</v>
      </c>
      <c r="E21" s="274">
        <f>SUM(E9:E11)</f>
        <v>6937</v>
      </c>
      <c r="F21" s="16">
        <f>SUM(G21:H21)</f>
        <v>479</v>
      </c>
      <c r="G21" s="274">
        <f>SUM(G9:G11)</f>
        <v>353</v>
      </c>
      <c r="H21" s="274">
        <f>SUM(H9:H11)</f>
        <v>126</v>
      </c>
      <c r="I21" s="16">
        <f t="shared" si="6"/>
        <v>2123</v>
      </c>
      <c r="J21" s="274">
        <f>SUM(J9:J11)</f>
        <v>1533</v>
      </c>
      <c r="K21" s="274">
        <f>SUM(K9:K11)</f>
        <v>590</v>
      </c>
      <c r="L21" s="16">
        <f t="shared" si="7"/>
        <v>3231</v>
      </c>
      <c r="M21" s="274">
        <f>SUM(M9:M11)</f>
        <v>2427</v>
      </c>
      <c r="N21" s="274">
        <f>SUM(N9:N11)</f>
        <v>804</v>
      </c>
      <c r="O21" s="16">
        <f t="shared" si="8"/>
        <v>2657</v>
      </c>
      <c r="P21" s="274">
        <f>SUM(P9:P11)</f>
        <v>2020</v>
      </c>
      <c r="Q21" s="274">
        <f>SUM(Q9:Q11)</f>
        <v>637</v>
      </c>
      <c r="R21" s="16">
        <f t="shared" si="9"/>
        <v>2631</v>
      </c>
      <c r="S21" s="274">
        <f>SUM(S9:S11)</f>
        <v>1983</v>
      </c>
      <c r="T21" s="274">
        <f>SUM(T9:T11)</f>
        <v>648</v>
      </c>
      <c r="U21" s="16">
        <f>SUM(V21:W21)</f>
        <v>2866</v>
      </c>
      <c r="V21" s="43">
        <f>SUM(V9:V11)</f>
        <v>2080</v>
      </c>
      <c r="W21" s="43">
        <f>SUM(W9:W11)</f>
        <v>786</v>
      </c>
      <c r="X21" s="16">
        <f t="shared" si="11"/>
        <v>3449</v>
      </c>
      <c r="Y21" s="43">
        <f>SUM(Y9:Y11)</f>
        <v>2533</v>
      </c>
      <c r="Z21" s="43">
        <f>SUM(Z9:Z11)</f>
        <v>916</v>
      </c>
      <c r="AA21" s="16">
        <f t="shared" si="12"/>
        <v>3659</v>
      </c>
      <c r="AB21" s="43">
        <f>SUM(AB9:AB11)</f>
        <v>2586</v>
      </c>
      <c r="AC21" s="43">
        <f>SUM(AC9:AC11)</f>
        <v>1073</v>
      </c>
      <c r="AD21" s="16">
        <f t="shared" si="13"/>
        <v>2457</v>
      </c>
      <c r="AE21" s="43">
        <f>SUM(AE9:AE11)</f>
        <v>1716</v>
      </c>
      <c r="AF21" s="43">
        <f>SUM(AF9:AF11)</f>
        <v>741</v>
      </c>
      <c r="AG21" s="16">
        <f t="shared" si="14"/>
        <v>1289</v>
      </c>
      <c r="AH21" s="43">
        <f>SUM(AH9:AH11)</f>
        <v>960</v>
      </c>
      <c r="AI21" s="43">
        <f>SUM(AI9:AI11)</f>
        <v>329</v>
      </c>
      <c r="AJ21" s="16">
        <f t="shared" si="15"/>
        <v>1147</v>
      </c>
      <c r="AK21" s="43">
        <f>SUM(AK9:AK11)</f>
        <v>860</v>
      </c>
      <c r="AL21" s="43">
        <f>SUM(AL9:AL11)</f>
        <v>287</v>
      </c>
    </row>
    <row r="22" spans="1:38" s="17" customFormat="1" ht="18" customHeight="1">
      <c r="A22" s="604"/>
      <c r="B22" s="316" t="s">
        <v>644</v>
      </c>
      <c r="C22" s="46">
        <f>SUM(D22:E22)</f>
        <v>116037</v>
      </c>
      <c r="D22" s="274">
        <f>SUM(D12:D18)</f>
        <v>59283</v>
      </c>
      <c r="E22" s="274">
        <f>SUM(E12:E18)</f>
        <v>56754</v>
      </c>
      <c r="F22" s="16">
        <f>SUM(G22:H22)</f>
        <v>2070</v>
      </c>
      <c r="G22" s="274">
        <f>SUM(G12:G18)</f>
        <v>855</v>
      </c>
      <c r="H22" s="274">
        <f>SUM(H12:H18)</f>
        <v>1215</v>
      </c>
      <c r="I22" s="16">
        <f t="shared" si="6"/>
        <v>10989</v>
      </c>
      <c r="J22" s="274">
        <f>SUM(J12:J18)</f>
        <v>4394</v>
      </c>
      <c r="K22" s="274">
        <f>SUM(K12:K18)</f>
        <v>6595</v>
      </c>
      <c r="L22" s="16">
        <f t="shared" si="7"/>
        <v>14190</v>
      </c>
      <c r="M22" s="274">
        <f>SUM(M12:M18)</f>
        <v>6797</v>
      </c>
      <c r="N22" s="274">
        <f>SUM(N12:N18)</f>
        <v>7393</v>
      </c>
      <c r="O22" s="16">
        <f t="shared" si="8"/>
        <v>11607</v>
      </c>
      <c r="P22" s="274">
        <f>SUM(P12:P18)</f>
        <v>6184</v>
      </c>
      <c r="Q22" s="274">
        <f>SUM(Q12:Q18)</f>
        <v>5423</v>
      </c>
      <c r="R22" s="16">
        <f t="shared" si="9"/>
        <v>12100</v>
      </c>
      <c r="S22" s="274">
        <f>SUM(S12:S18)</f>
        <v>6541</v>
      </c>
      <c r="T22" s="274">
        <f>SUM(T12:T18)</f>
        <v>5559</v>
      </c>
      <c r="U22" s="16">
        <f>SUM(V22:W22)</f>
        <v>13479</v>
      </c>
      <c r="V22" s="43">
        <f>SUM(V12:V18)</f>
        <v>6976</v>
      </c>
      <c r="W22" s="43">
        <f>SUM(W12:W18)</f>
        <v>6503</v>
      </c>
      <c r="X22" s="16">
        <f t="shared" si="11"/>
        <v>14737</v>
      </c>
      <c r="Y22" s="43">
        <f>SUM(Y12:Y18)</f>
        <v>7294</v>
      </c>
      <c r="Z22" s="43">
        <f>SUM(Z12:Z18)</f>
        <v>7443</v>
      </c>
      <c r="AA22" s="16">
        <f t="shared" si="12"/>
        <v>15320</v>
      </c>
      <c r="AB22" s="43">
        <f>SUM(AB12:AB18)</f>
        <v>7877</v>
      </c>
      <c r="AC22" s="43">
        <f>SUM(AC12:AC18)</f>
        <v>7443</v>
      </c>
      <c r="AD22" s="16">
        <f t="shared" si="13"/>
        <v>10058</v>
      </c>
      <c r="AE22" s="43">
        <f>SUM(AE12:AE18)</f>
        <v>5558</v>
      </c>
      <c r="AF22" s="43">
        <f>SUM(AF12:AF18)</f>
        <v>4500</v>
      </c>
      <c r="AG22" s="16">
        <f t="shared" si="14"/>
        <v>5810</v>
      </c>
      <c r="AH22" s="43">
        <f>SUM(AH12:AH18)</f>
        <v>3340</v>
      </c>
      <c r="AI22" s="43">
        <f>SUM(AI12:AI18)</f>
        <v>2470</v>
      </c>
      <c r="AJ22" s="16">
        <f t="shared" si="15"/>
        <v>5677</v>
      </c>
      <c r="AK22" s="43">
        <f>SUM(AK12:AK18)</f>
        <v>3467</v>
      </c>
      <c r="AL22" s="43">
        <f>SUM(AL12:AL18)</f>
        <v>2210</v>
      </c>
    </row>
    <row r="23" spans="1:38" ht="13.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</row>
  </sheetData>
  <mergeCells count="14">
    <mergeCell ref="A20:A22"/>
    <mergeCell ref="C3:E3"/>
    <mergeCell ref="AD3:AF3"/>
    <mergeCell ref="AG3:AI3"/>
    <mergeCell ref="U3:W3"/>
    <mergeCell ref="A3:B4"/>
    <mergeCell ref="X3:Z3"/>
    <mergeCell ref="AA3:AB3"/>
    <mergeCell ref="I3:J3"/>
    <mergeCell ref="AJ3:AL3"/>
    <mergeCell ref="F3:H3"/>
    <mergeCell ref="L3:N3"/>
    <mergeCell ref="O3:Q3"/>
    <mergeCell ref="R3:T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P18"/>
  <sheetViews>
    <sheetView workbookViewId="0" topLeftCell="A1">
      <selection activeCell="A1" sqref="A1:F1"/>
    </sheetView>
  </sheetViews>
  <sheetFormatPr defaultColWidth="9.00390625" defaultRowHeight="13.5"/>
  <cols>
    <col min="1" max="1" width="20.625" style="8" customWidth="1"/>
    <col min="2" max="6" width="13.125" style="8" customWidth="1"/>
    <col min="7" max="7" width="13.375" style="8" bestFit="1" customWidth="1"/>
    <col min="8" max="13" width="12.125" style="8" customWidth="1"/>
    <col min="14" max="15" width="14.125" style="8" customWidth="1"/>
    <col min="16" max="16384" width="9.00390625" style="8" customWidth="1"/>
  </cols>
  <sheetData>
    <row r="1" spans="1:16" s="1" customFormat="1" ht="21.75" customHeight="1">
      <c r="A1" s="636" t="s">
        <v>411</v>
      </c>
      <c r="B1" s="636"/>
      <c r="C1" s="636"/>
      <c r="D1" s="636"/>
      <c r="E1" s="636"/>
      <c r="F1" s="636"/>
      <c r="G1" s="637" t="s">
        <v>354</v>
      </c>
      <c r="H1" s="637"/>
      <c r="I1" s="637"/>
      <c r="J1" s="637"/>
      <c r="K1" s="637"/>
      <c r="L1" s="637"/>
      <c r="M1" s="637"/>
      <c r="N1" s="37"/>
      <c r="O1" s="24"/>
      <c r="P1" s="24"/>
    </row>
    <row r="2" spans="1:13" ht="1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10" t="s">
        <v>413</v>
      </c>
    </row>
    <row r="3" spans="1:13" ht="16.5" customHeight="1" thickTop="1">
      <c r="A3" s="638" t="s">
        <v>352</v>
      </c>
      <c r="B3" s="640" t="s">
        <v>649</v>
      </c>
      <c r="C3" s="631" t="s">
        <v>9</v>
      </c>
      <c r="D3" s="632"/>
      <c r="E3" s="632"/>
      <c r="F3" s="632"/>
      <c r="G3" s="622" t="s">
        <v>10</v>
      </c>
      <c r="H3" s="622"/>
      <c r="I3" s="622"/>
      <c r="J3" s="613" t="s">
        <v>11</v>
      </c>
      <c r="K3" s="614"/>
      <c r="L3" s="614"/>
      <c r="M3" s="614"/>
    </row>
    <row r="4" spans="1:13" ht="16.5" customHeight="1">
      <c r="A4" s="639"/>
      <c r="B4" s="641"/>
      <c r="C4" s="633" t="s">
        <v>146</v>
      </c>
      <c r="D4" s="642" t="s">
        <v>147</v>
      </c>
      <c r="E4" s="643"/>
      <c r="F4" s="643"/>
      <c r="G4" s="601" t="s">
        <v>12</v>
      </c>
      <c r="H4" s="602"/>
      <c r="I4" s="633" t="s">
        <v>13</v>
      </c>
      <c r="J4" s="633" t="s">
        <v>650</v>
      </c>
      <c r="K4" s="634" t="s">
        <v>14</v>
      </c>
      <c r="L4" s="634" t="s">
        <v>15</v>
      </c>
      <c r="M4" s="633" t="s">
        <v>16</v>
      </c>
    </row>
    <row r="5" spans="1:13" ht="16.5" customHeight="1">
      <c r="A5" s="322" t="s">
        <v>353</v>
      </c>
      <c r="B5" s="618"/>
      <c r="C5" s="618"/>
      <c r="D5" s="4" t="s">
        <v>148</v>
      </c>
      <c r="E5" s="6" t="s">
        <v>149</v>
      </c>
      <c r="F5" s="3" t="s">
        <v>317</v>
      </c>
      <c r="G5" s="526" t="s">
        <v>318</v>
      </c>
      <c r="H5" s="4" t="s">
        <v>17</v>
      </c>
      <c r="I5" s="618"/>
      <c r="J5" s="618"/>
      <c r="K5" s="635"/>
      <c r="L5" s="635"/>
      <c r="M5" s="618"/>
    </row>
    <row r="6" spans="1:13" ht="16.5" customHeight="1">
      <c r="A6" s="318" t="s">
        <v>645</v>
      </c>
      <c r="B6" s="52"/>
      <c r="C6" s="44"/>
      <c r="D6" s="33"/>
      <c r="E6" s="44"/>
      <c r="F6" s="44"/>
      <c r="G6" s="54"/>
      <c r="H6" s="33"/>
      <c r="I6" s="33"/>
      <c r="J6" s="33"/>
      <c r="K6" s="33"/>
      <c r="L6" s="44"/>
      <c r="M6" s="44"/>
    </row>
    <row r="7" spans="1:13" ht="16.5" customHeight="1">
      <c r="A7" s="320" t="s">
        <v>351</v>
      </c>
      <c r="B7" s="323">
        <v>246610</v>
      </c>
      <c r="C7" s="305">
        <v>156363</v>
      </c>
      <c r="D7" s="305">
        <v>149119</v>
      </c>
      <c r="E7" s="305">
        <v>126962</v>
      </c>
      <c r="F7" s="305">
        <v>18574</v>
      </c>
      <c r="G7" s="324">
        <v>2044</v>
      </c>
      <c r="H7" s="305">
        <v>1539</v>
      </c>
      <c r="I7" s="324">
        <v>7244</v>
      </c>
      <c r="J7" s="324">
        <v>89092</v>
      </c>
      <c r="K7" s="305">
        <v>40404</v>
      </c>
      <c r="L7" s="305">
        <v>21924</v>
      </c>
      <c r="M7" s="305">
        <v>26764</v>
      </c>
    </row>
    <row r="8" spans="1:13" ht="16.5" customHeight="1">
      <c r="A8" s="7" t="s">
        <v>70</v>
      </c>
      <c r="B8" s="323">
        <v>114012</v>
      </c>
      <c r="C8" s="305">
        <v>87520</v>
      </c>
      <c r="D8" s="305">
        <v>853149</v>
      </c>
      <c r="E8" s="305">
        <v>80704</v>
      </c>
      <c r="F8" s="305">
        <v>508</v>
      </c>
      <c r="G8" s="324">
        <v>1134</v>
      </c>
      <c r="H8" s="305">
        <v>803</v>
      </c>
      <c r="I8" s="324">
        <v>4371</v>
      </c>
      <c r="J8" s="324">
        <v>25765</v>
      </c>
      <c r="K8" s="305">
        <v>998</v>
      </c>
      <c r="L8" s="305">
        <v>11724</v>
      </c>
      <c r="M8" s="305">
        <v>13043</v>
      </c>
    </row>
    <row r="9" spans="1:13" ht="16.5" customHeight="1">
      <c r="A9" s="7" t="s">
        <v>71</v>
      </c>
      <c r="B9" s="323">
        <v>132598</v>
      </c>
      <c r="C9" s="305">
        <v>68843</v>
      </c>
      <c r="D9" s="305">
        <v>65970</v>
      </c>
      <c r="E9" s="305">
        <v>46258</v>
      </c>
      <c r="F9" s="305">
        <v>18066</v>
      </c>
      <c r="G9" s="324">
        <v>910</v>
      </c>
      <c r="H9" s="305">
        <v>736</v>
      </c>
      <c r="I9" s="324">
        <v>2873</v>
      </c>
      <c r="J9" s="324">
        <v>63327</v>
      </c>
      <c r="K9" s="305">
        <v>39406</v>
      </c>
      <c r="L9" s="305">
        <v>10200</v>
      </c>
      <c r="M9" s="305">
        <v>13721</v>
      </c>
    </row>
    <row r="10" spans="1:13" s="13" customFormat="1" ht="16.5" customHeight="1">
      <c r="A10" s="319" t="s">
        <v>646</v>
      </c>
      <c r="B10" s="308"/>
      <c r="C10" s="309"/>
      <c r="D10" s="309"/>
      <c r="E10" s="309"/>
      <c r="F10" s="309"/>
      <c r="G10" s="324"/>
      <c r="H10" s="305"/>
      <c r="I10" s="324"/>
      <c r="J10" s="324"/>
      <c r="K10" s="305"/>
      <c r="L10" s="305"/>
      <c r="M10" s="305"/>
    </row>
    <row r="11" spans="1:13" s="13" customFormat="1" ht="16.5" customHeight="1">
      <c r="A11" s="321" t="s">
        <v>351</v>
      </c>
      <c r="B11" s="308">
        <v>255624</v>
      </c>
      <c r="C11" s="309">
        <v>157033</v>
      </c>
      <c r="D11" s="309">
        <v>148835</v>
      </c>
      <c r="E11" s="325">
        <v>129058</v>
      </c>
      <c r="F11" s="325">
        <v>15718</v>
      </c>
      <c r="G11" s="326">
        <v>2048</v>
      </c>
      <c r="H11" s="326">
        <v>2011</v>
      </c>
      <c r="I11" s="327">
        <v>8198</v>
      </c>
      <c r="J11" s="327">
        <v>95418</v>
      </c>
      <c r="K11" s="309">
        <v>45140</v>
      </c>
      <c r="L11" s="309">
        <v>19465</v>
      </c>
      <c r="M11" s="309">
        <v>30813</v>
      </c>
    </row>
    <row r="12" spans="1:13" ht="16.5" customHeight="1">
      <c r="A12" s="7" t="s">
        <v>70</v>
      </c>
      <c r="B12" s="323">
        <v>118138</v>
      </c>
      <c r="C12" s="305">
        <v>86878</v>
      </c>
      <c r="D12" s="305">
        <v>82101</v>
      </c>
      <c r="E12" s="305">
        <v>79209</v>
      </c>
      <c r="F12" s="305">
        <v>797</v>
      </c>
      <c r="G12" s="324">
        <v>1046</v>
      </c>
      <c r="H12" s="324">
        <v>1049</v>
      </c>
      <c r="I12" s="324">
        <v>4777</v>
      </c>
      <c r="J12" s="324">
        <v>29178</v>
      </c>
      <c r="K12" s="305">
        <v>1953</v>
      </c>
      <c r="L12" s="305">
        <v>10089</v>
      </c>
      <c r="M12" s="305">
        <v>17136</v>
      </c>
    </row>
    <row r="13" spans="1:13" ht="16.5" customHeight="1">
      <c r="A13" s="7" t="s">
        <v>71</v>
      </c>
      <c r="B13" s="323">
        <v>137486</v>
      </c>
      <c r="C13" s="305">
        <v>70155</v>
      </c>
      <c r="D13" s="305">
        <v>66734</v>
      </c>
      <c r="E13" s="305">
        <v>49849</v>
      </c>
      <c r="F13" s="305">
        <v>14921</v>
      </c>
      <c r="G13" s="324">
        <v>1002</v>
      </c>
      <c r="H13" s="324">
        <v>962</v>
      </c>
      <c r="I13" s="324">
        <v>3421</v>
      </c>
      <c r="J13" s="324">
        <v>66240</v>
      </c>
      <c r="K13" s="305">
        <v>43187</v>
      </c>
      <c r="L13" s="305">
        <v>9376</v>
      </c>
      <c r="M13" s="305">
        <v>13677</v>
      </c>
    </row>
    <row r="14" spans="1:13" ht="16.5" customHeight="1">
      <c r="A14" s="7" t="s">
        <v>150</v>
      </c>
      <c r="B14" s="323"/>
      <c r="C14" s="305"/>
      <c r="D14" s="305"/>
      <c r="E14" s="305"/>
      <c r="F14" s="305"/>
      <c r="G14" s="324"/>
      <c r="H14" s="305"/>
      <c r="I14" s="324"/>
      <c r="J14" s="324"/>
      <c r="K14" s="305"/>
      <c r="L14" s="305"/>
      <c r="M14" s="305"/>
    </row>
    <row r="15" spans="1:13" ht="16.5" customHeight="1">
      <c r="A15" s="7" t="s">
        <v>647</v>
      </c>
      <c r="B15" s="323">
        <f aca="true" t="shared" si="0" ref="B15:M15">SUM(B16:B17)</f>
        <v>206775</v>
      </c>
      <c r="C15" s="305">
        <f t="shared" si="0"/>
        <v>147809</v>
      </c>
      <c r="D15" s="305">
        <f t="shared" si="0"/>
        <v>139988</v>
      </c>
      <c r="E15" s="305">
        <f t="shared" si="0"/>
        <v>122424</v>
      </c>
      <c r="F15" s="305">
        <f t="shared" si="0"/>
        <v>13786</v>
      </c>
      <c r="G15" s="324">
        <f t="shared" si="0"/>
        <v>2047</v>
      </c>
      <c r="H15" s="305">
        <f t="shared" si="0"/>
        <v>1731</v>
      </c>
      <c r="I15" s="324">
        <f t="shared" si="0"/>
        <v>7821</v>
      </c>
      <c r="J15" s="324">
        <f t="shared" si="0"/>
        <v>56101</v>
      </c>
      <c r="K15" s="305">
        <f t="shared" si="0"/>
        <v>28419</v>
      </c>
      <c r="L15" s="305">
        <f t="shared" si="0"/>
        <v>19452</v>
      </c>
      <c r="M15" s="305">
        <f t="shared" si="0"/>
        <v>8230</v>
      </c>
    </row>
    <row r="16" spans="1:13" ht="16.5" customHeight="1">
      <c r="A16" s="7" t="s">
        <v>72</v>
      </c>
      <c r="B16" s="323">
        <v>98558</v>
      </c>
      <c r="C16" s="305">
        <v>81054</v>
      </c>
      <c r="D16" s="305">
        <v>76570</v>
      </c>
      <c r="E16" s="305">
        <v>74322</v>
      </c>
      <c r="F16" s="305">
        <v>368</v>
      </c>
      <c r="G16" s="324">
        <v>1046</v>
      </c>
      <c r="H16" s="305">
        <v>834</v>
      </c>
      <c r="I16" s="324">
        <v>4484</v>
      </c>
      <c r="J16" s="324">
        <v>15607</v>
      </c>
      <c r="K16" s="305">
        <v>465</v>
      </c>
      <c r="L16" s="305">
        <v>10087</v>
      </c>
      <c r="M16" s="305">
        <v>5055</v>
      </c>
    </row>
    <row r="17" spans="1:13" ht="16.5" customHeight="1">
      <c r="A17" s="12" t="s">
        <v>71</v>
      </c>
      <c r="B17" s="328">
        <v>108217</v>
      </c>
      <c r="C17" s="329">
        <v>66755</v>
      </c>
      <c r="D17" s="329">
        <v>63418</v>
      </c>
      <c r="E17" s="329">
        <v>48102</v>
      </c>
      <c r="F17" s="329">
        <v>13418</v>
      </c>
      <c r="G17" s="329">
        <v>1001</v>
      </c>
      <c r="H17" s="329">
        <v>897</v>
      </c>
      <c r="I17" s="329">
        <v>3337</v>
      </c>
      <c r="J17" s="329">
        <v>40494</v>
      </c>
      <c r="K17" s="329">
        <v>27954</v>
      </c>
      <c r="L17" s="329">
        <v>9365</v>
      </c>
      <c r="M17" s="329">
        <v>3175</v>
      </c>
    </row>
    <row r="18" spans="1:13" s="9" customFormat="1" ht="12.75" customHeight="1">
      <c r="A18" s="9" t="s">
        <v>648</v>
      </c>
      <c r="G18" s="8"/>
      <c r="H18" s="8"/>
      <c r="I18" s="8"/>
      <c r="J18" s="8"/>
      <c r="K18" s="8"/>
      <c r="L18" s="8"/>
      <c r="M18" s="8"/>
    </row>
  </sheetData>
  <mergeCells count="15">
    <mergeCell ref="A1:F1"/>
    <mergeCell ref="G1:M1"/>
    <mergeCell ref="C3:F3"/>
    <mergeCell ref="A3:A4"/>
    <mergeCell ref="B3:B5"/>
    <mergeCell ref="C4:C5"/>
    <mergeCell ref="D4:F4"/>
    <mergeCell ref="G3:I3"/>
    <mergeCell ref="J3:M3"/>
    <mergeCell ref="G4:H4"/>
    <mergeCell ref="M4:M5"/>
    <mergeCell ref="I4:I5"/>
    <mergeCell ref="J4:J5"/>
    <mergeCell ref="K4:K5"/>
    <mergeCell ref="L4:L5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1:W24"/>
  <sheetViews>
    <sheetView workbookViewId="0" topLeftCell="A1">
      <selection activeCell="A1" sqref="A1:J1"/>
    </sheetView>
  </sheetViews>
  <sheetFormatPr defaultColWidth="9.00390625" defaultRowHeight="13.5"/>
  <cols>
    <col min="1" max="1" width="2.875" style="8" customWidth="1"/>
    <col min="2" max="2" width="20.625" style="8" customWidth="1"/>
    <col min="3" max="3" width="8.75390625" style="8" bestFit="1" customWidth="1"/>
    <col min="4" max="5" width="7.75390625" style="8" bestFit="1" customWidth="1"/>
    <col min="6" max="6" width="8.75390625" style="8" bestFit="1" customWidth="1"/>
    <col min="7" max="9" width="7.75390625" style="8" bestFit="1" customWidth="1"/>
    <col min="10" max="10" width="6.75390625" style="8" bestFit="1" customWidth="1"/>
    <col min="11" max="11" width="7.375" style="8" customWidth="1"/>
    <col min="12" max="17" width="6.50390625" style="8" customWidth="1"/>
    <col min="18" max="18" width="7.375" style="8" customWidth="1"/>
    <col min="19" max="23" width="6.50390625" style="8" customWidth="1"/>
    <col min="24" max="25" width="14.125" style="8" customWidth="1"/>
    <col min="26" max="16384" width="9.00390625" style="8" customWidth="1"/>
  </cols>
  <sheetData>
    <row r="1" spans="1:23" s="1" customFormat="1" ht="18.75" customHeight="1">
      <c r="A1" s="636" t="s">
        <v>577</v>
      </c>
      <c r="B1" s="636"/>
      <c r="C1" s="636"/>
      <c r="D1" s="636"/>
      <c r="E1" s="636"/>
      <c r="F1" s="636"/>
      <c r="G1" s="636"/>
      <c r="H1" s="636"/>
      <c r="I1" s="636"/>
      <c r="J1" s="636"/>
      <c r="K1" s="248" t="s">
        <v>264</v>
      </c>
      <c r="L1" s="249"/>
      <c r="O1" s="249"/>
      <c r="P1" s="249"/>
      <c r="Q1" s="249"/>
      <c r="R1" s="248"/>
      <c r="S1" s="248"/>
      <c r="T1" s="248"/>
      <c r="U1" s="248"/>
      <c r="V1" s="248"/>
      <c r="W1" s="248"/>
    </row>
    <row r="2" spans="1:23" ht="18.7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P2" s="22"/>
      <c r="Q2" s="22"/>
      <c r="R2" s="22"/>
      <c r="S2" s="22"/>
      <c r="T2" s="22"/>
      <c r="U2" s="22"/>
      <c r="V2" s="22"/>
      <c r="W2" s="10" t="s">
        <v>609</v>
      </c>
    </row>
    <row r="3" spans="1:23" ht="18.75" customHeight="1" thickTop="1">
      <c r="A3" s="645" t="s">
        <v>319</v>
      </c>
      <c r="B3" s="645"/>
      <c r="C3" s="640" t="s">
        <v>653</v>
      </c>
      <c r="D3" s="616"/>
      <c r="E3" s="610"/>
      <c r="F3" s="367"/>
      <c r="G3" s="644" t="s">
        <v>412</v>
      </c>
      <c r="H3" s="644"/>
      <c r="I3" s="644"/>
      <c r="J3" s="644"/>
      <c r="K3" s="368"/>
      <c r="L3" s="620" t="s">
        <v>656</v>
      </c>
      <c r="M3" s="616"/>
      <c r="N3" s="610"/>
      <c r="O3" s="620" t="s">
        <v>320</v>
      </c>
      <c r="P3" s="616"/>
      <c r="Q3" s="610"/>
      <c r="R3" s="620" t="s">
        <v>321</v>
      </c>
      <c r="S3" s="616"/>
      <c r="T3" s="610"/>
      <c r="U3" s="620" t="s">
        <v>322</v>
      </c>
      <c r="V3" s="616"/>
      <c r="W3" s="616"/>
    </row>
    <row r="4" spans="1:23" ht="18.75" customHeight="1">
      <c r="A4" s="645"/>
      <c r="B4" s="645"/>
      <c r="C4" s="618"/>
      <c r="D4" s="617"/>
      <c r="E4" s="619"/>
      <c r="F4" s="609" t="s">
        <v>654</v>
      </c>
      <c r="G4" s="601"/>
      <c r="H4" s="602"/>
      <c r="I4" s="642" t="s">
        <v>655</v>
      </c>
      <c r="J4" s="643"/>
      <c r="K4" s="370"/>
      <c r="L4" s="618"/>
      <c r="M4" s="617"/>
      <c r="N4" s="619"/>
      <c r="O4" s="618"/>
      <c r="P4" s="617"/>
      <c r="Q4" s="619"/>
      <c r="R4" s="618"/>
      <c r="S4" s="617"/>
      <c r="T4" s="619"/>
      <c r="U4" s="618"/>
      <c r="V4" s="617"/>
      <c r="W4" s="617"/>
    </row>
    <row r="5" spans="1:23" ht="18.75" customHeight="1">
      <c r="A5" s="617"/>
      <c r="B5" s="617"/>
      <c r="C5" s="3" t="s">
        <v>290</v>
      </c>
      <c r="D5" s="3" t="s">
        <v>291</v>
      </c>
      <c r="E5" s="3" t="s">
        <v>292</v>
      </c>
      <c r="F5" s="4" t="s">
        <v>290</v>
      </c>
      <c r="G5" s="3" t="s">
        <v>291</v>
      </c>
      <c r="H5" s="3" t="s">
        <v>292</v>
      </c>
      <c r="I5" s="4" t="s">
        <v>290</v>
      </c>
      <c r="J5" s="3" t="s">
        <v>291</v>
      </c>
      <c r="K5" s="3" t="s">
        <v>292</v>
      </c>
      <c r="L5" s="4" t="s">
        <v>290</v>
      </c>
      <c r="M5" s="3" t="s">
        <v>291</v>
      </c>
      <c r="N5" s="5" t="s">
        <v>79</v>
      </c>
      <c r="O5" s="4" t="s">
        <v>74</v>
      </c>
      <c r="P5" s="3" t="s">
        <v>78</v>
      </c>
      <c r="Q5" s="3" t="s">
        <v>79</v>
      </c>
      <c r="R5" s="4" t="s">
        <v>74</v>
      </c>
      <c r="S5" s="4" t="s">
        <v>78</v>
      </c>
      <c r="T5" s="3" t="s">
        <v>79</v>
      </c>
      <c r="U5" s="3" t="s">
        <v>74</v>
      </c>
      <c r="V5" s="4" t="s">
        <v>78</v>
      </c>
      <c r="W5" s="4" t="s">
        <v>79</v>
      </c>
    </row>
    <row r="6" spans="2:23" s="13" customFormat="1" ht="18.75" customHeight="1">
      <c r="B6" s="19" t="s">
        <v>323</v>
      </c>
      <c r="C6" s="47">
        <f>D6+E6</f>
        <v>148835</v>
      </c>
      <c r="D6" s="55">
        <v>82101</v>
      </c>
      <c r="E6" s="55">
        <v>66734</v>
      </c>
      <c r="F6" s="369">
        <f>G6+H6</f>
        <v>100385</v>
      </c>
      <c r="G6" s="55">
        <v>57676</v>
      </c>
      <c r="H6" s="55">
        <v>42709</v>
      </c>
      <c r="I6" s="369">
        <f>J6+K6</f>
        <v>16157</v>
      </c>
      <c r="J6" s="55">
        <v>4590</v>
      </c>
      <c r="K6" s="55">
        <v>11567</v>
      </c>
      <c r="L6" s="369">
        <f>M6+N6</f>
        <v>7792</v>
      </c>
      <c r="M6" s="55">
        <v>5708</v>
      </c>
      <c r="N6" s="55">
        <v>2084</v>
      </c>
      <c r="O6" s="369">
        <f>P6+Q6</f>
        <v>5431</v>
      </c>
      <c r="P6" s="55">
        <v>4268</v>
      </c>
      <c r="Q6" s="55">
        <v>1163</v>
      </c>
      <c r="R6" s="369">
        <f>S6+T6</f>
        <v>11208</v>
      </c>
      <c r="S6" s="55">
        <v>8636</v>
      </c>
      <c r="T6" s="55">
        <v>2572</v>
      </c>
      <c r="U6" s="369">
        <f>V6+W6</f>
        <v>7531</v>
      </c>
      <c r="V6" s="55">
        <v>1215</v>
      </c>
      <c r="W6" s="55">
        <v>6316</v>
      </c>
    </row>
    <row r="7" spans="1:23" ht="18.75" customHeight="1">
      <c r="A7" s="7" t="s">
        <v>640</v>
      </c>
      <c r="B7" s="20" t="s">
        <v>324</v>
      </c>
      <c r="C7" s="28">
        <f>D7+E7</f>
        <v>5441</v>
      </c>
      <c r="D7" s="43">
        <v>2880</v>
      </c>
      <c r="E7" s="43">
        <v>2561</v>
      </c>
      <c r="F7" s="16">
        <f>G7+H7</f>
        <v>485</v>
      </c>
      <c r="G7" s="43">
        <v>234</v>
      </c>
      <c r="H7" s="43">
        <v>251</v>
      </c>
      <c r="I7" s="16">
        <f>J7+K7</f>
        <v>203</v>
      </c>
      <c r="J7" s="43">
        <v>46</v>
      </c>
      <c r="K7" s="43">
        <v>157</v>
      </c>
      <c r="L7" s="16">
        <f>M7+N7</f>
        <v>55</v>
      </c>
      <c r="M7" s="43">
        <v>40</v>
      </c>
      <c r="N7" s="43">
        <v>15</v>
      </c>
      <c r="O7" s="16">
        <f>P7+Q7</f>
        <v>271</v>
      </c>
      <c r="P7" s="43">
        <v>249</v>
      </c>
      <c r="Q7" s="43">
        <v>22</v>
      </c>
      <c r="R7" s="16">
        <f>S7+T7</f>
        <v>2122</v>
      </c>
      <c r="S7" s="43">
        <v>1928</v>
      </c>
      <c r="T7" s="43">
        <v>194</v>
      </c>
      <c r="U7" s="16">
        <f>V7+W7</f>
        <v>2305</v>
      </c>
      <c r="V7" s="43">
        <v>383</v>
      </c>
      <c r="W7" s="43">
        <v>1922</v>
      </c>
    </row>
    <row r="8" spans="1:23" ht="18.75" customHeight="1">
      <c r="A8" s="7" t="s">
        <v>325</v>
      </c>
      <c r="B8" s="20" t="s">
        <v>326</v>
      </c>
      <c r="C8" s="28">
        <f aca="true" t="shared" si="0" ref="C8:C20">D8+E8</f>
        <v>114</v>
      </c>
      <c r="D8" s="43">
        <v>98</v>
      </c>
      <c r="E8" s="43">
        <v>16</v>
      </c>
      <c r="F8" s="16">
        <f aca="true" t="shared" si="1" ref="F8:F20">G8+H8</f>
        <v>69</v>
      </c>
      <c r="G8" s="43">
        <v>62</v>
      </c>
      <c r="H8" s="43">
        <v>7</v>
      </c>
      <c r="I8" s="16">
        <f aca="true" t="shared" si="2" ref="I8:I20">J8+K8</f>
        <v>5</v>
      </c>
      <c r="J8" s="43">
        <v>3</v>
      </c>
      <c r="K8" s="43">
        <v>2</v>
      </c>
      <c r="L8" s="16">
        <f aca="true" t="shared" si="3" ref="L8:L20">M8+N8</f>
        <v>10</v>
      </c>
      <c r="M8" s="43">
        <v>8</v>
      </c>
      <c r="N8" s="43">
        <v>2</v>
      </c>
      <c r="O8" s="16">
        <f aca="true" t="shared" si="4" ref="O8:O20">P8+Q8</f>
        <v>9</v>
      </c>
      <c r="P8" s="43">
        <v>9</v>
      </c>
      <c r="Q8" s="371">
        <v>0</v>
      </c>
      <c r="R8" s="16">
        <f aca="true" t="shared" si="5" ref="R8:R20">S8+T8</f>
        <v>12</v>
      </c>
      <c r="S8" s="43">
        <v>12</v>
      </c>
      <c r="T8" s="371">
        <v>0</v>
      </c>
      <c r="U8" s="16">
        <f aca="true" t="shared" si="6" ref="U8:U20">V8+W8</f>
        <v>9</v>
      </c>
      <c r="V8" s="43">
        <v>4</v>
      </c>
      <c r="W8" s="43">
        <v>5</v>
      </c>
    </row>
    <row r="9" spans="1:23" ht="18.75" customHeight="1">
      <c r="A9" s="7" t="s">
        <v>327</v>
      </c>
      <c r="B9" s="20" t="s">
        <v>328</v>
      </c>
      <c r="C9" s="28">
        <f t="shared" si="0"/>
        <v>348</v>
      </c>
      <c r="D9" s="43">
        <v>297</v>
      </c>
      <c r="E9" s="43">
        <v>51</v>
      </c>
      <c r="F9" s="16">
        <f t="shared" si="1"/>
        <v>117</v>
      </c>
      <c r="G9" s="43">
        <v>112</v>
      </c>
      <c r="H9" s="43">
        <v>5</v>
      </c>
      <c r="I9" s="16">
        <f t="shared" si="2"/>
        <v>5</v>
      </c>
      <c r="J9" s="43">
        <v>5</v>
      </c>
      <c r="K9" s="371">
        <v>0</v>
      </c>
      <c r="L9" s="16">
        <f t="shared" si="3"/>
        <v>13</v>
      </c>
      <c r="M9" s="43">
        <v>9</v>
      </c>
      <c r="N9" s="43">
        <v>4</v>
      </c>
      <c r="O9" s="16">
        <f t="shared" si="4"/>
        <v>26</v>
      </c>
      <c r="P9" s="43">
        <v>26</v>
      </c>
      <c r="Q9" s="371">
        <v>0</v>
      </c>
      <c r="R9" s="16">
        <f t="shared" si="5"/>
        <v>130</v>
      </c>
      <c r="S9" s="43">
        <v>130</v>
      </c>
      <c r="T9" s="371">
        <v>0</v>
      </c>
      <c r="U9" s="16">
        <f t="shared" si="6"/>
        <v>57</v>
      </c>
      <c r="V9" s="43">
        <v>15</v>
      </c>
      <c r="W9" s="43">
        <v>42</v>
      </c>
    </row>
    <row r="10" spans="1:23" ht="18.75" customHeight="1">
      <c r="A10" s="7" t="s">
        <v>329</v>
      </c>
      <c r="B10" s="20" t="s">
        <v>330</v>
      </c>
      <c r="C10" s="28">
        <f t="shared" si="0"/>
        <v>39</v>
      </c>
      <c r="D10" s="43">
        <v>31</v>
      </c>
      <c r="E10" s="43">
        <v>8</v>
      </c>
      <c r="F10" s="16">
        <f t="shared" si="1"/>
        <v>28</v>
      </c>
      <c r="G10" s="43">
        <v>21</v>
      </c>
      <c r="H10" s="43">
        <v>7</v>
      </c>
      <c r="I10" s="16">
        <f t="shared" si="2"/>
        <v>4</v>
      </c>
      <c r="J10" s="43">
        <v>4</v>
      </c>
      <c r="K10" s="371">
        <v>0</v>
      </c>
      <c r="L10" s="16">
        <f t="shared" si="3"/>
        <v>5</v>
      </c>
      <c r="M10" s="43">
        <v>4</v>
      </c>
      <c r="N10" s="43">
        <v>1</v>
      </c>
      <c r="O10" s="372">
        <f>P10+Q10</f>
        <v>0</v>
      </c>
      <c r="P10" s="371">
        <v>0</v>
      </c>
      <c r="Q10" s="371">
        <v>0</v>
      </c>
      <c r="R10" s="16">
        <f t="shared" si="5"/>
        <v>2</v>
      </c>
      <c r="S10" s="43">
        <v>2</v>
      </c>
      <c r="T10" s="371">
        <v>0</v>
      </c>
      <c r="U10" s="371">
        <f t="shared" si="6"/>
        <v>0</v>
      </c>
      <c r="V10" s="371">
        <v>0</v>
      </c>
      <c r="W10" s="371">
        <v>0</v>
      </c>
    </row>
    <row r="11" spans="1:23" ht="18.75" customHeight="1">
      <c r="A11" s="7" t="s">
        <v>331</v>
      </c>
      <c r="B11" s="20" t="s">
        <v>332</v>
      </c>
      <c r="C11" s="28">
        <f t="shared" si="0"/>
        <v>14441</v>
      </c>
      <c r="D11" s="43">
        <v>12033</v>
      </c>
      <c r="E11" s="43">
        <v>2408</v>
      </c>
      <c r="F11" s="16">
        <f t="shared" si="1"/>
        <v>8956</v>
      </c>
      <c r="G11" s="43">
        <v>7618</v>
      </c>
      <c r="H11" s="43">
        <v>1338</v>
      </c>
      <c r="I11" s="16">
        <f t="shared" si="2"/>
        <v>738</v>
      </c>
      <c r="J11" s="43">
        <v>561</v>
      </c>
      <c r="K11" s="43">
        <v>177</v>
      </c>
      <c r="L11" s="16">
        <f t="shared" si="3"/>
        <v>1673</v>
      </c>
      <c r="M11" s="43">
        <v>1268</v>
      </c>
      <c r="N11" s="43">
        <v>405</v>
      </c>
      <c r="O11" s="16">
        <f t="shared" si="4"/>
        <v>865</v>
      </c>
      <c r="P11" s="43">
        <v>854</v>
      </c>
      <c r="Q11" s="43">
        <v>11</v>
      </c>
      <c r="R11" s="16">
        <f t="shared" si="5"/>
        <v>1552</v>
      </c>
      <c r="S11" s="43">
        <v>1542</v>
      </c>
      <c r="T11" s="43">
        <v>10</v>
      </c>
      <c r="U11" s="16">
        <f t="shared" si="6"/>
        <v>657</v>
      </c>
      <c r="V11" s="43">
        <v>190</v>
      </c>
      <c r="W11" s="43">
        <v>467</v>
      </c>
    </row>
    <row r="12" spans="1:23" ht="18.75" customHeight="1">
      <c r="A12" s="7" t="s">
        <v>333</v>
      </c>
      <c r="B12" s="20" t="s">
        <v>334</v>
      </c>
      <c r="C12" s="28">
        <f t="shared" si="0"/>
        <v>11508</v>
      </c>
      <c r="D12" s="43">
        <v>6987</v>
      </c>
      <c r="E12" s="43">
        <v>4521</v>
      </c>
      <c r="F12" s="16">
        <f t="shared" si="1"/>
        <v>8870</v>
      </c>
      <c r="G12" s="43">
        <v>5588</v>
      </c>
      <c r="H12" s="43">
        <v>3282</v>
      </c>
      <c r="I12" s="16">
        <f t="shared" si="2"/>
        <v>830</v>
      </c>
      <c r="J12" s="43">
        <v>300</v>
      </c>
      <c r="K12" s="43">
        <v>530</v>
      </c>
      <c r="L12" s="16">
        <f t="shared" si="3"/>
        <v>679</v>
      </c>
      <c r="M12" s="43">
        <v>519</v>
      </c>
      <c r="N12" s="43">
        <v>160</v>
      </c>
      <c r="O12" s="16">
        <f t="shared" si="4"/>
        <v>201</v>
      </c>
      <c r="P12" s="43">
        <v>177</v>
      </c>
      <c r="Q12" s="43">
        <v>24</v>
      </c>
      <c r="R12" s="16">
        <f t="shared" si="5"/>
        <v>394</v>
      </c>
      <c r="S12" s="43">
        <v>330</v>
      </c>
      <c r="T12" s="43">
        <v>64</v>
      </c>
      <c r="U12" s="16">
        <f t="shared" si="6"/>
        <v>317</v>
      </c>
      <c r="V12" s="43">
        <v>68</v>
      </c>
      <c r="W12" s="43">
        <v>249</v>
      </c>
    </row>
    <row r="13" spans="1:23" ht="18.75" customHeight="1">
      <c r="A13" s="7" t="s">
        <v>335</v>
      </c>
      <c r="B13" s="64" t="s">
        <v>336</v>
      </c>
      <c r="C13" s="28">
        <f t="shared" si="0"/>
        <v>1091</v>
      </c>
      <c r="D13" s="43">
        <v>970</v>
      </c>
      <c r="E13" s="43">
        <v>121</v>
      </c>
      <c r="F13" s="16">
        <f t="shared" si="1"/>
        <v>1049</v>
      </c>
      <c r="G13" s="43">
        <v>952</v>
      </c>
      <c r="H13" s="43">
        <v>97</v>
      </c>
      <c r="I13" s="16">
        <f t="shared" si="2"/>
        <v>31</v>
      </c>
      <c r="J13" s="43">
        <v>7</v>
      </c>
      <c r="K13" s="43">
        <v>24</v>
      </c>
      <c r="L13" s="16">
        <f t="shared" si="3"/>
        <v>11</v>
      </c>
      <c r="M13" s="43">
        <v>11</v>
      </c>
      <c r="N13" s="371">
        <v>0</v>
      </c>
      <c r="O13" s="371">
        <f t="shared" si="4"/>
        <v>0</v>
      </c>
      <c r="P13" s="371">
        <v>0</v>
      </c>
      <c r="Q13" s="371">
        <v>0</v>
      </c>
      <c r="R13" s="371">
        <f t="shared" si="5"/>
        <v>0</v>
      </c>
      <c r="S13" s="371">
        <v>0</v>
      </c>
      <c r="T13" s="371">
        <v>0</v>
      </c>
      <c r="U13" s="371">
        <f t="shared" si="6"/>
        <v>0</v>
      </c>
      <c r="V13" s="371">
        <v>0</v>
      </c>
      <c r="W13" s="371">
        <v>0</v>
      </c>
    </row>
    <row r="14" spans="1:23" ht="18.75" customHeight="1">
      <c r="A14" s="7" t="s">
        <v>337</v>
      </c>
      <c r="B14" s="20" t="s">
        <v>338</v>
      </c>
      <c r="C14" s="28">
        <f t="shared" si="0"/>
        <v>7920</v>
      </c>
      <c r="D14" s="43">
        <v>6202</v>
      </c>
      <c r="E14" s="43">
        <v>1718</v>
      </c>
      <c r="F14" s="16">
        <f t="shared" si="1"/>
        <v>6510</v>
      </c>
      <c r="G14" s="43">
        <v>5237</v>
      </c>
      <c r="H14" s="43">
        <v>1273</v>
      </c>
      <c r="I14" s="16">
        <f t="shared" si="2"/>
        <v>695</v>
      </c>
      <c r="J14" s="43">
        <v>342</v>
      </c>
      <c r="K14" s="43">
        <v>353</v>
      </c>
      <c r="L14" s="16">
        <f t="shared" si="3"/>
        <v>200</v>
      </c>
      <c r="M14" s="43">
        <v>176</v>
      </c>
      <c r="N14" s="43">
        <v>24</v>
      </c>
      <c r="O14" s="16">
        <f t="shared" si="4"/>
        <v>72</v>
      </c>
      <c r="P14" s="43">
        <v>68</v>
      </c>
      <c r="Q14" s="43">
        <v>4</v>
      </c>
      <c r="R14" s="16">
        <f t="shared" si="5"/>
        <v>383</v>
      </c>
      <c r="S14" s="43">
        <v>366</v>
      </c>
      <c r="T14" s="43">
        <v>17</v>
      </c>
      <c r="U14" s="16">
        <f t="shared" si="6"/>
        <v>60</v>
      </c>
      <c r="V14" s="43">
        <v>13</v>
      </c>
      <c r="W14" s="43">
        <v>47</v>
      </c>
    </row>
    <row r="15" spans="1:23" ht="18.75" customHeight="1">
      <c r="A15" s="7" t="s">
        <v>651</v>
      </c>
      <c r="B15" s="20" t="s">
        <v>339</v>
      </c>
      <c r="C15" s="28">
        <f t="shared" si="0"/>
        <v>41008</v>
      </c>
      <c r="D15" s="43">
        <v>19443</v>
      </c>
      <c r="E15" s="43">
        <v>21565</v>
      </c>
      <c r="F15" s="16">
        <f t="shared" si="1"/>
        <v>25626</v>
      </c>
      <c r="G15" s="43">
        <v>12627</v>
      </c>
      <c r="H15" s="43">
        <v>12999</v>
      </c>
      <c r="I15" s="16">
        <f t="shared" si="2"/>
        <v>5110</v>
      </c>
      <c r="J15" s="43">
        <v>1171</v>
      </c>
      <c r="K15" s="43">
        <v>3939</v>
      </c>
      <c r="L15" s="16">
        <f t="shared" si="3"/>
        <v>2632</v>
      </c>
      <c r="M15" s="43">
        <v>1841</v>
      </c>
      <c r="N15" s="43">
        <v>791</v>
      </c>
      <c r="O15" s="16">
        <f t="shared" si="4"/>
        <v>2217</v>
      </c>
      <c r="P15" s="43">
        <v>1473</v>
      </c>
      <c r="Q15" s="43">
        <v>744</v>
      </c>
      <c r="R15" s="16">
        <f t="shared" si="5"/>
        <v>2932</v>
      </c>
      <c r="S15" s="43">
        <v>1953</v>
      </c>
      <c r="T15" s="43">
        <v>979</v>
      </c>
      <c r="U15" s="16">
        <f t="shared" si="6"/>
        <v>2491</v>
      </c>
      <c r="V15" s="43">
        <v>378</v>
      </c>
      <c r="W15" s="43">
        <v>2113</v>
      </c>
    </row>
    <row r="16" spans="1:23" ht="18.75" customHeight="1">
      <c r="A16" s="7" t="s">
        <v>340</v>
      </c>
      <c r="B16" s="20" t="s">
        <v>341</v>
      </c>
      <c r="C16" s="28">
        <f t="shared" si="0"/>
        <v>5751</v>
      </c>
      <c r="D16" s="43">
        <v>2852</v>
      </c>
      <c r="E16" s="43">
        <v>2899</v>
      </c>
      <c r="F16" s="16">
        <f t="shared" si="1"/>
        <v>4833</v>
      </c>
      <c r="G16" s="43">
        <v>2449</v>
      </c>
      <c r="H16" s="43">
        <v>2384</v>
      </c>
      <c r="I16" s="16">
        <f t="shared" si="2"/>
        <v>393</v>
      </c>
      <c r="J16" s="43">
        <v>32</v>
      </c>
      <c r="K16" s="43">
        <v>361</v>
      </c>
      <c r="L16" s="16">
        <f t="shared" si="3"/>
        <v>186</v>
      </c>
      <c r="M16" s="43">
        <v>148</v>
      </c>
      <c r="N16" s="43">
        <v>38</v>
      </c>
      <c r="O16" s="16">
        <f t="shared" si="4"/>
        <v>61</v>
      </c>
      <c r="P16" s="43">
        <v>56</v>
      </c>
      <c r="Q16" s="43">
        <v>5</v>
      </c>
      <c r="R16" s="16">
        <f t="shared" si="5"/>
        <v>227</v>
      </c>
      <c r="S16" s="43">
        <v>158</v>
      </c>
      <c r="T16" s="43">
        <v>69</v>
      </c>
      <c r="U16" s="16">
        <f t="shared" si="6"/>
        <v>50</v>
      </c>
      <c r="V16" s="43">
        <v>9</v>
      </c>
      <c r="W16" s="43">
        <v>41</v>
      </c>
    </row>
    <row r="17" spans="1:23" ht="18.75" customHeight="1">
      <c r="A17" s="7" t="s">
        <v>342</v>
      </c>
      <c r="B17" s="20" t="s">
        <v>343</v>
      </c>
      <c r="C17" s="28">
        <f t="shared" si="0"/>
        <v>1612</v>
      </c>
      <c r="D17" s="43">
        <v>999</v>
      </c>
      <c r="E17" s="43">
        <v>613</v>
      </c>
      <c r="F17" s="16">
        <f t="shared" si="1"/>
        <v>709</v>
      </c>
      <c r="G17" s="43">
        <v>407</v>
      </c>
      <c r="H17" s="43">
        <v>302</v>
      </c>
      <c r="I17" s="16">
        <f t="shared" si="2"/>
        <v>79</v>
      </c>
      <c r="J17" s="43">
        <v>22</v>
      </c>
      <c r="K17" s="43">
        <v>57</v>
      </c>
      <c r="L17" s="16">
        <f t="shared" si="3"/>
        <v>329</v>
      </c>
      <c r="M17" s="43">
        <v>229</v>
      </c>
      <c r="N17" s="43">
        <v>100</v>
      </c>
      <c r="O17" s="16">
        <f t="shared" si="4"/>
        <v>84</v>
      </c>
      <c r="P17" s="43">
        <v>69</v>
      </c>
      <c r="Q17" s="43">
        <v>15</v>
      </c>
      <c r="R17" s="16">
        <f t="shared" si="5"/>
        <v>326</v>
      </c>
      <c r="S17" s="43">
        <v>265</v>
      </c>
      <c r="T17" s="43">
        <v>61</v>
      </c>
      <c r="U17" s="16">
        <f t="shared" si="6"/>
        <v>85</v>
      </c>
      <c r="V17" s="43">
        <v>7</v>
      </c>
      <c r="W17" s="43">
        <v>78</v>
      </c>
    </row>
    <row r="18" spans="1:23" ht="18.75" customHeight="1">
      <c r="A18" s="7" t="s">
        <v>344</v>
      </c>
      <c r="B18" s="20" t="s">
        <v>345</v>
      </c>
      <c r="C18" s="28">
        <f t="shared" si="0"/>
        <v>51498</v>
      </c>
      <c r="D18" s="43">
        <v>23573</v>
      </c>
      <c r="E18" s="43">
        <v>27925</v>
      </c>
      <c r="F18" s="16">
        <f t="shared" si="1"/>
        <v>36701</v>
      </c>
      <c r="G18" s="43">
        <v>17081</v>
      </c>
      <c r="H18" s="43">
        <v>19620</v>
      </c>
      <c r="I18" s="16">
        <f t="shared" si="2"/>
        <v>6554</v>
      </c>
      <c r="J18" s="43">
        <v>1717</v>
      </c>
      <c r="K18" s="43">
        <v>4837</v>
      </c>
      <c r="L18" s="16">
        <f t="shared" si="3"/>
        <v>1974</v>
      </c>
      <c r="M18" s="43">
        <v>1440</v>
      </c>
      <c r="N18" s="43">
        <v>534</v>
      </c>
      <c r="O18" s="16">
        <f t="shared" si="4"/>
        <v>1604</v>
      </c>
      <c r="P18" s="43">
        <v>1274</v>
      </c>
      <c r="Q18" s="43">
        <v>330</v>
      </c>
      <c r="R18" s="16">
        <f t="shared" si="5"/>
        <v>3070</v>
      </c>
      <c r="S18" s="43">
        <v>1913</v>
      </c>
      <c r="T18" s="43">
        <v>1157</v>
      </c>
      <c r="U18" s="16">
        <f t="shared" si="6"/>
        <v>1483</v>
      </c>
      <c r="V18" s="43">
        <v>145</v>
      </c>
      <c r="W18" s="43">
        <v>1338</v>
      </c>
    </row>
    <row r="19" spans="1:23" ht="18.75" customHeight="1">
      <c r="A19" s="7" t="s">
        <v>346</v>
      </c>
      <c r="B19" s="573" t="s">
        <v>611</v>
      </c>
      <c r="C19" s="28">
        <f t="shared" si="0"/>
        <v>7157</v>
      </c>
      <c r="D19" s="43">
        <v>5244</v>
      </c>
      <c r="E19" s="43">
        <v>1913</v>
      </c>
      <c r="F19" s="16">
        <f t="shared" si="1"/>
        <v>5806</v>
      </c>
      <c r="G19" s="43">
        <v>4938</v>
      </c>
      <c r="H19" s="43">
        <v>868</v>
      </c>
      <c r="I19" s="16">
        <f t="shared" si="2"/>
        <v>1351</v>
      </c>
      <c r="J19" s="43">
        <v>306</v>
      </c>
      <c r="K19" s="43">
        <v>1045</v>
      </c>
      <c r="L19" s="371">
        <f t="shared" si="3"/>
        <v>0</v>
      </c>
      <c r="M19" s="371">
        <v>0</v>
      </c>
      <c r="N19" s="371">
        <v>0</v>
      </c>
      <c r="O19" s="371">
        <f t="shared" si="4"/>
        <v>0</v>
      </c>
      <c r="P19" s="371">
        <v>0</v>
      </c>
      <c r="Q19" s="371">
        <v>0</v>
      </c>
      <c r="R19" s="371">
        <f t="shared" si="5"/>
        <v>0</v>
      </c>
      <c r="S19" s="371">
        <v>0</v>
      </c>
      <c r="T19" s="371">
        <v>0</v>
      </c>
      <c r="U19" s="371">
        <f t="shared" si="6"/>
        <v>0</v>
      </c>
      <c r="V19" s="371">
        <v>0</v>
      </c>
      <c r="W19" s="371">
        <v>0</v>
      </c>
    </row>
    <row r="20" spans="1:23" ht="18.75" customHeight="1">
      <c r="A20" s="12" t="s">
        <v>347</v>
      </c>
      <c r="B20" s="20" t="s">
        <v>348</v>
      </c>
      <c r="C20" s="28">
        <f t="shared" si="0"/>
        <v>907</v>
      </c>
      <c r="D20" s="14">
        <v>492</v>
      </c>
      <c r="E20" s="14">
        <v>415</v>
      </c>
      <c r="F20" s="18">
        <f t="shared" si="1"/>
        <v>626</v>
      </c>
      <c r="G20" s="14">
        <v>350</v>
      </c>
      <c r="H20" s="14">
        <v>276</v>
      </c>
      <c r="I20" s="18">
        <f t="shared" si="2"/>
        <v>159</v>
      </c>
      <c r="J20" s="14">
        <v>74</v>
      </c>
      <c r="K20" s="14">
        <v>85</v>
      </c>
      <c r="L20" s="18">
        <f t="shared" si="3"/>
        <v>25</v>
      </c>
      <c r="M20" s="14">
        <v>15</v>
      </c>
      <c r="N20" s="36">
        <v>10</v>
      </c>
      <c r="O20" s="18">
        <f t="shared" si="4"/>
        <v>21</v>
      </c>
      <c r="P20" s="36">
        <v>13</v>
      </c>
      <c r="Q20" s="36">
        <v>8</v>
      </c>
      <c r="R20" s="18">
        <f t="shared" si="5"/>
        <v>58</v>
      </c>
      <c r="S20" s="36">
        <v>37</v>
      </c>
      <c r="T20" s="36">
        <v>21</v>
      </c>
      <c r="U20" s="18">
        <f t="shared" si="6"/>
        <v>17</v>
      </c>
      <c r="V20" s="36">
        <v>3</v>
      </c>
      <c r="W20" s="36">
        <v>14</v>
      </c>
    </row>
    <row r="21" spans="1:23" ht="18.75" customHeight="1">
      <c r="A21" s="603" t="s">
        <v>349</v>
      </c>
      <c r="B21" s="48" t="s">
        <v>642</v>
      </c>
      <c r="C21" s="45">
        <f>SUM(C7:C9)</f>
        <v>5903</v>
      </c>
      <c r="D21" s="70">
        <f aca="true" t="shared" si="7" ref="D21:W21">SUM(D7:D9)</f>
        <v>3275</v>
      </c>
      <c r="E21" s="70">
        <f t="shared" si="7"/>
        <v>2628</v>
      </c>
      <c r="F21" s="70">
        <f t="shared" si="7"/>
        <v>671</v>
      </c>
      <c r="G21" s="70">
        <f t="shared" si="7"/>
        <v>408</v>
      </c>
      <c r="H21" s="70">
        <f t="shared" si="7"/>
        <v>263</v>
      </c>
      <c r="I21" s="70">
        <f>SUM(I7:I9)</f>
        <v>213</v>
      </c>
      <c r="J21" s="70">
        <f>SUM(J7:J9)</f>
        <v>54</v>
      </c>
      <c r="K21" s="70">
        <f>SUM(K7:K9)</f>
        <v>159</v>
      </c>
      <c r="L21" s="70">
        <f t="shared" si="7"/>
        <v>78</v>
      </c>
      <c r="M21" s="70">
        <f t="shared" si="7"/>
        <v>57</v>
      </c>
      <c r="N21" s="70">
        <f t="shared" si="7"/>
        <v>21</v>
      </c>
      <c r="O21" s="70">
        <f t="shared" si="7"/>
        <v>306</v>
      </c>
      <c r="P21" s="70">
        <f t="shared" si="7"/>
        <v>284</v>
      </c>
      <c r="Q21" s="70">
        <f t="shared" si="7"/>
        <v>22</v>
      </c>
      <c r="R21" s="70">
        <f t="shared" si="7"/>
        <v>2264</v>
      </c>
      <c r="S21" s="70">
        <f t="shared" si="7"/>
        <v>2070</v>
      </c>
      <c r="T21" s="70">
        <f t="shared" si="7"/>
        <v>194</v>
      </c>
      <c r="U21" s="70">
        <f t="shared" si="7"/>
        <v>2371</v>
      </c>
      <c r="V21" s="70">
        <f t="shared" si="7"/>
        <v>402</v>
      </c>
      <c r="W21" s="70">
        <f t="shared" si="7"/>
        <v>1969</v>
      </c>
    </row>
    <row r="22" spans="1:23" ht="18.75" customHeight="1">
      <c r="A22" s="604"/>
      <c r="B22" s="49" t="s">
        <v>643</v>
      </c>
      <c r="C22" s="28">
        <f>SUM(C10:C12)</f>
        <v>25988</v>
      </c>
      <c r="D22" s="16">
        <f aca="true" t="shared" si="8" ref="D22:W22">SUM(D10:D12)</f>
        <v>19051</v>
      </c>
      <c r="E22" s="16">
        <f t="shared" si="8"/>
        <v>6937</v>
      </c>
      <c r="F22" s="16">
        <f t="shared" si="8"/>
        <v>17854</v>
      </c>
      <c r="G22" s="16">
        <f t="shared" si="8"/>
        <v>13227</v>
      </c>
      <c r="H22" s="16">
        <f t="shared" si="8"/>
        <v>4627</v>
      </c>
      <c r="I22" s="16">
        <f>SUM(I10:I12)</f>
        <v>1572</v>
      </c>
      <c r="J22" s="16">
        <f>SUM(J10:J12)</f>
        <v>865</v>
      </c>
      <c r="K22" s="16">
        <f>SUM(K10:K12)</f>
        <v>707</v>
      </c>
      <c r="L22" s="16">
        <f t="shared" si="8"/>
        <v>2357</v>
      </c>
      <c r="M22" s="16">
        <f t="shared" si="8"/>
        <v>1791</v>
      </c>
      <c r="N22" s="16">
        <f t="shared" si="8"/>
        <v>566</v>
      </c>
      <c r="O22" s="16">
        <f t="shared" si="8"/>
        <v>1066</v>
      </c>
      <c r="P22" s="16">
        <f t="shared" si="8"/>
        <v>1031</v>
      </c>
      <c r="Q22" s="16">
        <f t="shared" si="8"/>
        <v>35</v>
      </c>
      <c r="R22" s="16">
        <f t="shared" si="8"/>
        <v>1948</v>
      </c>
      <c r="S22" s="16">
        <f t="shared" si="8"/>
        <v>1874</v>
      </c>
      <c r="T22" s="16">
        <f t="shared" si="8"/>
        <v>74</v>
      </c>
      <c r="U22" s="16">
        <f t="shared" si="8"/>
        <v>974</v>
      </c>
      <c r="V22" s="16">
        <f t="shared" si="8"/>
        <v>258</v>
      </c>
      <c r="W22" s="16">
        <f t="shared" si="8"/>
        <v>716</v>
      </c>
    </row>
    <row r="23" spans="1:23" ht="18.75" customHeight="1">
      <c r="A23" s="604"/>
      <c r="B23" s="49" t="s">
        <v>652</v>
      </c>
      <c r="C23" s="29">
        <f>SUM(C13:C19)</f>
        <v>116037</v>
      </c>
      <c r="D23" s="18">
        <f aca="true" t="shared" si="9" ref="D23:W23">SUM(D13:D19)</f>
        <v>59283</v>
      </c>
      <c r="E23" s="18">
        <f t="shared" si="9"/>
        <v>56754</v>
      </c>
      <c r="F23" s="18">
        <f t="shared" si="9"/>
        <v>81234</v>
      </c>
      <c r="G23" s="18">
        <f t="shared" si="9"/>
        <v>43691</v>
      </c>
      <c r="H23" s="18">
        <f t="shared" si="9"/>
        <v>37543</v>
      </c>
      <c r="I23" s="18">
        <f>SUM(I13:I19)</f>
        <v>14213</v>
      </c>
      <c r="J23" s="18">
        <f>SUM(J13:J19)</f>
        <v>3597</v>
      </c>
      <c r="K23" s="18">
        <f>SUM(K13:K19)</f>
        <v>10616</v>
      </c>
      <c r="L23" s="18">
        <f t="shared" si="9"/>
        <v>5332</v>
      </c>
      <c r="M23" s="18">
        <f t="shared" si="9"/>
        <v>3845</v>
      </c>
      <c r="N23" s="18">
        <f t="shared" si="9"/>
        <v>1487</v>
      </c>
      <c r="O23" s="18">
        <f t="shared" si="9"/>
        <v>4038</v>
      </c>
      <c r="P23" s="18">
        <f t="shared" si="9"/>
        <v>2940</v>
      </c>
      <c r="Q23" s="18">
        <f t="shared" si="9"/>
        <v>1098</v>
      </c>
      <c r="R23" s="18">
        <f t="shared" si="9"/>
        <v>6938</v>
      </c>
      <c r="S23" s="18">
        <f t="shared" si="9"/>
        <v>4655</v>
      </c>
      <c r="T23" s="18">
        <f t="shared" si="9"/>
        <v>2283</v>
      </c>
      <c r="U23" s="18">
        <f t="shared" si="9"/>
        <v>4169</v>
      </c>
      <c r="V23" s="18">
        <f t="shared" si="9"/>
        <v>552</v>
      </c>
      <c r="W23" s="18">
        <f t="shared" si="9"/>
        <v>3617</v>
      </c>
    </row>
    <row r="24" spans="1:23" s="9" customFormat="1" ht="13.5" customHeight="1">
      <c r="A24" s="330"/>
      <c r="B24" s="330" t="s">
        <v>612</v>
      </c>
      <c r="C24" s="330"/>
      <c r="D24" s="330"/>
      <c r="E24" s="330"/>
      <c r="F24" s="330"/>
      <c r="G24" s="330"/>
      <c r="H24" s="330"/>
      <c r="I24" s="330"/>
      <c r="J24" s="330"/>
      <c r="K24" s="330"/>
      <c r="L24" s="330"/>
      <c r="M24" s="330" t="s">
        <v>350</v>
      </c>
      <c r="N24" s="30"/>
      <c r="O24" s="331"/>
      <c r="P24" s="70"/>
      <c r="Q24" s="70"/>
      <c r="R24" s="70"/>
      <c r="S24" s="70"/>
      <c r="T24" s="70"/>
      <c r="U24" s="70"/>
      <c r="V24" s="70"/>
      <c r="W24" s="70"/>
    </row>
  </sheetData>
  <mergeCells count="11">
    <mergeCell ref="A1:J1"/>
    <mergeCell ref="L3:N4"/>
    <mergeCell ref="O3:Q4"/>
    <mergeCell ref="R3:T4"/>
    <mergeCell ref="U3:W4"/>
    <mergeCell ref="I4:J4"/>
    <mergeCell ref="G3:J3"/>
    <mergeCell ref="A21:A23"/>
    <mergeCell ref="A3:B5"/>
    <mergeCell ref="F4:H4"/>
    <mergeCell ref="C3:E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BH39"/>
  <sheetViews>
    <sheetView zoomScale="75" zoomScaleNormal="75" workbookViewId="0" topLeftCell="A1">
      <pane xSplit="12" ySplit="10" topLeftCell="M11" activePane="bottomRight" state="frozen"/>
      <selection pane="topLeft" activeCell="E39" sqref="E39"/>
      <selection pane="topRight" activeCell="E39" sqref="E39"/>
      <selection pane="bottomLeft" activeCell="E39" sqref="E39"/>
      <selection pane="bottomRight" activeCell="A1" sqref="A1"/>
    </sheetView>
  </sheetViews>
  <sheetFormatPr defaultColWidth="9.875" defaultRowHeight="14.25" customHeight="1"/>
  <cols>
    <col min="1" max="1" width="1.37890625" style="145" customWidth="1"/>
    <col min="2" max="5" width="1.75390625" style="146" customWidth="1"/>
    <col min="6" max="6" width="2.125" style="146" customWidth="1"/>
    <col min="7" max="7" width="1.37890625" style="146" customWidth="1"/>
    <col min="8" max="8" width="1.75390625" style="146" customWidth="1"/>
    <col min="9" max="9" width="16.00390625" style="146" customWidth="1"/>
    <col min="10" max="10" width="2.125" style="146" customWidth="1"/>
    <col min="11" max="11" width="15.625" style="146" customWidth="1"/>
    <col min="12" max="12" width="4.375" style="146" customWidth="1"/>
    <col min="13" max="13" width="11.125" style="146" customWidth="1"/>
    <col min="14" max="14" width="12.75390625" style="146" customWidth="1"/>
    <col min="15" max="15" width="12.625" style="146" customWidth="1"/>
    <col min="16" max="16" width="11.125" style="146" customWidth="1"/>
    <col min="17" max="17" width="12.625" style="146" customWidth="1"/>
    <col min="18" max="18" width="14.125" style="146" customWidth="1"/>
    <col min="19" max="26" width="14.875" style="146" customWidth="1"/>
    <col min="27" max="27" width="1.75390625" style="146" customWidth="1"/>
    <col min="28" max="32" width="10.75390625" style="146" customWidth="1"/>
    <col min="33" max="42" width="9.375" style="146" customWidth="1"/>
    <col min="43" max="16384" width="9.875" style="146" customWidth="1"/>
  </cols>
  <sheetData>
    <row r="1" spans="1:60" s="79" customFormat="1" ht="24" customHeight="1">
      <c r="A1" s="71"/>
      <c r="B1" s="374"/>
      <c r="C1" s="72"/>
      <c r="D1" s="72"/>
      <c r="E1" s="72"/>
      <c r="F1" s="72"/>
      <c r="G1" s="72"/>
      <c r="H1" s="72"/>
      <c r="I1" s="375"/>
      <c r="J1" s="72"/>
      <c r="K1" s="72"/>
      <c r="L1" s="72"/>
      <c r="M1" s="73"/>
      <c r="N1" s="74"/>
      <c r="O1" s="74"/>
      <c r="P1" s="376"/>
      <c r="Q1" s="74"/>
      <c r="R1" s="377" t="s">
        <v>710</v>
      </c>
      <c r="S1" s="75" t="s">
        <v>711</v>
      </c>
      <c r="T1" s="76"/>
      <c r="U1" s="76"/>
      <c r="V1" s="76"/>
      <c r="W1" s="76"/>
      <c r="X1" s="76"/>
      <c r="Y1" s="76"/>
      <c r="Z1" s="76"/>
      <c r="AA1" s="72"/>
      <c r="AB1" s="77"/>
      <c r="AC1" s="77"/>
      <c r="AD1" s="77"/>
      <c r="AE1" s="71"/>
      <c r="AF1" s="71"/>
      <c r="AG1" s="71"/>
      <c r="AH1" s="71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</row>
    <row r="2" spans="1:60" s="79" customFormat="1" ht="24" customHeight="1">
      <c r="A2" s="71"/>
      <c r="B2" s="72"/>
      <c r="C2" s="72"/>
      <c r="D2" s="72"/>
      <c r="E2" s="72"/>
      <c r="F2" s="72"/>
      <c r="G2" s="72"/>
      <c r="H2" s="72"/>
      <c r="I2" s="80"/>
      <c r="J2" s="80"/>
      <c r="K2" s="81" t="s">
        <v>177</v>
      </c>
      <c r="L2" s="72"/>
      <c r="M2" s="73"/>
      <c r="N2" s="74"/>
      <c r="O2" s="74"/>
      <c r="P2" s="82"/>
      <c r="Q2" s="83"/>
      <c r="R2" s="84"/>
      <c r="S2" s="76"/>
      <c r="T2" s="76"/>
      <c r="U2" s="76"/>
      <c r="V2" s="76"/>
      <c r="W2" s="76"/>
      <c r="X2" s="76"/>
      <c r="Y2" s="76"/>
      <c r="Z2" s="76"/>
      <c r="AA2" s="72"/>
      <c r="AB2" s="77"/>
      <c r="AC2" s="77"/>
      <c r="AD2" s="77"/>
      <c r="AE2" s="71"/>
      <c r="AF2" s="71"/>
      <c r="AG2" s="71"/>
      <c r="AH2" s="71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</row>
    <row r="3" spans="1:60" s="79" customFormat="1" ht="12.75" thickBot="1">
      <c r="A3" s="71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7"/>
      <c r="N3" s="258"/>
      <c r="O3" s="258"/>
      <c r="P3" s="259"/>
      <c r="Q3" s="258"/>
      <c r="R3" s="260"/>
      <c r="S3" s="261"/>
      <c r="T3" s="261"/>
      <c r="U3" s="261"/>
      <c r="V3" s="261"/>
      <c r="W3" s="261"/>
      <c r="X3" s="261"/>
      <c r="Y3" s="261"/>
      <c r="Z3" s="56" t="s">
        <v>609</v>
      </c>
      <c r="AA3" s="71"/>
      <c r="AB3" s="71"/>
      <c r="AC3" s="71"/>
      <c r="AD3" s="71"/>
      <c r="AE3" s="71"/>
      <c r="AF3" s="71"/>
      <c r="AG3" s="71"/>
      <c r="AH3" s="71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</row>
    <row r="4" spans="1:34" s="79" customFormat="1" ht="15.75" customHeight="1" thickTop="1">
      <c r="A4" s="71"/>
      <c r="B4" s="89"/>
      <c r="C4" s="89"/>
      <c r="D4" s="89"/>
      <c r="E4" s="89"/>
      <c r="F4" s="89"/>
      <c r="G4" s="89"/>
      <c r="H4" s="89"/>
      <c r="I4" s="89"/>
      <c r="J4" s="89"/>
      <c r="K4" s="89"/>
      <c r="L4" s="90"/>
      <c r="M4" s="251"/>
      <c r="N4" s="117"/>
      <c r="O4" s="117"/>
      <c r="P4" s="252"/>
      <c r="Q4" s="253" t="s">
        <v>162</v>
      </c>
      <c r="R4" s="254" t="s">
        <v>158</v>
      </c>
      <c r="S4" s="115" t="s">
        <v>158</v>
      </c>
      <c r="T4" s="255" t="s">
        <v>159</v>
      </c>
      <c r="U4" s="250" t="s">
        <v>158</v>
      </c>
      <c r="V4" s="115" t="s">
        <v>158</v>
      </c>
      <c r="W4" s="255" t="s">
        <v>159</v>
      </c>
      <c r="X4" s="115" t="s">
        <v>158</v>
      </c>
      <c r="Y4" s="255" t="s">
        <v>159</v>
      </c>
      <c r="Z4" s="250" t="s">
        <v>158</v>
      </c>
      <c r="AA4" s="71"/>
      <c r="AB4" s="71"/>
      <c r="AC4" s="71"/>
      <c r="AD4" s="71"/>
      <c r="AE4" s="71"/>
      <c r="AF4" s="71"/>
      <c r="AG4" s="71"/>
      <c r="AH4" s="80"/>
    </row>
    <row r="5" spans="1:34" s="79" customFormat="1" ht="17.25" customHeight="1">
      <c r="A5" s="71"/>
      <c r="B5" s="89"/>
      <c r="C5" s="89"/>
      <c r="D5" s="89"/>
      <c r="E5" s="89"/>
      <c r="F5" s="89"/>
      <c r="G5" s="89"/>
      <c r="H5" s="89"/>
      <c r="I5" s="89"/>
      <c r="J5" s="89"/>
      <c r="K5" s="89"/>
      <c r="L5" s="90"/>
      <c r="M5" s="91" t="s">
        <v>158</v>
      </c>
      <c r="N5" s="92" t="s">
        <v>158</v>
      </c>
      <c r="O5" s="92" t="s">
        <v>158</v>
      </c>
      <c r="P5" s="93" t="s">
        <v>158</v>
      </c>
      <c r="Q5" s="94"/>
      <c r="R5" s="95" t="s">
        <v>163</v>
      </c>
      <c r="S5" s="96" t="s">
        <v>572</v>
      </c>
      <c r="T5" s="97"/>
      <c r="U5" s="66" t="s">
        <v>573</v>
      </c>
      <c r="V5" s="98"/>
      <c r="W5" s="649" t="s">
        <v>574</v>
      </c>
      <c r="X5" s="650"/>
      <c r="Y5" s="647" t="s">
        <v>575</v>
      </c>
      <c r="Z5" s="648"/>
      <c r="AA5" s="71"/>
      <c r="AB5" s="71"/>
      <c r="AC5" s="71"/>
      <c r="AD5" s="71"/>
      <c r="AE5" s="71"/>
      <c r="AF5" s="71"/>
      <c r="AG5" s="71"/>
      <c r="AH5" s="80"/>
    </row>
    <row r="6" spans="1:34" s="79" customFormat="1" ht="17.25" customHeight="1">
      <c r="A6" s="71"/>
      <c r="B6" s="651" t="s">
        <v>164</v>
      </c>
      <c r="C6" s="652"/>
      <c r="D6" s="652"/>
      <c r="E6" s="652"/>
      <c r="F6" s="652"/>
      <c r="G6" s="652"/>
      <c r="H6" s="652"/>
      <c r="I6" s="652"/>
      <c r="J6" s="652"/>
      <c r="K6" s="652"/>
      <c r="L6" s="100"/>
      <c r="M6" s="101" t="s">
        <v>160</v>
      </c>
      <c r="N6" s="92" t="s">
        <v>161</v>
      </c>
      <c r="O6" s="92" t="s">
        <v>165</v>
      </c>
      <c r="P6" s="185" t="s">
        <v>166</v>
      </c>
      <c r="Q6" s="102"/>
      <c r="R6" s="103"/>
      <c r="S6" s="104"/>
      <c r="T6" s="105"/>
      <c r="U6" s="105"/>
      <c r="V6" s="105"/>
      <c r="W6" s="105"/>
      <c r="X6" s="104"/>
      <c r="Y6" s="106"/>
      <c r="Z6" s="107"/>
      <c r="AA6" s="71"/>
      <c r="AB6" s="71"/>
      <c r="AC6" s="71"/>
      <c r="AD6" s="71"/>
      <c r="AE6" s="71"/>
      <c r="AF6" s="71"/>
      <c r="AG6" s="71"/>
      <c r="AH6" s="80"/>
    </row>
    <row r="7" spans="1:34" s="79" customFormat="1" ht="17.25" customHeight="1">
      <c r="A7" s="71"/>
      <c r="B7" s="89" t="s">
        <v>158</v>
      </c>
      <c r="C7" s="89"/>
      <c r="D7" s="89"/>
      <c r="E7" s="89"/>
      <c r="F7" s="89"/>
      <c r="G7" s="89"/>
      <c r="H7" s="89"/>
      <c r="I7" s="89"/>
      <c r="J7" s="89"/>
      <c r="K7" s="89"/>
      <c r="L7" s="90"/>
      <c r="M7" s="101"/>
      <c r="N7" s="92"/>
      <c r="O7" s="92"/>
      <c r="P7" s="186"/>
      <c r="Q7" s="108" t="s">
        <v>167</v>
      </c>
      <c r="R7" s="109" t="s">
        <v>168</v>
      </c>
      <c r="S7" s="653" t="s">
        <v>169</v>
      </c>
      <c r="T7" s="110" t="s">
        <v>170</v>
      </c>
      <c r="U7" s="110" t="s">
        <v>168</v>
      </c>
      <c r="V7" s="654" t="s">
        <v>171</v>
      </c>
      <c r="W7" s="110" t="s">
        <v>170</v>
      </c>
      <c r="X7" s="110" t="s">
        <v>168</v>
      </c>
      <c r="Y7" s="110" t="s">
        <v>170</v>
      </c>
      <c r="Z7" s="111" t="s">
        <v>168</v>
      </c>
      <c r="AA7" s="71"/>
      <c r="AB7" s="71"/>
      <c r="AC7" s="71"/>
      <c r="AD7" s="71"/>
      <c r="AE7" s="71"/>
      <c r="AF7" s="71"/>
      <c r="AG7" s="71"/>
      <c r="AH7" s="80"/>
    </row>
    <row r="8" spans="1:34" s="79" customFormat="1" ht="17.25" customHeight="1">
      <c r="A8" s="71"/>
      <c r="B8" s="89"/>
      <c r="C8" s="89"/>
      <c r="D8" s="89"/>
      <c r="E8" s="89"/>
      <c r="F8" s="89"/>
      <c r="G8" s="89"/>
      <c r="H8" s="89"/>
      <c r="I8" s="89"/>
      <c r="J8" s="89"/>
      <c r="K8" s="89"/>
      <c r="L8" s="90"/>
      <c r="M8" s="101"/>
      <c r="N8" s="92"/>
      <c r="O8" s="92"/>
      <c r="P8" s="185" t="s">
        <v>571</v>
      </c>
      <c r="Q8" s="112"/>
      <c r="R8" s="113"/>
      <c r="S8" s="653"/>
      <c r="T8" s="110"/>
      <c r="U8" s="110"/>
      <c r="V8" s="655"/>
      <c r="W8" s="114"/>
      <c r="X8" s="115"/>
      <c r="Y8" s="114"/>
      <c r="Z8" s="116"/>
      <c r="AA8" s="71"/>
      <c r="AB8" s="71"/>
      <c r="AC8" s="71"/>
      <c r="AD8" s="71"/>
      <c r="AE8" s="71"/>
      <c r="AF8" s="71"/>
      <c r="AG8" s="71"/>
      <c r="AH8" s="80"/>
    </row>
    <row r="9" spans="1:34" s="79" customFormat="1" ht="12" customHeight="1">
      <c r="A9" s="71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  <c r="M9" s="91"/>
      <c r="N9" s="122"/>
      <c r="O9" s="123"/>
      <c r="P9" s="124"/>
      <c r="Q9" s="125"/>
      <c r="R9" s="126"/>
      <c r="S9" s="127"/>
      <c r="T9" s="128"/>
      <c r="U9" s="128"/>
      <c r="V9" s="128"/>
      <c r="W9" s="129"/>
      <c r="X9" s="129"/>
      <c r="Y9" s="129"/>
      <c r="Z9" s="130"/>
      <c r="AA9" s="71"/>
      <c r="AB9" s="71"/>
      <c r="AC9" s="71"/>
      <c r="AD9" s="71"/>
      <c r="AE9" s="71"/>
      <c r="AF9" s="71"/>
      <c r="AG9" s="71"/>
      <c r="AH9" s="80"/>
    </row>
    <row r="10" spans="1:34" s="79" customFormat="1" ht="12" customHeight="1">
      <c r="A10" s="7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2"/>
      <c r="M10" s="133"/>
      <c r="N10" s="85"/>
      <c r="O10" s="85"/>
      <c r="P10" s="86"/>
      <c r="Q10" s="85"/>
      <c r="R10" s="87"/>
      <c r="S10" s="88"/>
      <c r="T10" s="88"/>
      <c r="U10" s="88"/>
      <c r="V10" s="88"/>
      <c r="W10" s="88"/>
      <c r="X10" s="88"/>
      <c r="Y10" s="88"/>
      <c r="Z10" s="88"/>
      <c r="AA10" s="71"/>
      <c r="AB10" s="71"/>
      <c r="AC10" s="71"/>
      <c r="AD10" s="71"/>
      <c r="AE10" s="71"/>
      <c r="AF10" s="71"/>
      <c r="AG10" s="71"/>
      <c r="AH10" s="80"/>
    </row>
    <row r="11" spans="1:34" s="343" customFormat="1" ht="21" customHeight="1">
      <c r="A11" s="335"/>
      <c r="B11" s="336"/>
      <c r="C11" s="646" t="s">
        <v>355</v>
      </c>
      <c r="D11" s="646"/>
      <c r="E11" s="646"/>
      <c r="F11" s="646"/>
      <c r="G11" s="646"/>
      <c r="H11" s="646"/>
      <c r="I11" s="646"/>
      <c r="J11" s="646"/>
      <c r="K11" s="646"/>
      <c r="L11" s="337"/>
      <c r="M11" s="338">
        <v>123284</v>
      </c>
      <c r="N11" s="339">
        <v>298433</v>
      </c>
      <c r="O11" s="339">
        <v>297487</v>
      </c>
      <c r="P11" s="340">
        <v>2.41</v>
      </c>
      <c r="Q11" s="339">
        <v>14267</v>
      </c>
      <c r="R11" s="341">
        <v>55869</v>
      </c>
      <c r="S11" s="342">
        <v>19045</v>
      </c>
      <c r="T11" s="342">
        <v>34422</v>
      </c>
      <c r="U11" s="342">
        <v>134618</v>
      </c>
      <c r="V11" s="342">
        <v>61015</v>
      </c>
      <c r="W11" s="342">
        <v>122380</v>
      </c>
      <c r="X11" s="342">
        <v>296238</v>
      </c>
      <c r="Y11" s="342">
        <v>5341</v>
      </c>
      <c r="Z11" s="342">
        <v>25787</v>
      </c>
      <c r="AA11" s="335"/>
      <c r="AB11" s="335"/>
      <c r="AC11" s="335"/>
      <c r="AD11" s="335"/>
      <c r="AE11" s="335"/>
      <c r="AF11" s="335"/>
      <c r="AG11" s="335"/>
      <c r="AH11" s="336"/>
    </row>
    <row r="12" spans="1:34" s="343" customFormat="1" ht="21" customHeight="1">
      <c r="A12" s="335"/>
      <c r="B12" s="335"/>
      <c r="C12" s="335"/>
      <c r="D12" s="335" t="s">
        <v>356</v>
      </c>
      <c r="E12" s="335"/>
      <c r="F12" s="646" t="s">
        <v>357</v>
      </c>
      <c r="G12" s="646"/>
      <c r="H12" s="646"/>
      <c r="I12" s="646"/>
      <c r="J12" s="646"/>
      <c r="K12" s="646"/>
      <c r="L12" s="344"/>
      <c r="M12" s="338">
        <v>83391</v>
      </c>
      <c r="N12" s="339">
        <v>257804</v>
      </c>
      <c r="O12" s="339">
        <v>257594</v>
      </c>
      <c r="P12" s="340">
        <v>3.09</v>
      </c>
      <c r="Q12" s="339">
        <v>14267</v>
      </c>
      <c r="R12" s="341">
        <v>55869</v>
      </c>
      <c r="S12" s="342">
        <v>19045</v>
      </c>
      <c r="T12" s="342">
        <v>34276</v>
      </c>
      <c r="U12" s="342">
        <v>134471</v>
      </c>
      <c r="V12" s="342">
        <v>60869</v>
      </c>
      <c r="W12" s="342">
        <v>83218</v>
      </c>
      <c r="X12" s="342">
        <v>257076</v>
      </c>
      <c r="Y12" s="342">
        <v>5341</v>
      </c>
      <c r="Z12" s="342">
        <v>25787</v>
      </c>
      <c r="AA12" s="335"/>
      <c r="AB12" s="335"/>
      <c r="AC12" s="335"/>
      <c r="AD12" s="335"/>
      <c r="AE12" s="335"/>
      <c r="AF12" s="335"/>
      <c r="AG12" s="335"/>
      <c r="AH12" s="336"/>
    </row>
    <row r="13" spans="1:34" s="343" customFormat="1" ht="21" customHeight="1">
      <c r="A13" s="335"/>
      <c r="B13" s="335"/>
      <c r="C13" s="335"/>
      <c r="D13" s="335"/>
      <c r="E13" s="335" t="s">
        <v>358</v>
      </c>
      <c r="F13" s="336"/>
      <c r="G13" s="646" t="s">
        <v>359</v>
      </c>
      <c r="H13" s="646"/>
      <c r="I13" s="646"/>
      <c r="J13" s="646"/>
      <c r="K13" s="646"/>
      <c r="L13" s="344"/>
      <c r="M13" s="338">
        <v>74817</v>
      </c>
      <c r="N13" s="339">
        <v>222557</v>
      </c>
      <c r="O13" s="339">
        <v>222391</v>
      </c>
      <c r="P13" s="340">
        <v>2.97</v>
      </c>
      <c r="Q13" s="339">
        <v>12965</v>
      </c>
      <c r="R13" s="341">
        <v>49040</v>
      </c>
      <c r="S13" s="342">
        <v>17373</v>
      </c>
      <c r="T13" s="342">
        <v>30460</v>
      </c>
      <c r="U13" s="342">
        <v>115414</v>
      </c>
      <c r="V13" s="342">
        <v>54382</v>
      </c>
      <c r="W13" s="342">
        <v>74682</v>
      </c>
      <c r="X13" s="342">
        <v>222022</v>
      </c>
      <c r="Y13" s="345" t="s">
        <v>157</v>
      </c>
      <c r="Z13" s="345" t="s">
        <v>157</v>
      </c>
      <c r="AA13" s="335"/>
      <c r="AB13" s="335"/>
      <c r="AC13" s="335"/>
      <c r="AD13" s="335"/>
      <c r="AE13" s="335"/>
      <c r="AF13" s="335"/>
      <c r="AG13" s="335"/>
      <c r="AH13" s="336"/>
    </row>
    <row r="14" spans="1:34" s="343" customFormat="1" ht="21" customHeight="1">
      <c r="A14" s="335"/>
      <c r="B14" s="335"/>
      <c r="C14" s="335"/>
      <c r="D14" s="335"/>
      <c r="E14" s="335"/>
      <c r="F14" s="346" t="s">
        <v>360</v>
      </c>
      <c r="G14" s="346"/>
      <c r="H14" s="646" t="s">
        <v>361</v>
      </c>
      <c r="I14" s="646"/>
      <c r="J14" s="646"/>
      <c r="K14" s="646"/>
      <c r="L14" s="344"/>
      <c r="M14" s="338">
        <v>24796</v>
      </c>
      <c r="N14" s="339">
        <v>49640</v>
      </c>
      <c r="O14" s="339">
        <v>49592</v>
      </c>
      <c r="P14" s="340">
        <v>2</v>
      </c>
      <c r="Q14" s="347" t="s">
        <v>157</v>
      </c>
      <c r="R14" s="348" t="s">
        <v>157</v>
      </c>
      <c r="S14" s="345" t="s">
        <v>157</v>
      </c>
      <c r="T14" s="342">
        <v>3</v>
      </c>
      <c r="U14" s="342">
        <v>6</v>
      </c>
      <c r="V14" s="342">
        <v>3</v>
      </c>
      <c r="W14" s="342">
        <v>24767</v>
      </c>
      <c r="X14" s="342">
        <v>49534</v>
      </c>
      <c r="Y14" s="345" t="s">
        <v>157</v>
      </c>
      <c r="Z14" s="345" t="s">
        <v>157</v>
      </c>
      <c r="AA14" s="335"/>
      <c r="AB14" s="335"/>
      <c r="AC14" s="335"/>
      <c r="AD14" s="335"/>
      <c r="AE14" s="335"/>
      <c r="AF14" s="335"/>
      <c r="AG14" s="335"/>
      <c r="AH14" s="336"/>
    </row>
    <row r="15" spans="1:34" s="343" customFormat="1" ht="21" customHeight="1">
      <c r="A15" s="335"/>
      <c r="B15" s="335"/>
      <c r="C15" s="335"/>
      <c r="D15" s="335"/>
      <c r="E15" s="335"/>
      <c r="F15" s="346" t="s">
        <v>362</v>
      </c>
      <c r="G15" s="346"/>
      <c r="H15" s="646" t="s">
        <v>363</v>
      </c>
      <c r="I15" s="646"/>
      <c r="J15" s="646"/>
      <c r="K15" s="646"/>
      <c r="L15" s="344"/>
      <c r="M15" s="338">
        <v>39321</v>
      </c>
      <c r="N15" s="339">
        <v>146683</v>
      </c>
      <c r="O15" s="349">
        <v>146636</v>
      </c>
      <c r="P15" s="340">
        <v>3.73</v>
      </c>
      <c r="Q15" s="339">
        <v>12072</v>
      </c>
      <c r="R15" s="341">
        <v>46536</v>
      </c>
      <c r="S15" s="342">
        <v>16300</v>
      </c>
      <c r="T15" s="342">
        <v>26307</v>
      </c>
      <c r="U15" s="342">
        <v>103719</v>
      </c>
      <c r="V15" s="342">
        <v>47744</v>
      </c>
      <c r="W15" s="342">
        <v>39282</v>
      </c>
      <c r="X15" s="342">
        <v>146491</v>
      </c>
      <c r="Y15" s="345" t="s">
        <v>157</v>
      </c>
      <c r="Z15" s="345" t="s">
        <v>157</v>
      </c>
      <c r="AA15" s="335"/>
      <c r="AB15" s="335"/>
      <c r="AC15" s="335"/>
      <c r="AD15" s="335"/>
      <c r="AE15" s="335"/>
      <c r="AF15" s="335"/>
      <c r="AG15" s="335"/>
      <c r="AH15" s="336"/>
    </row>
    <row r="16" spans="1:34" s="343" customFormat="1" ht="21" customHeight="1">
      <c r="A16" s="335"/>
      <c r="B16" s="335"/>
      <c r="C16" s="335"/>
      <c r="D16" s="335"/>
      <c r="E16" s="335"/>
      <c r="F16" s="346" t="s">
        <v>364</v>
      </c>
      <c r="G16" s="346"/>
      <c r="H16" s="646" t="s">
        <v>365</v>
      </c>
      <c r="I16" s="646"/>
      <c r="J16" s="646"/>
      <c r="K16" s="646"/>
      <c r="L16" s="344"/>
      <c r="M16" s="338">
        <v>1293</v>
      </c>
      <c r="N16" s="339">
        <v>3130</v>
      </c>
      <c r="O16" s="339">
        <v>3104</v>
      </c>
      <c r="P16" s="340">
        <v>2.4</v>
      </c>
      <c r="Q16" s="339">
        <v>38</v>
      </c>
      <c r="R16" s="341">
        <v>107</v>
      </c>
      <c r="S16" s="342">
        <v>42</v>
      </c>
      <c r="T16" s="342">
        <v>385</v>
      </c>
      <c r="U16" s="342">
        <v>1083</v>
      </c>
      <c r="V16" s="342">
        <v>583</v>
      </c>
      <c r="W16" s="342">
        <v>1269</v>
      </c>
      <c r="X16" s="342">
        <v>3048</v>
      </c>
      <c r="Y16" s="345" t="s">
        <v>157</v>
      </c>
      <c r="Z16" s="345" t="s">
        <v>157</v>
      </c>
      <c r="AA16" s="335"/>
      <c r="AB16" s="335"/>
      <c r="AC16" s="335"/>
      <c r="AD16" s="335"/>
      <c r="AE16" s="335"/>
      <c r="AF16" s="335"/>
      <c r="AG16" s="335"/>
      <c r="AH16" s="336"/>
    </row>
    <row r="17" spans="1:34" s="343" customFormat="1" ht="21" customHeight="1">
      <c r="A17" s="335"/>
      <c r="B17" s="335"/>
      <c r="C17" s="335"/>
      <c r="D17" s="335"/>
      <c r="E17" s="335"/>
      <c r="F17" s="346" t="s">
        <v>366</v>
      </c>
      <c r="G17" s="346"/>
      <c r="H17" s="646" t="s">
        <v>367</v>
      </c>
      <c r="I17" s="646"/>
      <c r="J17" s="646"/>
      <c r="K17" s="646"/>
      <c r="L17" s="344"/>
      <c r="M17" s="338">
        <v>9407</v>
      </c>
      <c r="N17" s="339">
        <v>23104</v>
      </c>
      <c r="O17" s="339">
        <v>23059</v>
      </c>
      <c r="P17" s="340">
        <v>2.45</v>
      </c>
      <c r="Q17" s="339">
        <v>855</v>
      </c>
      <c r="R17" s="341">
        <v>2397</v>
      </c>
      <c r="S17" s="342">
        <v>1031</v>
      </c>
      <c r="T17" s="342">
        <v>3765</v>
      </c>
      <c r="U17" s="342">
        <v>10606</v>
      </c>
      <c r="V17" s="342">
        <v>6052</v>
      </c>
      <c r="W17" s="342">
        <v>9364</v>
      </c>
      <c r="X17" s="342">
        <v>22949</v>
      </c>
      <c r="Y17" s="345" t="s">
        <v>157</v>
      </c>
      <c r="Z17" s="345" t="s">
        <v>157</v>
      </c>
      <c r="AA17" s="335"/>
      <c r="AB17" s="335"/>
      <c r="AC17" s="335"/>
      <c r="AD17" s="335"/>
      <c r="AE17" s="335"/>
      <c r="AF17" s="335"/>
      <c r="AG17" s="335"/>
      <c r="AH17" s="336"/>
    </row>
    <row r="18" spans="1:34" s="343" customFormat="1" ht="21" customHeight="1">
      <c r="A18" s="335"/>
      <c r="B18" s="335"/>
      <c r="C18" s="335"/>
      <c r="D18" s="335"/>
      <c r="E18" s="336" t="s">
        <v>368</v>
      </c>
      <c r="F18" s="335"/>
      <c r="G18" s="646" t="s">
        <v>369</v>
      </c>
      <c r="H18" s="646"/>
      <c r="I18" s="646"/>
      <c r="J18" s="646"/>
      <c r="K18" s="646"/>
      <c r="L18" s="344"/>
      <c r="M18" s="338">
        <v>8574</v>
      </c>
      <c r="N18" s="339">
        <v>35247</v>
      </c>
      <c r="O18" s="339">
        <v>35203</v>
      </c>
      <c r="P18" s="340">
        <v>4.11</v>
      </c>
      <c r="Q18" s="339">
        <v>1302</v>
      </c>
      <c r="R18" s="341">
        <v>6829</v>
      </c>
      <c r="S18" s="342">
        <v>1672</v>
      </c>
      <c r="T18" s="342">
        <v>3816</v>
      </c>
      <c r="U18" s="342">
        <v>19057</v>
      </c>
      <c r="V18" s="342">
        <v>6487</v>
      </c>
      <c r="W18" s="342">
        <v>8536</v>
      </c>
      <c r="X18" s="342">
        <v>35054</v>
      </c>
      <c r="Y18" s="342">
        <v>5341</v>
      </c>
      <c r="Z18" s="342">
        <v>25787</v>
      </c>
      <c r="AA18" s="335"/>
      <c r="AB18" s="335"/>
      <c r="AC18" s="335"/>
      <c r="AD18" s="335"/>
      <c r="AE18" s="335"/>
      <c r="AF18" s="335"/>
      <c r="AG18" s="335"/>
      <c r="AH18" s="336"/>
    </row>
    <row r="19" spans="1:34" s="343" customFormat="1" ht="21" customHeight="1">
      <c r="A19" s="335"/>
      <c r="B19" s="335"/>
      <c r="C19" s="335"/>
      <c r="D19" s="335"/>
      <c r="E19" s="335"/>
      <c r="F19" s="346" t="s">
        <v>370</v>
      </c>
      <c r="G19" s="346"/>
      <c r="H19" s="646" t="s">
        <v>371</v>
      </c>
      <c r="I19" s="646"/>
      <c r="J19" s="646"/>
      <c r="K19" s="646"/>
      <c r="L19" s="344"/>
      <c r="M19" s="338">
        <v>222</v>
      </c>
      <c r="N19" s="339">
        <v>888</v>
      </c>
      <c r="O19" s="339">
        <v>888</v>
      </c>
      <c r="P19" s="340">
        <v>4</v>
      </c>
      <c r="Q19" s="347" t="s">
        <v>157</v>
      </c>
      <c r="R19" s="348" t="s">
        <v>157</v>
      </c>
      <c r="S19" s="345" t="s">
        <v>157</v>
      </c>
      <c r="T19" s="345" t="s">
        <v>157</v>
      </c>
      <c r="U19" s="345" t="s">
        <v>157</v>
      </c>
      <c r="V19" s="345" t="s">
        <v>157</v>
      </c>
      <c r="W19" s="342">
        <v>222</v>
      </c>
      <c r="X19" s="342">
        <v>888</v>
      </c>
      <c r="Y19" s="345" t="s">
        <v>157</v>
      </c>
      <c r="Z19" s="345" t="s">
        <v>157</v>
      </c>
      <c r="AA19" s="335"/>
      <c r="AB19" s="335"/>
      <c r="AC19" s="335"/>
      <c r="AD19" s="335"/>
      <c r="AE19" s="335"/>
      <c r="AF19" s="335"/>
      <c r="AG19" s="335"/>
      <c r="AH19" s="336"/>
    </row>
    <row r="20" spans="1:34" s="343" customFormat="1" ht="21" customHeight="1">
      <c r="A20" s="335"/>
      <c r="B20" s="335"/>
      <c r="C20" s="335"/>
      <c r="D20" s="335"/>
      <c r="E20" s="335"/>
      <c r="F20" s="346" t="s">
        <v>372</v>
      </c>
      <c r="G20" s="346"/>
      <c r="H20" s="646" t="s">
        <v>373</v>
      </c>
      <c r="I20" s="646"/>
      <c r="J20" s="646"/>
      <c r="K20" s="656"/>
      <c r="L20" s="344"/>
      <c r="M20" s="338">
        <v>1334</v>
      </c>
      <c r="N20" s="339">
        <v>4005</v>
      </c>
      <c r="O20" s="339">
        <v>4002</v>
      </c>
      <c r="P20" s="340">
        <v>3</v>
      </c>
      <c r="Q20" s="347" t="s">
        <v>157</v>
      </c>
      <c r="R20" s="348" t="s">
        <v>157</v>
      </c>
      <c r="S20" s="345" t="s">
        <v>157</v>
      </c>
      <c r="T20" s="342">
        <v>1</v>
      </c>
      <c r="U20" s="342">
        <v>3</v>
      </c>
      <c r="V20" s="342">
        <v>1</v>
      </c>
      <c r="W20" s="342">
        <v>1331</v>
      </c>
      <c r="X20" s="342">
        <v>3993</v>
      </c>
      <c r="Y20" s="345" t="s">
        <v>157</v>
      </c>
      <c r="Z20" s="345" t="s">
        <v>157</v>
      </c>
      <c r="AA20" s="335"/>
      <c r="AB20" s="335"/>
      <c r="AC20" s="335"/>
      <c r="AD20" s="335"/>
      <c r="AE20" s="335"/>
      <c r="AF20" s="335"/>
      <c r="AG20" s="335"/>
      <c r="AH20" s="336"/>
    </row>
    <row r="21" spans="1:34" s="343" customFormat="1" ht="21" customHeight="1">
      <c r="A21" s="335"/>
      <c r="B21" s="335"/>
      <c r="C21" s="335"/>
      <c r="D21" s="335"/>
      <c r="E21" s="335"/>
      <c r="F21" s="346" t="s">
        <v>374</v>
      </c>
      <c r="G21" s="346"/>
      <c r="H21" s="646" t="s">
        <v>375</v>
      </c>
      <c r="I21" s="646"/>
      <c r="J21" s="646"/>
      <c r="K21" s="656"/>
      <c r="L21" s="334"/>
      <c r="M21" s="338">
        <v>820</v>
      </c>
      <c r="N21" s="339">
        <v>4926</v>
      </c>
      <c r="O21" s="339">
        <v>4923</v>
      </c>
      <c r="P21" s="340">
        <v>6</v>
      </c>
      <c r="Q21" s="339">
        <v>270</v>
      </c>
      <c r="R21" s="341">
        <v>1644</v>
      </c>
      <c r="S21" s="342">
        <v>378</v>
      </c>
      <c r="T21" s="342">
        <v>659</v>
      </c>
      <c r="U21" s="342">
        <v>4037</v>
      </c>
      <c r="V21" s="342">
        <v>1295</v>
      </c>
      <c r="W21" s="342">
        <v>817</v>
      </c>
      <c r="X21" s="342">
        <v>4904</v>
      </c>
      <c r="Y21" s="342">
        <v>820</v>
      </c>
      <c r="Z21" s="342">
        <v>4926</v>
      </c>
      <c r="AA21" s="335"/>
      <c r="AB21" s="335"/>
      <c r="AC21" s="335"/>
      <c r="AD21" s="335"/>
      <c r="AE21" s="335"/>
      <c r="AF21" s="335"/>
      <c r="AG21" s="335"/>
      <c r="AH21" s="336"/>
    </row>
    <row r="22" spans="1:34" s="343" customFormat="1" ht="21" customHeight="1">
      <c r="A22" s="335"/>
      <c r="B22" s="335"/>
      <c r="C22" s="335"/>
      <c r="D22" s="335"/>
      <c r="E22" s="335"/>
      <c r="F22" s="346" t="s">
        <v>376</v>
      </c>
      <c r="G22" s="346"/>
      <c r="H22" s="646" t="s">
        <v>377</v>
      </c>
      <c r="I22" s="646"/>
      <c r="J22" s="646"/>
      <c r="K22" s="656"/>
      <c r="L22" s="334"/>
      <c r="M22" s="338">
        <v>2645</v>
      </c>
      <c r="N22" s="339">
        <v>12555</v>
      </c>
      <c r="O22" s="339">
        <v>12552</v>
      </c>
      <c r="P22" s="340">
        <v>4.75</v>
      </c>
      <c r="Q22" s="339">
        <v>408</v>
      </c>
      <c r="R22" s="341">
        <v>2067</v>
      </c>
      <c r="S22" s="342">
        <v>534</v>
      </c>
      <c r="T22" s="342">
        <v>1528</v>
      </c>
      <c r="U22" s="342">
        <v>7722</v>
      </c>
      <c r="V22" s="342">
        <v>2788</v>
      </c>
      <c r="W22" s="342">
        <v>2642</v>
      </c>
      <c r="X22" s="342">
        <v>12538</v>
      </c>
      <c r="Y22" s="342">
        <v>2645</v>
      </c>
      <c r="Z22" s="342">
        <v>12555</v>
      </c>
      <c r="AA22" s="335"/>
      <c r="AB22" s="335"/>
      <c r="AC22" s="335"/>
      <c r="AD22" s="335"/>
      <c r="AE22" s="335"/>
      <c r="AF22" s="335"/>
      <c r="AG22" s="335"/>
      <c r="AH22" s="336"/>
    </row>
    <row r="23" spans="1:34" s="343" customFormat="1" ht="21" customHeight="1">
      <c r="A23" s="335"/>
      <c r="B23" s="335"/>
      <c r="C23" s="335"/>
      <c r="D23" s="335"/>
      <c r="E23" s="335"/>
      <c r="F23" s="346" t="s">
        <v>378</v>
      </c>
      <c r="G23" s="346"/>
      <c r="H23" s="646" t="s">
        <v>396</v>
      </c>
      <c r="I23" s="646"/>
      <c r="J23" s="646"/>
      <c r="K23" s="656"/>
      <c r="L23" s="344"/>
      <c r="M23" s="338">
        <v>329</v>
      </c>
      <c r="N23" s="339">
        <v>1039</v>
      </c>
      <c r="O23" s="339">
        <v>1035</v>
      </c>
      <c r="P23" s="340">
        <v>3.15</v>
      </c>
      <c r="Q23" s="339">
        <v>17</v>
      </c>
      <c r="R23" s="341">
        <v>58</v>
      </c>
      <c r="S23" s="342">
        <v>18</v>
      </c>
      <c r="T23" s="342">
        <v>109</v>
      </c>
      <c r="U23" s="342">
        <v>357</v>
      </c>
      <c r="V23" s="342">
        <v>127</v>
      </c>
      <c r="W23" s="342">
        <v>325</v>
      </c>
      <c r="X23" s="342">
        <v>1022</v>
      </c>
      <c r="Y23" s="342">
        <v>1</v>
      </c>
      <c r="Z23" s="342">
        <v>6</v>
      </c>
      <c r="AA23" s="335"/>
      <c r="AB23" s="335"/>
      <c r="AC23" s="335"/>
      <c r="AD23" s="335"/>
      <c r="AE23" s="335"/>
      <c r="AF23" s="335"/>
      <c r="AG23" s="335"/>
      <c r="AH23" s="336"/>
    </row>
    <row r="24" spans="1:34" s="343" customFormat="1" ht="21" customHeight="1">
      <c r="A24" s="335"/>
      <c r="B24" s="335"/>
      <c r="C24" s="335"/>
      <c r="D24" s="335"/>
      <c r="E24" s="335"/>
      <c r="F24" s="336"/>
      <c r="G24" s="336"/>
      <c r="H24" s="350" t="s">
        <v>397</v>
      </c>
      <c r="I24" s="350"/>
      <c r="J24" s="350"/>
      <c r="K24" s="336"/>
      <c r="L24" s="351"/>
      <c r="M24" s="352"/>
      <c r="N24" s="347"/>
      <c r="O24" s="347"/>
      <c r="P24" s="353"/>
      <c r="Q24" s="347"/>
      <c r="R24" s="348"/>
      <c r="S24" s="345"/>
      <c r="T24" s="345"/>
      <c r="U24" s="345"/>
      <c r="V24" s="345"/>
      <c r="W24" s="345"/>
      <c r="X24" s="345"/>
      <c r="Y24" s="345"/>
      <c r="Z24" s="345"/>
      <c r="AA24" s="335"/>
      <c r="AB24" s="335"/>
      <c r="AC24" s="335"/>
      <c r="AD24" s="335"/>
      <c r="AE24" s="335"/>
      <c r="AF24" s="335"/>
      <c r="AG24" s="335"/>
      <c r="AH24" s="336"/>
    </row>
    <row r="25" spans="1:34" s="343" customFormat="1" ht="21" customHeight="1">
      <c r="A25" s="335"/>
      <c r="B25" s="335"/>
      <c r="C25" s="335"/>
      <c r="D25" s="335"/>
      <c r="E25" s="335"/>
      <c r="F25" s="346" t="s">
        <v>379</v>
      </c>
      <c r="G25" s="346"/>
      <c r="H25" s="646" t="s">
        <v>398</v>
      </c>
      <c r="I25" s="646"/>
      <c r="J25" s="646"/>
      <c r="K25" s="656"/>
      <c r="L25" s="344"/>
      <c r="M25" s="338">
        <v>730</v>
      </c>
      <c r="N25" s="339">
        <v>3377</v>
      </c>
      <c r="O25" s="339">
        <v>3371</v>
      </c>
      <c r="P25" s="340">
        <v>4.62</v>
      </c>
      <c r="Q25" s="339">
        <v>220</v>
      </c>
      <c r="R25" s="341">
        <v>1054</v>
      </c>
      <c r="S25" s="342">
        <v>258</v>
      </c>
      <c r="T25" s="342">
        <v>558</v>
      </c>
      <c r="U25" s="342">
        <v>2637</v>
      </c>
      <c r="V25" s="342">
        <v>803</v>
      </c>
      <c r="W25" s="342">
        <v>726</v>
      </c>
      <c r="X25" s="342">
        <v>3353</v>
      </c>
      <c r="Y25" s="342">
        <v>597</v>
      </c>
      <c r="Z25" s="342">
        <v>2782</v>
      </c>
      <c r="AA25" s="335"/>
      <c r="AB25" s="335"/>
      <c r="AC25" s="335"/>
      <c r="AD25" s="335"/>
      <c r="AE25" s="335"/>
      <c r="AF25" s="335"/>
      <c r="AG25" s="335"/>
      <c r="AH25" s="336"/>
    </row>
    <row r="26" spans="1:34" s="343" customFormat="1" ht="21" customHeight="1">
      <c r="A26" s="335"/>
      <c r="B26" s="335"/>
      <c r="C26" s="335"/>
      <c r="D26" s="335"/>
      <c r="E26" s="335"/>
      <c r="F26" s="336"/>
      <c r="G26" s="336"/>
      <c r="H26" s="350" t="s">
        <v>397</v>
      </c>
      <c r="I26" s="350"/>
      <c r="J26" s="350"/>
      <c r="K26" s="336"/>
      <c r="L26" s="344"/>
      <c r="M26" s="352"/>
      <c r="N26" s="347"/>
      <c r="O26" s="347"/>
      <c r="P26" s="353"/>
      <c r="Q26" s="347"/>
      <c r="R26" s="348"/>
      <c r="S26" s="345"/>
      <c r="T26" s="345"/>
      <c r="U26" s="345"/>
      <c r="V26" s="345"/>
      <c r="W26" s="345"/>
      <c r="X26" s="345"/>
      <c r="Y26" s="345"/>
      <c r="Z26" s="345"/>
      <c r="AA26" s="335"/>
      <c r="AB26" s="335"/>
      <c r="AC26" s="335"/>
      <c r="AD26" s="335"/>
      <c r="AE26" s="335"/>
      <c r="AF26" s="335"/>
      <c r="AG26" s="335"/>
      <c r="AH26" s="336"/>
    </row>
    <row r="27" spans="1:34" s="343" customFormat="1" ht="21" customHeight="1">
      <c r="A27" s="335"/>
      <c r="B27" s="335"/>
      <c r="C27" s="335"/>
      <c r="D27" s="335"/>
      <c r="E27" s="335"/>
      <c r="F27" s="346" t="s">
        <v>380</v>
      </c>
      <c r="G27" s="346"/>
      <c r="H27" s="646" t="s">
        <v>399</v>
      </c>
      <c r="I27" s="646"/>
      <c r="J27" s="646"/>
      <c r="K27" s="656"/>
      <c r="L27" s="334" t="s">
        <v>381</v>
      </c>
      <c r="M27" s="338">
        <v>108</v>
      </c>
      <c r="N27" s="339">
        <v>488</v>
      </c>
      <c r="O27" s="339">
        <v>488</v>
      </c>
      <c r="P27" s="340">
        <v>4.52</v>
      </c>
      <c r="Q27" s="339">
        <v>3</v>
      </c>
      <c r="R27" s="341">
        <v>18</v>
      </c>
      <c r="S27" s="342">
        <v>3</v>
      </c>
      <c r="T27" s="342">
        <v>15</v>
      </c>
      <c r="U27" s="342">
        <v>77</v>
      </c>
      <c r="V27" s="342">
        <v>21</v>
      </c>
      <c r="W27" s="342">
        <v>108</v>
      </c>
      <c r="X27" s="342">
        <v>488</v>
      </c>
      <c r="Y27" s="342">
        <v>22</v>
      </c>
      <c r="Z27" s="342">
        <v>107</v>
      </c>
      <c r="AA27" s="335"/>
      <c r="AB27" s="335"/>
      <c r="AC27" s="335"/>
      <c r="AD27" s="335"/>
      <c r="AE27" s="335"/>
      <c r="AF27" s="335"/>
      <c r="AG27" s="335"/>
      <c r="AH27" s="336"/>
    </row>
    <row r="28" spans="1:34" s="343" customFormat="1" ht="21" customHeight="1">
      <c r="A28" s="335"/>
      <c r="B28" s="335"/>
      <c r="C28" s="335"/>
      <c r="D28" s="335"/>
      <c r="E28" s="335"/>
      <c r="F28" s="336"/>
      <c r="G28" s="336"/>
      <c r="H28" s="350" t="s">
        <v>397</v>
      </c>
      <c r="I28" s="350"/>
      <c r="J28" s="350"/>
      <c r="K28" s="336"/>
      <c r="L28" s="334"/>
      <c r="M28" s="352"/>
      <c r="N28" s="347"/>
      <c r="O28" s="347"/>
      <c r="P28" s="353"/>
      <c r="Q28" s="347"/>
      <c r="R28" s="348"/>
      <c r="S28" s="345"/>
      <c r="T28" s="345"/>
      <c r="U28" s="345"/>
      <c r="V28" s="345"/>
      <c r="W28" s="345"/>
      <c r="X28" s="345"/>
      <c r="Y28" s="345"/>
      <c r="Z28" s="345"/>
      <c r="AA28" s="335"/>
      <c r="AB28" s="335"/>
      <c r="AC28" s="335"/>
      <c r="AD28" s="335"/>
      <c r="AE28" s="335"/>
      <c r="AF28" s="335"/>
      <c r="AG28" s="335"/>
      <c r="AH28" s="336"/>
    </row>
    <row r="29" spans="1:34" s="343" customFormat="1" ht="21" customHeight="1">
      <c r="A29" s="335"/>
      <c r="B29" s="335"/>
      <c r="C29" s="335"/>
      <c r="D29" s="335"/>
      <c r="E29" s="335"/>
      <c r="F29" s="346" t="s">
        <v>382</v>
      </c>
      <c r="G29" s="346"/>
      <c r="H29" s="646" t="s">
        <v>400</v>
      </c>
      <c r="I29" s="646"/>
      <c r="J29" s="646"/>
      <c r="K29" s="656"/>
      <c r="M29" s="338">
        <v>316</v>
      </c>
      <c r="N29" s="339">
        <v>2053</v>
      </c>
      <c r="O29" s="339">
        <v>2051</v>
      </c>
      <c r="P29" s="340">
        <v>6.49</v>
      </c>
      <c r="Q29" s="339">
        <v>189</v>
      </c>
      <c r="R29" s="341">
        <v>1240</v>
      </c>
      <c r="S29" s="342">
        <v>259</v>
      </c>
      <c r="T29" s="342">
        <v>275</v>
      </c>
      <c r="U29" s="342">
        <v>1814</v>
      </c>
      <c r="V29" s="342">
        <v>506</v>
      </c>
      <c r="W29" s="342">
        <v>314</v>
      </c>
      <c r="X29" s="342">
        <v>2037</v>
      </c>
      <c r="Y29" s="342">
        <v>316</v>
      </c>
      <c r="Z29" s="342">
        <v>2053</v>
      </c>
      <c r="AA29" s="335"/>
      <c r="AB29" s="335"/>
      <c r="AC29" s="335"/>
      <c r="AD29" s="335"/>
      <c r="AE29" s="335"/>
      <c r="AF29" s="335"/>
      <c r="AG29" s="335"/>
      <c r="AH29" s="336"/>
    </row>
    <row r="30" spans="1:34" s="343" customFormat="1" ht="21" customHeight="1">
      <c r="A30" s="335"/>
      <c r="B30" s="335"/>
      <c r="C30" s="335"/>
      <c r="D30" s="335"/>
      <c r="E30" s="335"/>
      <c r="F30" s="336"/>
      <c r="G30" s="336"/>
      <c r="H30" s="350" t="s">
        <v>401</v>
      </c>
      <c r="I30" s="350"/>
      <c r="J30" s="350"/>
      <c r="K30" s="336"/>
      <c r="L30" s="334"/>
      <c r="M30" s="352"/>
      <c r="N30" s="347"/>
      <c r="O30" s="347"/>
      <c r="P30" s="353"/>
      <c r="Q30" s="347"/>
      <c r="R30" s="348"/>
      <c r="S30" s="345"/>
      <c r="T30" s="345"/>
      <c r="U30" s="345"/>
      <c r="V30" s="345"/>
      <c r="W30" s="345"/>
      <c r="X30" s="345"/>
      <c r="Y30" s="345"/>
      <c r="Z30" s="345"/>
      <c r="AA30" s="335"/>
      <c r="AB30" s="335"/>
      <c r="AC30" s="335"/>
      <c r="AD30" s="335"/>
      <c r="AE30" s="335"/>
      <c r="AF30" s="335"/>
      <c r="AG30" s="335"/>
      <c r="AH30" s="336"/>
    </row>
    <row r="31" spans="1:34" s="343" customFormat="1" ht="21" customHeight="1">
      <c r="A31" s="335"/>
      <c r="B31" s="335"/>
      <c r="C31" s="335"/>
      <c r="D31" s="335"/>
      <c r="E31" s="335"/>
      <c r="F31" s="346" t="s">
        <v>385</v>
      </c>
      <c r="G31" s="346"/>
      <c r="H31" s="646" t="s">
        <v>386</v>
      </c>
      <c r="I31" s="646"/>
      <c r="J31" s="646"/>
      <c r="K31" s="656"/>
      <c r="L31" s="344"/>
      <c r="M31" s="338">
        <v>760</v>
      </c>
      <c r="N31" s="339">
        <v>1583</v>
      </c>
      <c r="O31" s="339">
        <v>1578</v>
      </c>
      <c r="P31" s="340">
        <v>2.08</v>
      </c>
      <c r="Q31" s="347" t="s">
        <v>157</v>
      </c>
      <c r="R31" s="348" t="s">
        <v>157</v>
      </c>
      <c r="S31" s="345" t="s">
        <v>157</v>
      </c>
      <c r="T31" s="342">
        <v>34</v>
      </c>
      <c r="U31" s="342">
        <v>79</v>
      </c>
      <c r="V31" s="342">
        <v>41</v>
      </c>
      <c r="W31" s="342">
        <v>755</v>
      </c>
      <c r="X31" s="342">
        <v>1567</v>
      </c>
      <c r="Y31" s="345" t="s">
        <v>157</v>
      </c>
      <c r="Z31" s="345" t="s">
        <v>157</v>
      </c>
      <c r="AA31" s="335"/>
      <c r="AB31" s="335"/>
      <c r="AC31" s="335"/>
      <c r="AD31" s="335"/>
      <c r="AE31" s="335"/>
      <c r="AF31" s="335"/>
      <c r="AG31" s="335"/>
      <c r="AH31" s="336"/>
    </row>
    <row r="32" spans="1:34" s="343" customFormat="1" ht="21" customHeight="1">
      <c r="A32" s="335"/>
      <c r="B32" s="335"/>
      <c r="C32" s="335"/>
      <c r="D32" s="335"/>
      <c r="E32" s="335"/>
      <c r="F32" s="346" t="s">
        <v>387</v>
      </c>
      <c r="G32" s="346"/>
      <c r="H32" s="646" t="s">
        <v>388</v>
      </c>
      <c r="I32" s="646"/>
      <c r="J32" s="646"/>
      <c r="K32" s="656"/>
      <c r="L32" s="344"/>
      <c r="M32" s="338">
        <v>1310</v>
      </c>
      <c r="N32" s="339">
        <v>4333</v>
      </c>
      <c r="O32" s="339">
        <v>4315</v>
      </c>
      <c r="P32" s="340">
        <v>3.29</v>
      </c>
      <c r="Q32" s="339">
        <v>195</v>
      </c>
      <c r="R32" s="341">
        <v>748</v>
      </c>
      <c r="S32" s="342">
        <v>222</v>
      </c>
      <c r="T32" s="342">
        <v>637</v>
      </c>
      <c r="U32" s="342">
        <v>2331</v>
      </c>
      <c r="V32" s="342">
        <v>905</v>
      </c>
      <c r="W32" s="342">
        <v>1296</v>
      </c>
      <c r="X32" s="342">
        <v>4264</v>
      </c>
      <c r="Y32" s="342">
        <v>940</v>
      </c>
      <c r="Z32" s="342">
        <v>3358</v>
      </c>
      <c r="AA32" s="335"/>
      <c r="AB32" s="335"/>
      <c r="AC32" s="335"/>
      <c r="AD32" s="335"/>
      <c r="AE32" s="335"/>
      <c r="AF32" s="335"/>
      <c r="AG32" s="335"/>
      <c r="AH32" s="336"/>
    </row>
    <row r="33" spans="1:34" s="343" customFormat="1" ht="21" customHeight="1">
      <c r="A33" s="335"/>
      <c r="B33" s="335"/>
      <c r="C33" s="335"/>
      <c r="D33" s="335" t="s">
        <v>389</v>
      </c>
      <c r="E33" s="335"/>
      <c r="F33" s="646" t="s">
        <v>390</v>
      </c>
      <c r="G33" s="646"/>
      <c r="H33" s="646"/>
      <c r="I33" s="646"/>
      <c r="J33" s="646"/>
      <c r="K33" s="646"/>
      <c r="L33" s="344"/>
      <c r="M33" s="338">
        <v>731</v>
      </c>
      <c r="N33" s="339">
        <v>1467</v>
      </c>
      <c r="O33" s="339">
        <v>731</v>
      </c>
      <c r="P33" s="340">
        <v>1</v>
      </c>
      <c r="Q33" s="347" t="s">
        <v>157</v>
      </c>
      <c r="R33" s="348" t="s">
        <v>157</v>
      </c>
      <c r="S33" s="345" t="s">
        <v>157</v>
      </c>
      <c r="T33" s="342">
        <v>1</v>
      </c>
      <c r="U33" s="342">
        <v>2</v>
      </c>
      <c r="V33" s="342">
        <v>1</v>
      </c>
      <c r="W33" s="345" t="s">
        <v>157</v>
      </c>
      <c r="X33" s="345" t="s">
        <v>157</v>
      </c>
      <c r="Y33" s="345" t="s">
        <v>157</v>
      </c>
      <c r="Z33" s="345" t="s">
        <v>157</v>
      </c>
      <c r="AA33" s="335"/>
      <c r="AB33" s="335"/>
      <c r="AC33" s="335"/>
      <c r="AD33" s="335"/>
      <c r="AE33" s="335"/>
      <c r="AF33" s="335"/>
      <c r="AG33" s="335"/>
      <c r="AH33" s="336"/>
    </row>
    <row r="34" spans="1:34" s="343" customFormat="1" ht="21" customHeight="1">
      <c r="A34" s="335"/>
      <c r="B34" s="335"/>
      <c r="C34" s="335"/>
      <c r="D34" s="335" t="s">
        <v>391</v>
      </c>
      <c r="E34" s="335"/>
      <c r="F34" s="646" t="s">
        <v>392</v>
      </c>
      <c r="G34" s="646"/>
      <c r="H34" s="646"/>
      <c r="I34" s="646"/>
      <c r="J34" s="646"/>
      <c r="K34" s="646"/>
      <c r="L34" s="344"/>
      <c r="M34" s="338">
        <v>39162</v>
      </c>
      <c r="N34" s="339">
        <v>39162</v>
      </c>
      <c r="O34" s="339">
        <v>39162</v>
      </c>
      <c r="P34" s="340">
        <v>1</v>
      </c>
      <c r="Q34" s="347" t="s">
        <v>157</v>
      </c>
      <c r="R34" s="348" t="s">
        <v>157</v>
      </c>
      <c r="S34" s="345" t="s">
        <v>157</v>
      </c>
      <c r="T34" s="342">
        <v>145</v>
      </c>
      <c r="U34" s="342">
        <v>145</v>
      </c>
      <c r="V34" s="342">
        <v>145</v>
      </c>
      <c r="W34" s="342">
        <v>39162</v>
      </c>
      <c r="X34" s="342">
        <v>39162</v>
      </c>
      <c r="Y34" s="345" t="s">
        <v>157</v>
      </c>
      <c r="Z34" s="345" t="s">
        <v>157</v>
      </c>
      <c r="AA34" s="335"/>
      <c r="AB34" s="335"/>
      <c r="AC34" s="335"/>
      <c r="AD34" s="335"/>
      <c r="AE34" s="335"/>
      <c r="AF34" s="335"/>
      <c r="AG34" s="335"/>
      <c r="AH34" s="336"/>
    </row>
    <row r="35" spans="1:34" s="343" customFormat="1" ht="21" customHeight="1">
      <c r="A35" s="335"/>
      <c r="B35" s="335"/>
      <c r="C35" s="335" t="s">
        <v>393</v>
      </c>
      <c r="D35" s="335"/>
      <c r="E35" s="335"/>
      <c r="F35" s="335"/>
      <c r="G35" s="335"/>
      <c r="H35" s="335"/>
      <c r="I35" s="335"/>
      <c r="J35" s="335"/>
      <c r="K35" s="335"/>
      <c r="L35" s="354"/>
      <c r="M35" s="352"/>
      <c r="N35" s="347"/>
      <c r="O35" s="347"/>
      <c r="P35" s="353"/>
      <c r="Q35" s="347"/>
      <c r="R35" s="348"/>
      <c r="S35" s="345"/>
      <c r="T35" s="345"/>
      <c r="U35" s="345"/>
      <c r="V35" s="345"/>
      <c r="W35" s="345"/>
      <c r="X35" s="345"/>
      <c r="Y35" s="345"/>
      <c r="Z35" s="345"/>
      <c r="AA35" s="335"/>
      <c r="AB35" s="335"/>
      <c r="AC35" s="335"/>
      <c r="AD35" s="335"/>
      <c r="AE35" s="335"/>
      <c r="AF35" s="335"/>
      <c r="AG35" s="335"/>
      <c r="AH35" s="336"/>
    </row>
    <row r="36" spans="1:34" s="343" customFormat="1" ht="21" customHeight="1">
      <c r="A36" s="335"/>
      <c r="B36" s="335"/>
      <c r="C36" s="335"/>
      <c r="D36" s="646" t="s">
        <v>394</v>
      </c>
      <c r="E36" s="646"/>
      <c r="F36" s="646"/>
      <c r="G36" s="646"/>
      <c r="H36" s="646"/>
      <c r="I36" s="646"/>
      <c r="J36" s="646"/>
      <c r="K36" s="657"/>
      <c r="L36" s="337"/>
      <c r="M36" s="338">
        <v>2548</v>
      </c>
      <c r="N36" s="339">
        <v>6668</v>
      </c>
      <c r="O36" s="339">
        <v>6668</v>
      </c>
      <c r="P36" s="340">
        <v>2.62</v>
      </c>
      <c r="Q36" s="339">
        <v>628</v>
      </c>
      <c r="R36" s="341">
        <v>1701</v>
      </c>
      <c r="S36" s="342">
        <v>748</v>
      </c>
      <c r="T36" s="342">
        <v>2346</v>
      </c>
      <c r="U36" s="342">
        <v>6253</v>
      </c>
      <c r="V36" s="342">
        <v>3681</v>
      </c>
      <c r="W36" s="342">
        <v>2548</v>
      </c>
      <c r="X36" s="342">
        <v>6668</v>
      </c>
      <c r="Y36" s="345" t="s">
        <v>157</v>
      </c>
      <c r="Z36" s="345" t="s">
        <v>157</v>
      </c>
      <c r="AA36" s="335"/>
      <c r="AB36" s="335"/>
      <c r="AC36" s="335"/>
      <c r="AD36" s="335"/>
      <c r="AE36" s="335"/>
      <c r="AF36" s="335"/>
      <c r="AG36" s="335"/>
      <c r="AH36" s="336"/>
    </row>
    <row r="37" spans="1:34" s="343" customFormat="1" ht="21" customHeight="1">
      <c r="A37" s="335"/>
      <c r="B37" s="335"/>
      <c r="C37" s="335"/>
      <c r="D37" s="646" t="s">
        <v>395</v>
      </c>
      <c r="E37" s="646"/>
      <c r="F37" s="646"/>
      <c r="G37" s="646"/>
      <c r="H37" s="646"/>
      <c r="I37" s="646"/>
      <c r="J37" s="646"/>
      <c r="K37" s="657"/>
      <c r="L37" s="337"/>
      <c r="M37" s="338">
        <v>316</v>
      </c>
      <c r="N37" s="339">
        <v>840</v>
      </c>
      <c r="O37" s="339">
        <v>840</v>
      </c>
      <c r="P37" s="340">
        <v>2.66</v>
      </c>
      <c r="Q37" s="339">
        <v>30</v>
      </c>
      <c r="R37" s="341">
        <v>84</v>
      </c>
      <c r="S37" s="342">
        <v>34</v>
      </c>
      <c r="T37" s="342">
        <v>277</v>
      </c>
      <c r="U37" s="342">
        <v>759</v>
      </c>
      <c r="V37" s="342">
        <v>445</v>
      </c>
      <c r="W37" s="342">
        <v>316</v>
      </c>
      <c r="X37" s="342">
        <v>840</v>
      </c>
      <c r="Y37" s="345" t="s">
        <v>157</v>
      </c>
      <c r="Z37" s="345" t="s">
        <v>157</v>
      </c>
      <c r="AA37" s="335"/>
      <c r="AB37" s="335"/>
      <c r="AC37" s="335"/>
      <c r="AD37" s="335"/>
      <c r="AE37" s="335"/>
      <c r="AF37" s="335"/>
      <c r="AG37" s="335"/>
      <c r="AH37" s="336"/>
    </row>
    <row r="38" spans="1:34" s="79" customFormat="1" ht="12" customHeight="1">
      <c r="A38" s="71"/>
      <c r="B38" s="136"/>
      <c r="C38" s="136"/>
      <c r="D38" s="137"/>
      <c r="E38" s="137"/>
      <c r="F38" s="137"/>
      <c r="G38" s="137"/>
      <c r="H38" s="137"/>
      <c r="I38" s="137"/>
      <c r="J38" s="137"/>
      <c r="K38" s="137"/>
      <c r="L38" s="138"/>
      <c r="M38" s="139"/>
      <c r="N38" s="140"/>
      <c r="O38" s="140"/>
      <c r="P38" s="141"/>
      <c r="Q38" s="140"/>
      <c r="R38" s="142"/>
      <c r="S38" s="97"/>
      <c r="T38" s="97"/>
      <c r="U38" s="97"/>
      <c r="V38" s="97"/>
      <c r="W38" s="97"/>
      <c r="X38" s="97"/>
      <c r="Y38" s="97"/>
      <c r="Z38" s="97"/>
      <c r="AA38" s="71"/>
      <c r="AB38" s="71"/>
      <c r="AC38" s="71"/>
      <c r="AD38" s="71"/>
      <c r="AE38" s="71"/>
      <c r="AF38" s="71"/>
      <c r="AG38" s="71"/>
      <c r="AH38" s="80"/>
    </row>
    <row r="39" spans="1:34" s="343" customFormat="1" ht="15.75">
      <c r="A39" s="335"/>
      <c r="B39" s="335"/>
      <c r="C39" s="346"/>
      <c r="D39" s="335"/>
      <c r="E39" s="335"/>
      <c r="F39" s="335"/>
      <c r="G39" s="335"/>
      <c r="H39" s="335"/>
      <c r="I39" s="335"/>
      <c r="J39" s="335"/>
      <c r="K39" s="335"/>
      <c r="L39" s="335"/>
      <c r="M39" s="527"/>
      <c r="N39" s="528"/>
      <c r="O39" s="347"/>
      <c r="P39" s="353"/>
      <c r="Q39" s="347"/>
      <c r="R39" s="348"/>
      <c r="S39" s="345"/>
      <c r="T39" s="345"/>
      <c r="U39" s="345"/>
      <c r="V39" s="345"/>
      <c r="W39" s="345"/>
      <c r="X39" s="345"/>
      <c r="Y39" s="345"/>
      <c r="Z39" s="345"/>
      <c r="AA39" s="335"/>
      <c r="AB39" s="335"/>
      <c r="AC39" s="335"/>
      <c r="AD39" s="335"/>
      <c r="AE39" s="335"/>
      <c r="AF39" s="335"/>
      <c r="AG39" s="335"/>
      <c r="AH39" s="336"/>
    </row>
  </sheetData>
  <mergeCells count="27">
    <mergeCell ref="D36:K36"/>
    <mergeCell ref="D37:K37"/>
    <mergeCell ref="H31:K31"/>
    <mergeCell ref="H32:K32"/>
    <mergeCell ref="F33:K33"/>
    <mergeCell ref="F34:K34"/>
    <mergeCell ref="H29:K29"/>
    <mergeCell ref="H23:K23"/>
    <mergeCell ref="H25:K25"/>
    <mergeCell ref="H27:K27"/>
    <mergeCell ref="H22:K22"/>
    <mergeCell ref="H20:K20"/>
    <mergeCell ref="H21:K21"/>
    <mergeCell ref="G18:K18"/>
    <mergeCell ref="H19:K19"/>
    <mergeCell ref="H14:K14"/>
    <mergeCell ref="H15:K15"/>
    <mergeCell ref="H16:K16"/>
    <mergeCell ref="H17:K17"/>
    <mergeCell ref="C11:K11"/>
    <mergeCell ref="F12:K12"/>
    <mergeCell ref="G13:K13"/>
    <mergeCell ref="Y5:Z5"/>
    <mergeCell ref="W5:X5"/>
    <mergeCell ref="B6:K6"/>
    <mergeCell ref="S7:S8"/>
    <mergeCell ref="V7:V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9"/>
  <dimension ref="A1:M12"/>
  <sheetViews>
    <sheetView workbookViewId="0" topLeftCell="A1">
      <selection activeCell="A1" sqref="A1:H1"/>
    </sheetView>
  </sheetViews>
  <sheetFormatPr defaultColWidth="9.00390625" defaultRowHeight="13.5"/>
  <cols>
    <col min="1" max="1" width="26.25390625" style="8" bestFit="1" customWidth="1"/>
    <col min="2" max="8" width="8.875" style="8" customWidth="1"/>
    <col min="9" max="11" width="14.875" style="8" customWidth="1"/>
    <col min="12" max="16384" width="9.00390625" style="8" customWidth="1"/>
  </cols>
  <sheetData>
    <row r="1" spans="1:13" s="535" customFormat="1" ht="42" customHeight="1">
      <c r="A1" s="658" t="s">
        <v>578</v>
      </c>
      <c r="B1" s="659"/>
      <c r="C1" s="659"/>
      <c r="D1" s="659"/>
      <c r="E1" s="659"/>
      <c r="F1" s="659"/>
      <c r="G1" s="659"/>
      <c r="H1" s="659"/>
      <c r="I1" s="533"/>
      <c r="J1" s="533"/>
      <c r="K1" s="533"/>
      <c r="L1" s="534"/>
      <c r="M1" s="534"/>
    </row>
    <row r="2" spans="1:11" ht="15" customHeight="1" thickBot="1">
      <c r="A2" s="22"/>
      <c r="B2" s="22"/>
      <c r="C2" s="22"/>
      <c r="D2" s="22"/>
      <c r="E2" s="22"/>
      <c r="F2" s="22"/>
      <c r="G2" s="22"/>
      <c r="H2" s="10" t="s">
        <v>609</v>
      </c>
      <c r="I2" s="11"/>
      <c r="J2" s="11"/>
      <c r="K2" s="11"/>
    </row>
    <row r="3" spans="1:11" ht="21.75" customHeight="1" thickTop="1">
      <c r="A3" s="616" t="s">
        <v>22</v>
      </c>
      <c r="B3" s="660" t="s">
        <v>77</v>
      </c>
      <c r="C3" s="661" t="s">
        <v>657</v>
      </c>
      <c r="D3" s="660" t="s">
        <v>658</v>
      </c>
      <c r="E3" s="660" t="s">
        <v>659</v>
      </c>
      <c r="F3" s="660" t="s">
        <v>660</v>
      </c>
      <c r="G3" s="660" t="s">
        <v>661</v>
      </c>
      <c r="H3" s="50" t="s">
        <v>18</v>
      </c>
      <c r="I3" s="11"/>
      <c r="J3" s="11"/>
      <c r="K3" s="11"/>
    </row>
    <row r="4" spans="1:11" ht="21.75" customHeight="1">
      <c r="A4" s="617"/>
      <c r="B4" s="635"/>
      <c r="C4" s="662"/>
      <c r="D4" s="635"/>
      <c r="E4" s="635"/>
      <c r="F4" s="635"/>
      <c r="G4" s="635"/>
      <c r="H4" s="42" t="s">
        <v>662</v>
      </c>
      <c r="I4" s="2"/>
      <c r="J4" s="57"/>
      <c r="K4" s="57"/>
    </row>
    <row r="5" spans="1:11" ht="21.75" customHeight="1">
      <c r="A5" s="232" t="s">
        <v>663</v>
      </c>
      <c r="B5" s="306">
        <v>8760</v>
      </c>
      <c r="C5" s="307">
        <v>2315</v>
      </c>
      <c r="D5" s="307">
        <v>2435</v>
      </c>
      <c r="E5" s="307">
        <v>1945</v>
      </c>
      <c r="F5" s="307">
        <v>1241</v>
      </c>
      <c r="G5" s="307">
        <v>824</v>
      </c>
      <c r="H5" s="307">
        <v>10810</v>
      </c>
      <c r="I5" s="34"/>
      <c r="J5" s="34"/>
      <c r="K5" s="34"/>
    </row>
    <row r="6" spans="1:11" ht="21.75" customHeight="1">
      <c r="A6" s="7" t="s">
        <v>19</v>
      </c>
      <c r="B6" s="308">
        <v>1612</v>
      </c>
      <c r="C6" s="305">
        <v>513</v>
      </c>
      <c r="D6" s="305">
        <v>452</v>
      </c>
      <c r="E6" s="305">
        <v>296</v>
      </c>
      <c r="F6" s="305">
        <v>177</v>
      </c>
      <c r="G6" s="305">
        <v>174</v>
      </c>
      <c r="H6" s="305">
        <v>2200</v>
      </c>
      <c r="I6" s="34"/>
      <c r="J6" s="34"/>
      <c r="K6" s="34"/>
    </row>
    <row r="7" spans="1:11" ht="21.75" customHeight="1">
      <c r="A7" s="7" t="s">
        <v>69</v>
      </c>
      <c r="B7" s="308">
        <v>7148</v>
      </c>
      <c r="C7" s="305">
        <v>1802</v>
      </c>
      <c r="D7" s="305">
        <v>1983</v>
      </c>
      <c r="E7" s="305">
        <v>1649</v>
      </c>
      <c r="F7" s="305">
        <v>1064</v>
      </c>
      <c r="G7" s="305">
        <v>650</v>
      </c>
      <c r="H7" s="305">
        <v>8610</v>
      </c>
      <c r="I7" s="34"/>
      <c r="J7" s="34"/>
      <c r="K7" s="34"/>
    </row>
    <row r="8" spans="1:11" ht="12">
      <c r="A8" s="298" t="s">
        <v>67</v>
      </c>
      <c r="B8" s="664">
        <v>19</v>
      </c>
      <c r="C8" s="663">
        <v>9</v>
      </c>
      <c r="D8" s="663">
        <v>7</v>
      </c>
      <c r="E8" s="663">
        <v>2</v>
      </c>
      <c r="F8" s="663">
        <v>1</v>
      </c>
      <c r="G8" s="663">
        <v>0</v>
      </c>
      <c r="H8" s="663">
        <v>32</v>
      </c>
      <c r="I8" s="34"/>
      <c r="J8" s="34"/>
      <c r="K8" s="34"/>
    </row>
    <row r="9" spans="1:11" ht="12">
      <c r="A9" s="299" t="s">
        <v>66</v>
      </c>
      <c r="B9" s="664"/>
      <c r="C9" s="663"/>
      <c r="D9" s="663"/>
      <c r="E9" s="663"/>
      <c r="F9" s="663"/>
      <c r="G9" s="663"/>
      <c r="H9" s="663"/>
      <c r="I9" s="34"/>
      <c r="J9" s="34"/>
      <c r="K9" s="34"/>
    </row>
    <row r="10" spans="1:11" ht="21.75" customHeight="1">
      <c r="A10" s="7" t="s">
        <v>20</v>
      </c>
      <c r="B10" s="308">
        <v>3</v>
      </c>
      <c r="C10" s="305">
        <v>2</v>
      </c>
      <c r="D10" s="305">
        <v>1</v>
      </c>
      <c r="E10" s="305">
        <v>0</v>
      </c>
      <c r="F10" s="305">
        <v>0</v>
      </c>
      <c r="G10" s="305">
        <v>0</v>
      </c>
      <c r="H10" s="305">
        <v>5</v>
      </c>
      <c r="I10" s="34"/>
      <c r="J10" s="34"/>
      <c r="K10" s="34"/>
    </row>
    <row r="11" spans="1:11" ht="21.75" customHeight="1">
      <c r="A11" s="50" t="s">
        <v>21</v>
      </c>
      <c r="B11" s="308">
        <v>16</v>
      </c>
      <c r="C11" s="305">
        <v>7</v>
      </c>
      <c r="D11" s="305">
        <v>6</v>
      </c>
      <c r="E11" s="305">
        <v>2</v>
      </c>
      <c r="F11" s="305">
        <v>1</v>
      </c>
      <c r="G11" s="305">
        <v>0</v>
      </c>
      <c r="H11" s="305">
        <v>27</v>
      </c>
      <c r="I11" s="34"/>
      <c r="J11" s="34"/>
      <c r="K11" s="34"/>
    </row>
    <row r="12" spans="1:8" ht="12">
      <c r="A12" s="30"/>
      <c r="B12" s="30"/>
      <c r="C12" s="30"/>
      <c r="D12" s="30"/>
      <c r="E12" s="30"/>
      <c r="F12" s="30"/>
      <c r="G12" s="30"/>
      <c r="H12" s="30"/>
    </row>
  </sheetData>
  <mergeCells count="15">
    <mergeCell ref="H8:H9"/>
    <mergeCell ref="D8:D9"/>
    <mergeCell ref="E8:E9"/>
    <mergeCell ref="B8:B9"/>
    <mergeCell ref="C8:C9"/>
    <mergeCell ref="F8:F9"/>
    <mergeCell ref="G8:G9"/>
    <mergeCell ref="A1:H1"/>
    <mergeCell ref="F3:F4"/>
    <mergeCell ref="C3:C4"/>
    <mergeCell ref="D3:D4"/>
    <mergeCell ref="E3:E4"/>
    <mergeCell ref="B3:B4"/>
    <mergeCell ref="G3:G4"/>
    <mergeCell ref="A3:A4"/>
  </mergeCells>
  <printOptions horizontalCentered="1"/>
  <pageMargins left="0.78740157480315" right="0.78740157480315" top="0.78740157480315" bottom="0.78740157480315" header="0.511811023622047" footer="0.511811023622047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"/>
  <dimension ref="A1:F13"/>
  <sheetViews>
    <sheetView workbookViewId="0" topLeftCell="A1">
      <selection activeCell="A1" sqref="A1:F1"/>
    </sheetView>
  </sheetViews>
  <sheetFormatPr defaultColWidth="9.875" defaultRowHeight="14.25" customHeight="1"/>
  <cols>
    <col min="1" max="1" width="27.25390625" style="146" customWidth="1"/>
    <col min="2" max="6" width="11.625" style="146" customWidth="1"/>
    <col min="7" max="16384" width="9.875" style="146" customWidth="1"/>
  </cols>
  <sheetData>
    <row r="1" spans="1:6" ht="42" customHeight="1">
      <c r="A1" s="669" t="s">
        <v>712</v>
      </c>
      <c r="B1" s="670"/>
      <c r="C1" s="670"/>
      <c r="D1" s="670"/>
      <c r="E1" s="670"/>
      <c r="F1" s="670"/>
    </row>
    <row r="2" spans="1:6" ht="12" thickBot="1">
      <c r="A2" s="580"/>
      <c r="B2" s="580"/>
      <c r="C2" s="580"/>
      <c r="D2" s="580"/>
      <c r="E2" s="580"/>
      <c r="F2" s="10" t="s">
        <v>609</v>
      </c>
    </row>
    <row r="3" spans="1:6" s="332" customFormat="1" ht="18" customHeight="1" thickTop="1">
      <c r="A3" s="665" t="s">
        <v>172</v>
      </c>
      <c r="B3" s="667" t="s">
        <v>173</v>
      </c>
      <c r="C3" s="667" t="s">
        <v>174</v>
      </c>
      <c r="D3" s="581" t="s">
        <v>665</v>
      </c>
      <c r="E3" s="582" t="s">
        <v>665</v>
      </c>
      <c r="F3" s="582" t="s">
        <v>664</v>
      </c>
    </row>
    <row r="4" spans="1:6" s="332" customFormat="1" ht="18" customHeight="1">
      <c r="A4" s="666"/>
      <c r="B4" s="668"/>
      <c r="C4" s="668"/>
      <c r="D4" s="583" t="s">
        <v>175</v>
      </c>
      <c r="E4" s="584" t="s">
        <v>176</v>
      </c>
      <c r="F4" s="584" t="s">
        <v>176</v>
      </c>
    </row>
    <row r="5" spans="1:6" s="332" customFormat="1" ht="18" customHeight="1">
      <c r="A5" s="585" t="s">
        <v>0</v>
      </c>
      <c r="B5" s="586">
        <v>123284</v>
      </c>
      <c r="C5" s="586">
        <v>298433</v>
      </c>
      <c r="D5" s="587">
        <v>2.42</v>
      </c>
      <c r="E5" s="588" t="s">
        <v>383</v>
      </c>
      <c r="F5" s="588" t="s">
        <v>383</v>
      </c>
    </row>
    <row r="6" spans="1:6" s="332" customFormat="1" ht="18" customHeight="1">
      <c r="A6" s="589" t="s">
        <v>1</v>
      </c>
      <c r="B6" s="586">
        <v>121475</v>
      </c>
      <c r="C6" s="586">
        <v>296516</v>
      </c>
      <c r="D6" s="587">
        <v>2.44</v>
      </c>
      <c r="E6" s="588">
        <v>82.1</v>
      </c>
      <c r="F6" s="588">
        <v>33.6</v>
      </c>
    </row>
    <row r="7" spans="1:6" s="332" customFormat="1" ht="18" customHeight="1">
      <c r="A7" s="590" t="s">
        <v>2</v>
      </c>
      <c r="B7" s="586">
        <v>120167</v>
      </c>
      <c r="C7" s="586">
        <v>293850</v>
      </c>
      <c r="D7" s="587">
        <v>2.45</v>
      </c>
      <c r="E7" s="588">
        <v>82.5</v>
      </c>
      <c r="F7" s="588">
        <v>33.7</v>
      </c>
    </row>
    <row r="8" spans="1:6" s="332" customFormat="1" ht="18" customHeight="1">
      <c r="A8" s="591" t="s">
        <v>3</v>
      </c>
      <c r="B8" s="586">
        <v>63988</v>
      </c>
      <c r="C8" s="586">
        <v>177038</v>
      </c>
      <c r="D8" s="587">
        <v>2.77</v>
      </c>
      <c r="E8" s="588">
        <v>113.8</v>
      </c>
      <c r="F8" s="588">
        <v>41.1</v>
      </c>
    </row>
    <row r="9" spans="1:6" s="333" customFormat="1" ht="18" customHeight="1">
      <c r="A9" s="591" t="s">
        <v>4</v>
      </c>
      <c r="B9" s="586">
        <v>8322</v>
      </c>
      <c r="C9" s="586">
        <v>23124</v>
      </c>
      <c r="D9" s="587">
        <v>2.78</v>
      </c>
      <c r="E9" s="588">
        <v>53.8</v>
      </c>
      <c r="F9" s="588">
        <v>19.4</v>
      </c>
    </row>
    <row r="10" spans="1:6" s="333" customFormat="1" ht="18" customHeight="1">
      <c r="A10" s="591" t="s">
        <v>5</v>
      </c>
      <c r="B10" s="586">
        <v>42731</v>
      </c>
      <c r="C10" s="586">
        <v>80999</v>
      </c>
      <c r="D10" s="587">
        <v>1.9</v>
      </c>
      <c r="E10" s="588">
        <v>43.8</v>
      </c>
      <c r="F10" s="588">
        <v>23.1</v>
      </c>
    </row>
    <row r="11" spans="1:6" s="333" customFormat="1" ht="18" customHeight="1">
      <c r="A11" s="591" t="s">
        <v>6</v>
      </c>
      <c r="B11" s="592">
        <v>5126</v>
      </c>
      <c r="C11" s="586">
        <v>12689</v>
      </c>
      <c r="D11" s="593">
        <v>2.48</v>
      </c>
      <c r="E11" s="588">
        <v>60</v>
      </c>
      <c r="F11" s="588">
        <v>24.2</v>
      </c>
    </row>
    <row r="12" spans="1:6" s="333" customFormat="1" ht="18" customHeight="1">
      <c r="A12" s="591" t="s">
        <v>7</v>
      </c>
      <c r="B12" s="592">
        <v>1308</v>
      </c>
      <c r="C12" s="586">
        <v>2666</v>
      </c>
      <c r="D12" s="593">
        <v>2.04</v>
      </c>
      <c r="E12" s="588">
        <v>47.2</v>
      </c>
      <c r="F12" s="588">
        <v>23.2</v>
      </c>
    </row>
    <row r="13" spans="1:6" s="333" customFormat="1" ht="18" customHeight="1">
      <c r="A13" s="594" t="s">
        <v>8</v>
      </c>
      <c r="B13" s="595">
        <v>1809</v>
      </c>
      <c r="C13" s="595">
        <v>1917</v>
      </c>
      <c r="D13" s="596">
        <v>1.06</v>
      </c>
      <c r="E13" s="597" t="s">
        <v>384</v>
      </c>
      <c r="F13" s="597" t="s">
        <v>384</v>
      </c>
    </row>
  </sheetData>
  <mergeCells count="4">
    <mergeCell ref="A3:A4"/>
    <mergeCell ref="B3:B4"/>
    <mergeCell ref="C3:C4"/>
    <mergeCell ref="A1:F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宮崎市</cp:lastModifiedBy>
  <cp:lastPrinted>2006-03-30T01:49:45Z</cp:lastPrinted>
  <dcterms:created xsi:type="dcterms:W3CDTF">1998-02-10T02:58:08Z</dcterms:created>
  <dcterms:modified xsi:type="dcterms:W3CDTF">2006-11-10T01:07:41Z</dcterms:modified>
  <cp:category/>
  <cp:version/>
  <cp:contentType/>
  <cp:contentStatus/>
</cp:coreProperties>
</file>