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申請様式" sheetId="1" r:id="rId1"/>
    <sheet name="利用延人員数計算シート（通所リハビリ）" sheetId="3" r:id="rId2"/>
  </sheets>
  <definedNames>
    <definedName name="_xlnm._FilterDatabase" localSheetId="0" hidden="1">申請様式!$B$15:$AF$28</definedName>
    <definedName name="_xlnm.Print_Area" localSheetId="0">申請様式!$A$1:$AG$77</definedName>
    <definedName name="_xlnm.Print_Area" localSheetId="1">'利用延人員数計算シート（通所リハビリ）'!$A$1:$T$30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<sst xmlns="http://schemas.openxmlformats.org/spreadsheetml/2006/main" xmlns:r="http://schemas.openxmlformats.org/officeDocument/2006/relationships" count="111" uniqueCount="111">
  <si>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</si>
  <si>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</si>
  <si>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</si>
  <si>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</si>
  <si>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</si>
  <si>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</si>
  <si>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</si>
  <si>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</si>
  <si>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電話番号</t>
    <rPh sb="0" eb="2">
      <t>デンワ</t>
    </rPh>
    <rPh sb="2" eb="4">
      <t>バンゴウ</t>
    </rPh>
    <phoneticPr fontId="4"/>
  </si>
  <si>
    <t>事業所番号</t>
    <rPh sb="0" eb="3">
      <t>ジギョウショ</t>
    </rPh>
    <rPh sb="3" eb="5">
      <t>バンゴウ</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</si>
  <si>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</si>
  <si>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</si>
  <si>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</si>
  <si>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</si>
  <si>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</si>
  <si>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</si>
  <si>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</si>
  <si>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</si>
  <si>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11月</t>
  </si>
  <si>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</si>
  <si>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</si>
  <si>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</si>
  <si>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</si>
  <si>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</si>
  <si>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</si>
  <si>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</si>
  <si>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</si>
  <si>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</si>
  <si>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</si>
  <si>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</si>
  <si>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</si>
  <si>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</si>
  <si>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</si>
  <si>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</si>
  <si>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</si>
  <si>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</si>
  <si>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</si>
  <si>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</si>
  <si>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７月</t>
    <rPh sb="1" eb="2">
      <t>ガツ</t>
    </rPh>
    <phoneticPr fontId="25"/>
  </si>
  <si>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</si>
  <si>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</si>
  <si>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</si>
  <si>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</si>
  <si>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</si>
  <si>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</si>
  <si>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特例適用の届出を行った場合は、特例適用届を提出した月から適用終了月まで、各月の利用延人員数を入力してください。
※　「特例適用の可否」欄に「否」が表示された場合は、速やかに宮崎市介護保険課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ミヤザキシ</t>
    </rPh>
    <rPh sb="91" eb="93">
      <t>カイゴ</t>
    </rPh>
    <rPh sb="93" eb="95">
      <t>ホケン</t>
    </rPh>
    <rPh sb="95" eb="96">
      <t>カ</t>
    </rPh>
    <rPh sb="121" eb="123">
      <t>トクレイ</t>
    </rPh>
    <rPh sb="137" eb="139">
      <t>バアイ</t>
    </rPh>
    <rPh sb="142" eb="143">
      <t>エ</t>
    </rPh>
    <rPh sb="148" eb="150">
      <t>リュウイ</t>
    </rPh>
    <rPh sb="159" eb="160">
      <t>カ</t>
    </rPh>
    <rPh sb="167" eb="169">
      <t>バアイ</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</si>
  <si>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</si>
  <si>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</si>
  <si>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</si>
  <si>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</si>
  <si>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９月</t>
    <rPh sb="1" eb="2">
      <t>ガツ</t>
    </rPh>
    <phoneticPr fontId="25"/>
  </si>
  <si>
    <t>令和</t>
    <rPh sb="0" eb="2">
      <t>レイワ</t>
    </rPh>
    <phoneticPr fontId="4"/>
  </si>
  <si>
    <t>利用延人員数の減少が生じた月の前年度の１月当たりの平均利用延人員数</t>
  </si>
  <si>
    <t>２月</t>
    <rPh sb="1" eb="2">
      <t>ガツ</t>
    </rPh>
    <phoneticPr fontId="25"/>
  </si>
  <si>
    <t>５月</t>
    <rPh sb="1" eb="2">
      <t>ガツ</t>
    </rPh>
    <phoneticPr fontId="25"/>
  </si>
  <si>
    <t>年</t>
    <rPh sb="0" eb="1">
      <t>ネン</t>
    </rPh>
    <phoneticPr fontId="4"/>
  </si>
  <si>
    <t>月</t>
    <rPh sb="0" eb="1">
      <t>ガツ</t>
    </rPh>
    <phoneticPr fontId="4"/>
  </si>
  <si>
    <t>８月</t>
    <rPh sb="1" eb="2">
      <t>ガツ</t>
    </rPh>
    <phoneticPr fontId="25"/>
  </si>
  <si>
    <t>減少率（小数）</t>
    <rPh sb="0" eb="3">
      <t>ゲンショウリツ</t>
    </rPh>
    <rPh sb="4" eb="6">
      <t>ショウスウ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</si>
  <si>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</si>
  <si>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</si>
  <si>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</si>
  <si>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</si>
  <si>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8">
      <t>アオイロ</t>
    </rPh>
    <rPh sb="232" eb="234">
      <t>スウチ</t>
    </rPh>
    <rPh sb="235" eb="237">
      <t>ニュウリョク</t>
    </rPh>
    <rPh sb="239" eb="241">
      <t>ミドリイロ</t>
    </rPh>
    <rPh sb="252" eb="254">
      <t>センタク</t>
    </rPh>
    <rPh sb="256" eb="258">
      <t>ニュウリョク</t>
    </rPh>
    <rPh sb="265" eb="267">
      <t>ニュウリョク</t>
    </rPh>
    <rPh sb="270" eb="272">
      <t>スウチ</t>
    </rPh>
    <rPh sb="272" eb="273">
      <t>トウ</t>
    </rPh>
    <rPh sb="274" eb="275">
      <t>モト</t>
    </rPh>
    <rPh sb="278" eb="280">
      <t>キイロ</t>
    </rPh>
    <rPh sb="283" eb="285">
      <t>サンテイ</t>
    </rPh>
    <rPh sb="285" eb="287">
      <t>ケッカ</t>
    </rPh>
    <rPh sb="288" eb="290">
      <t>ヒョウジ</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</si>
  <si>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</si>
  <si>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</si>
  <si>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</si>
  <si>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</si>
  <si>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12月</t>
  </si>
  <si>
    <t>１月</t>
    <rPh sb="1" eb="2">
      <t>ガツ</t>
    </rPh>
    <phoneticPr fontId="25"/>
  </si>
  <si>
    <t>10月</t>
    <rPh sb="2" eb="3">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</si>
  <si>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</si>
  <si>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</si>
  <si>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</si>
  <si>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</si>
  <si>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</si>
  <si>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</si>
  <si>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</si>
  <si>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</si>
  <si>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</si>
  <si>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</si>
  <si>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</si>
  <si>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</si>
  <si>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（参考）</t>
    <rPh sb="1" eb="3">
      <t>サンコウ</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</si>
  <si>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</si>
  <si>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</si>
  <si>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</si>
  <si>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</si>
  <si>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</si>
  <si>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</si>
  <si>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４時間以上６時間未満</t>
    <rPh sb="1" eb="3">
      <t>ジカン</t>
    </rPh>
    <rPh sb="3" eb="5">
      <t>イジョウ</t>
    </rPh>
    <rPh sb="6" eb="8">
      <t>ジカン</t>
    </rPh>
    <rPh sb="8" eb="10">
      <t>ミマン</t>
    </rPh>
    <phoneticPr fontId="25"/>
  </si>
  <si>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</si>
  <si>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</si>
  <si>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</si>
  <si>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</si>
  <si>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</si>
  <si>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介護予防
通所リハビリテーション
※２</t>
    <rPh sb="0" eb="2">
      <t>カイゴ</t>
    </rPh>
    <rPh sb="2" eb="4">
      <t>ヨボウ</t>
    </rPh>
    <rPh sb="5" eb="7">
      <t>ツウショ</t>
    </rPh>
    <phoneticPr fontId="24"/>
  </si>
  <si>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</si>
  <si>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</si>
  <si>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</si>
  <si>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</si>
  <si>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</si>
  <si>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</si>
  <si>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</si>
  <si>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</si>
  <si>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4"/>
  </si>
  <si>
    <t>感染症又は災害の発生を理由とする通所介護等の介護報酬による評価　届出様式1-2</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</si>
  <si>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宮崎市介護保険課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290" eb="291">
      <t>オヨ</t>
    </rPh>
    <rPh sb="324" eb="325">
      <t>オヨ</t>
    </rPh>
    <rPh sb="377" eb="379">
      <t>ゲンショウ</t>
    </rPh>
    <rPh sb="380" eb="381">
      <t>ショウ</t>
    </rPh>
    <rPh sb="383" eb="384">
      <t>ツキ</t>
    </rPh>
    <rPh sb="385" eb="387">
      <t>ヨクゲツ</t>
    </rPh>
    <rPh sb="389" eb="390">
      <t>ニチ</t>
    </rPh>
    <rPh sb="393" eb="396">
      <t>ミヤザキシ</t>
    </rPh>
    <rPh sb="398" eb="400">
      <t>ホケン</t>
    </rPh>
    <rPh sb="406" eb="408">
      <t>テイシュツ</t>
    </rPh>
    <rPh sb="416" eb="418">
      <t>サンテイ</t>
    </rPh>
    <rPh sb="424" eb="426">
      <t>トドケデ</t>
    </rPh>
    <rPh sb="443" eb="444">
      <t>ヒ</t>
    </rPh>
    <rPh sb="446" eb="448">
      <t>ヒョウジ</t>
    </rPh>
    <rPh sb="451" eb="453">
      <t>バアイ</t>
    </rPh>
    <rPh sb="455" eb="457">
      <t>テイシュツ</t>
    </rPh>
    <rPh sb="457" eb="459">
      <t>フヨウ</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</si>
  <si>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宮崎市介護保険課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ミヤザキシ</t>
    </rPh>
    <rPh sb="100" eb="102">
      <t>カイゴ</t>
    </rPh>
    <rPh sb="102" eb="104">
      <t>ホケン</t>
    </rPh>
    <rPh sb="104" eb="105">
      <t>カ</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</si>
  <si>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　加算算定の延長を求める場合は、その理由を入力し、延長届提出月の15日までに宮崎市介護保険課に本様式を提出することにより、加算算定の延長の届出をすることができます。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ミヤザキシ</t>
    </rPh>
    <rPh sb="42" eb="44">
      <t>カイゴ</t>
    </rPh>
    <rPh sb="44" eb="46">
      <t>ホケン</t>
    </rPh>
    <rPh sb="46" eb="47">
      <t>カ</t>
    </rPh>
    <rPh sb="48" eb="49">
      <t>ホン</t>
    </rPh>
    <rPh sb="49" eb="51">
      <t>ヨウシキ</t>
    </rPh>
    <rPh sb="52" eb="54">
      <t>テイシュツ</t>
    </rPh>
    <rPh sb="62" eb="64">
      <t>カサン</t>
    </rPh>
    <rPh sb="64" eb="66">
      <t>サンテイ</t>
    </rPh>
    <rPh sb="67" eb="69">
      <t>エンチョウ</t>
    </rPh>
    <rPh sb="70" eb="72">
      <t>トドケデ</t>
    </rPh>
    <phoneticPr fontId="4"/>
  </si>
  <si>
    <t>【留意事項】
※６　宮崎市長等に届け出た利用定員数を記入してください。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2">
      <t>ミヤザキ</t>
    </rPh>
    <rPh sb="12" eb="14">
      <t>シチョウ</t>
    </rPh>
    <rPh sb="14" eb="15">
      <t>トウ</t>
    </rPh>
    <rPh sb="16" eb="17">
      <t>トド</t>
    </rPh>
    <rPh sb="18" eb="19">
      <t>デ</t>
    </rPh>
    <rPh sb="20" eb="22">
      <t>リヨウ</t>
    </rPh>
    <rPh sb="22" eb="25">
      <t>テイインスウ</t>
    </rPh>
    <rPh sb="26" eb="28">
      <t>キニュウ</t>
    </rPh>
    <rPh sb="39" eb="41">
      <t>ヨテイ</t>
    </rPh>
    <rPh sb="45" eb="47">
      <t>ツキア</t>
    </rPh>
    <rPh sb="50" eb="52">
      <t>エイギョウ</t>
    </rPh>
    <rPh sb="52" eb="54">
      <t>ニッスウ</t>
    </rPh>
    <rPh sb="55" eb="57">
      <t>キニュウ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</si>
</sst>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2" formatCode="_ &quot;¥&quot;* #,##0_ ;_ &quot;¥&quot;* \-#,##0_ ;_ &quot;¥&quot;* &quot;-&quot;_ ;_ @_ "/>
    <numFmt numFmtId="176" formatCode="[$-411]ggge&quot;年&quot;m&quot;月&quot;;@"/>
    <numFmt numFmtId="177" formatCode="#,##0.000000;[Red]\-#,##0.000000"/>
    <numFmt numFmtId="178" formatCode="#,##0_ ;[Red]\-#,##0\ "/>
    <numFmt numFmtId="179" formatCode="0.000"/>
    <numFmt numFmtId="180" formatCode="&quot;令&quot;&quot;和&quot;0&quot;年&quot;"/>
    <numFmt numFmtId="181" formatCode="0_ ;[Red]\-0\ "/>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amily val="3"/>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34">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5" fillId="6" borderId="1" xfId="4" applyFont="1" applyFill="1" applyBorder="1" applyAlignment="1" applyProtection="1">
      <alignment horizontal="center" vertical="center" textRotation="255"/>
    </xf>
    <xf numFmtId="0" fontId="1" fillId="0" borderId="5"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7" fillId="6" borderId="8" xfId="4" applyFont="1" applyFill="1" applyBorder="1" applyAlignment="1" applyProtection="1">
      <alignment horizontal="center"/>
    </xf>
    <xf numFmtId="0" fontId="1" fillId="0" borderId="10"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5" fillId="6" borderId="16" xfId="4" applyNumberFormat="1" applyFont="1" applyFill="1" applyBorder="1" applyAlignment="1" applyProtection="1">
      <alignment horizontal="center"/>
    </xf>
    <xf numFmtId="0" fontId="17" fillId="6" borderId="5" xfId="4" applyFont="1" applyFill="1" applyBorder="1" applyAlignment="1" applyProtection="1"/>
    <xf numFmtId="178" fontId="1" fillId="3" borderId="38"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39"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179" fontId="1" fillId="4" borderId="16" xfId="2" applyNumberFormat="1" applyFont="1" applyFill="1" applyBorder="1" applyAlignment="1" applyProtection="1"/>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19"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2" fontId="1" fillId="4" borderId="16" xfId="2" applyNumberFormat="1" applyFont="1" applyFill="1" applyBorder="1" applyAlignment="1" applyProtection="1"/>
    <xf numFmtId="0" fontId="17" fillId="6" borderId="10" xfId="4" applyFont="1" applyFill="1" applyBorder="1" applyAlignment="1" applyProtection="1">
      <alignment horizontal="right"/>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2" xfId="4" applyFont="1" applyFill="1" applyBorder="1" applyAlignment="1" applyProtection="1">
      <alignment horizontal="center" vertical="top" wrapText="1"/>
    </xf>
    <xf numFmtId="38" fontId="1" fillId="4" borderId="43"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0" fontId="17" fillId="6" borderId="11" xfId="4" applyFont="1" applyFill="1" applyBorder="1" applyAlignment="1" applyProtection="1"/>
    <xf numFmtId="0" fontId="1" fillId="0" borderId="11"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180" fontId="17" fillId="4" borderId="5" xfId="4" applyNumberFormat="1" applyFont="1" applyFill="1" applyBorder="1" applyAlignment="1" applyProtection="1">
      <alignment horizontal="center"/>
    </xf>
    <xf numFmtId="42" fontId="15" fillId="0" borderId="44" xfId="4" applyNumberFormat="1" applyFont="1" applyBorder="1" applyAlignment="1" applyProtection="1">
      <alignment horizontal="center" vertical="center" wrapText="1"/>
    </xf>
    <xf numFmtId="42" fontId="15" fillId="0" borderId="45"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80"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80" fontId="17" fillId="4" borderId="11" xfId="4" applyNumberFormat="1" applyFont="1" applyFill="1" applyBorder="1" applyAlignment="1" applyProtection="1">
      <alignment horizontal="center"/>
    </xf>
    <xf numFmtId="42" fontId="15" fillId="0" borderId="46" xfId="4" applyNumberFormat="1" applyFont="1" applyBorder="1" applyAlignment="1" applyProtection="1">
      <alignment horizontal="center" vertical="center" wrapText="1"/>
    </xf>
    <xf numFmtId="42" fontId="15" fillId="0" borderId="47"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2"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79" fontId="22" fillId="4" borderId="48"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179705</xdr:rowOff>
    </xdr:from>
    <xdr:to xmlns:xdr="http://schemas.openxmlformats.org/drawingml/2006/spreadsheetDrawing">
      <xdr:col>25</xdr:col>
      <xdr:colOff>201295</xdr:colOff>
      <xdr:row>37</xdr:row>
      <xdr:rowOff>10795</xdr:rowOff>
    </xdr:to>
    <xdr:sp macro="" textlink="">
      <xdr:nvSpPr>
        <xdr:cNvPr id="2" name="右矢印 1"/>
        <xdr:cNvSpPr/>
      </xdr:nvSpPr>
      <xdr:spPr>
        <a:xfrm>
          <a:off x="6857365" y="9182735"/>
          <a:ext cx="376555" cy="94361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89535</xdr:rowOff>
    </xdr:from>
    <xdr:to xmlns:xdr="http://schemas.openxmlformats.org/drawingml/2006/spreadsheetDrawing">
      <xdr:col>21</xdr:col>
      <xdr:colOff>226695</xdr:colOff>
      <xdr:row>61</xdr:row>
      <xdr:rowOff>194945</xdr:rowOff>
    </xdr:to>
    <xdr:sp macro="" textlink="">
      <xdr:nvSpPr>
        <xdr:cNvPr id="21" name="右矢印 20"/>
        <xdr:cNvSpPr/>
      </xdr:nvSpPr>
      <xdr:spPr>
        <a:xfrm>
          <a:off x="5757545" y="16112490"/>
          <a:ext cx="376555" cy="93980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77"/>
  <sheetViews>
    <sheetView tabSelected="1" view="pageBreakPreview" zoomScaleSheetLayoutView="100" workbookViewId="0">
      <selection activeCell="A2" sqref="A2"/>
    </sheetView>
  </sheetViews>
  <sheetFormatPr defaultColWidth="9" defaultRowHeight="19.5"/>
  <cols>
    <col min="1" max="34" width="3.69921875" style="1" customWidth="1"/>
    <col min="35" max="35" width="41.69921875" style="1" bestFit="1" customWidth="1"/>
    <col min="36" max="36" width="13.19921875" style="1" customWidth="1"/>
    <col min="37" max="37" width="14.69921875" style="1" customWidth="1"/>
    <col min="38" max="16384" width="9" style="1"/>
  </cols>
  <sheetData>
    <row r="1" spans="1:37" ht="21">
      <c r="A1" s="2" t="s">
        <v>106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 customHeight="1">
      <c r="AI2" s="1" t="s">
        <v>60</v>
      </c>
      <c r="AJ2" s="89" t="str">
        <f>IF(G11="","",VLOOKUP(G11,AI3:AJ7,2,FALSE))</f>
        <v/>
      </c>
    </row>
    <row r="3" spans="1:37" ht="26.25" customHeight="1">
      <c r="B3" s="3" t="s">
        <v>104</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16</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49</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J5" s="91"/>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J6" s="91"/>
    </row>
    <row r="7" spans="1:37" ht="21.9" customHeight="1">
      <c r="AJ7" s="91"/>
    </row>
    <row r="8" spans="1:37" ht="21.9" customHeight="1">
      <c r="B8" s="7" t="s">
        <v>23</v>
      </c>
      <c r="U8" s="1"/>
      <c r="AI8" s="85" t="s">
        <v>39</v>
      </c>
      <c r="AJ8" s="90" t="str">
        <f>IF(AND(COUNTIF(V11,"*")=1,OR(AJ2=1,AJ2=2,)),VLOOKUP(V11,AI9:AJ11,2,FALSE),"")</f>
        <v/>
      </c>
    </row>
    <row r="9" spans="1:37" ht="21.9" customHeight="1">
      <c r="B9" s="8" t="s">
        <v>9</v>
      </c>
      <c r="C9" s="8"/>
      <c r="D9" s="8"/>
      <c r="E9" s="8"/>
      <c r="F9" s="8"/>
      <c r="G9" s="30"/>
      <c r="H9" s="30"/>
      <c r="I9" s="30"/>
      <c r="J9" s="30"/>
      <c r="K9" s="8" t="s">
        <v>12</v>
      </c>
      <c r="L9" s="8"/>
      <c r="M9" s="8"/>
      <c r="N9" s="8"/>
      <c r="O9" s="51"/>
      <c r="P9" s="51"/>
      <c r="Q9" s="51"/>
      <c r="R9" s="51"/>
      <c r="S9" s="51"/>
      <c r="T9" s="51"/>
      <c r="U9" s="51"/>
      <c r="V9" s="51"/>
      <c r="W9" s="51"/>
      <c r="X9" s="51"/>
      <c r="Y9" s="76"/>
      <c r="Z9" s="76"/>
      <c r="AA9" s="76"/>
      <c r="AB9" s="76"/>
      <c r="AI9" s="85" t="s">
        <v>28</v>
      </c>
      <c r="AJ9" s="91">
        <v>6</v>
      </c>
    </row>
    <row r="10" spans="1:37" ht="21.9" customHeight="1">
      <c r="B10" s="9" t="s">
        <v>0</v>
      </c>
      <c r="C10" s="25"/>
      <c r="D10" s="25"/>
      <c r="E10" s="25"/>
      <c r="F10" s="29"/>
      <c r="G10" s="31"/>
      <c r="H10" s="33"/>
      <c r="I10" s="33"/>
      <c r="J10" s="40"/>
      <c r="K10" s="9" t="s">
        <v>8</v>
      </c>
      <c r="L10" s="25"/>
      <c r="M10" s="25"/>
      <c r="N10" s="29"/>
      <c r="O10" s="31"/>
      <c r="P10" s="33"/>
      <c r="Q10" s="33"/>
      <c r="R10" s="33"/>
      <c r="S10" s="33"/>
      <c r="T10" s="40"/>
      <c r="U10" s="9" t="s">
        <v>5</v>
      </c>
      <c r="V10" s="25"/>
      <c r="W10" s="25"/>
      <c r="X10" s="29"/>
      <c r="Y10" s="31"/>
      <c r="Z10" s="33"/>
      <c r="AA10" s="33"/>
      <c r="AB10" s="33"/>
      <c r="AC10" s="33"/>
      <c r="AD10" s="33"/>
      <c r="AE10" s="33"/>
      <c r="AF10" s="40"/>
      <c r="AI10" s="85" t="s">
        <v>44</v>
      </c>
      <c r="AJ10" s="91">
        <v>7</v>
      </c>
    </row>
    <row r="11" spans="1:37" ht="21.9" customHeight="1">
      <c r="B11" s="8" t="s">
        <v>6</v>
      </c>
      <c r="C11" s="8"/>
      <c r="D11" s="8"/>
      <c r="E11" s="8"/>
      <c r="F11" s="8"/>
      <c r="G11" s="32"/>
      <c r="H11" s="34"/>
      <c r="I11" s="34"/>
      <c r="J11" s="34"/>
      <c r="K11" s="34"/>
      <c r="L11" s="34"/>
      <c r="M11" s="34"/>
      <c r="N11" s="34"/>
      <c r="O11" s="34"/>
      <c r="P11" s="34"/>
      <c r="Q11" s="54"/>
      <c r="R11" s="9" t="s">
        <v>48</v>
      </c>
      <c r="S11" s="25"/>
      <c r="T11" s="25"/>
      <c r="U11" s="29"/>
      <c r="V11" s="32"/>
      <c r="W11" s="34"/>
      <c r="X11" s="34"/>
      <c r="Y11" s="34"/>
      <c r="Z11" s="34"/>
      <c r="AA11" s="34"/>
      <c r="AB11" s="54"/>
      <c r="AI11" s="85" t="s">
        <v>46</v>
      </c>
      <c r="AJ11" s="91">
        <v>8</v>
      </c>
    </row>
    <row r="12" spans="1:37" ht="17.25" customHeight="1">
      <c r="B12" s="10" t="s">
        <v>105</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 customHeight="1">
      <c r="B15" s="7" t="s">
        <v>40</v>
      </c>
      <c r="U15" s="1"/>
      <c r="AI15" s="85" t="s">
        <v>7</v>
      </c>
    </row>
    <row r="16" spans="1:37" ht="21.9" customHeight="1">
      <c r="B16" s="11" t="s">
        <v>32</v>
      </c>
      <c r="C16" s="26"/>
      <c r="D16" s="26"/>
      <c r="E16" s="26"/>
      <c r="F16" s="26"/>
      <c r="G16" s="26"/>
      <c r="H16" s="26"/>
      <c r="I16" s="26"/>
      <c r="J16" s="26"/>
      <c r="K16" s="43"/>
      <c r="L16" s="9" t="s">
        <v>51</v>
      </c>
      <c r="M16" s="25"/>
      <c r="N16" s="33"/>
      <c r="O16" s="33"/>
      <c r="P16" s="52" t="s">
        <v>55</v>
      </c>
      <c r="Q16" s="33"/>
      <c r="R16" s="33"/>
      <c r="S16" s="64" t="s">
        <v>56</v>
      </c>
      <c r="T16" s="66"/>
      <c r="U16" s="66"/>
      <c r="AD16" s="66"/>
      <c r="AE16" s="66"/>
      <c r="AI16" s="86" t="str">
        <f>L16&amp;N16&amp;P16&amp;Q16&amp;S16&amp;"１日"</f>
        <v>令和年月１日</v>
      </c>
      <c r="AJ16" s="92"/>
      <c r="AK16" s="92"/>
    </row>
    <row r="17" spans="2:37" ht="21.9" customHeight="1">
      <c r="B17" s="11" t="s">
        <v>31</v>
      </c>
      <c r="C17" s="26"/>
      <c r="D17" s="26"/>
      <c r="E17" s="26"/>
      <c r="F17" s="26"/>
      <c r="G17" s="26"/>
      <c r="H17" s="26"/>
      <c r="I17" s="26"/>
      <c r="J17" s="26"/>
      <c r="K17" s="26"/>
      <c r="L17" s="26"/>
      <c r="M17" s="26"/>
      <c r="N17" s="26"/>
      <c r="O17" s="43"/>
      <c r="P17" s="53"/>
      <c r="Q17" s="55"/>
      <c r="R17" s="55"/>
      <c r="S17" s="65" t="s">
        <v>2</v>
      </c>
      <c r="AI17" s="85" t="s">
        <v>58</v>
      </c>
      <c r="AJ17" s="93" t="s">
        <v>26</v>
      </c>
    </row>
    <row r="18" spans="2:37" ht="21.9" customHeight="1">
      <c r="B18" s="12" t="s">
        <v>52</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2</v>
      </c>
      <c r="AI18" s="87" t="e">
        <f>(Z18-P17)/Z18</f>
        <v>#DIV/0!</v>
      </c>
      <c r="AJ18" s="94" t="e">
        <f>AI18</f>
        <v>#DIV/0!</v>
      </c>
    </row>
    <row r="19" spans="2:37" ht="21.9" customHeight="1">
      <c r="B19" s="13" t="s">
        <v>34</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94</v>
      </c>
      <c r="AJ19" s="95" t="s">
        <v>95</v>
      </c>
    </row>
    <row r="20" spans="2:37" ht="21.9" customHeight="1">
      <c r="B20" s="11" t="s">
        <v>14</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107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 customHeight="1">
      <c r="B30" s="16" t="s">
        <v>30</v>
      </c>
      <c r="C30" s="28"/>
      <c r="D30" s="28"/>
      <c r="E30" s="28"/>
      <c r="F30" s="28"/>
      <c r="G30" s="28"/>
      <c r="H30" s="28"/>
      <c r="I30" s="39"/>
      <c r="K30" s="44" t="s">
        <v>64</v>
      </c>
      <c r="N30" s="1"/>
      <c r="O30" s="1"/>
      <c r="P30" s="1"/>
      <c r="Q30" s="1"/>
      <c r="R30" s="1"/>
      <c r="S30" s="1"/>
      <c r="U30" s="1"/>
    </row>
    <row r="31" spans="2:37" ht="21.9" customHeight="1">
      <c r="B31" s="7" t="s">
        <v>61</v>
      </c>
    </row>
    <row r="32" spans="2:37" ht="21.9" customHeight="1">
      <c r="B32" s="8"/>
      <c r="C32" s="8"/>
      <c r="D32" s="8"/>
      <c r="E32" s="8"/>
      <c r="F32" s="8"/>
      <c r="G32" s="8"/>
      <c r="H32" s="8"/>
      <c r="I32" s="8"/>
      <c r="J32" s="8"/>
      <c r="K32" s="8"/>
      <c r="L32" s="8" t="s">
        <v>19</v>
      </c>
      <c r="M32" s="8"/>
      <c r="N32" s="8"/>
      <c r="O32" s="8"/>
      <c r="P32" s="8"/>
      <c r="Q32" s="56" t="s">
        <v>47</v>
      </c>
      <c r="R32" s="56"/>
      <c r="S32" s="56"/>
      <c r="T32" s="56"/>
      <c r="U32" s="8" t="s">
        <v>11</v>
      </c>
      <c r="V32" s="8"/>
      <c r="W32" s="8"/>
      <c r="X32" s="8"/>
      <c r="Y32" s="69"/>
      <c r="Z32" s="72"/>
      <c r="AA32" s="74" t="s">
        <v>43</v>
      </c>
      <c r="AB32" s="8"/>
      <c r="AC32" s="8"/>
      <c r="AD32" s="8"/>
      <c r="AH32" s="66"/>
      <c r="AI32" s="66"/>
      <c r="AJ32" s="66"/>
      <c r="AK32" s="66"/>
    </row>
    <row r="33" spans="2:37" ht="21.9"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 customHeight="1">
      <c r="B34" s="11" t="s">
        <v>32</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 customHeight="1">
      <c r="B35" s="11" t="s">
        <v>21</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 customHeight="1">
      <c r="B36" s="11" t="s">
        <v>35</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 customHeight="1">
      <c r="B37" s="11" t="s">
        <v>17</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 customHeight="1">
      <c r="B38" s="11" t="s">
        <v>3</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42</v>
      </c>
      <c r="Z38" s="72"/>
      <c r="AA38" s="75" t="str">
        <f t="shared" si="2"/>
        <v/>
      </c>
      <c r="AB38" s="75"/>
      <c r="AC38" s="75"/>
      <c r="AD38" s="75"/>
      <c r="AH38" s="66"/>
      <c r="AI38" s="66"/>
      <c r="AJ38" s="66"/>
      <c r="AK38" s="66"/>
    </row>
    <row r="39" spans="2:37" ht="21.9" customHeight="1">
      <c r="B39" s="11" t="s">
        <v>10</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 customHeight="1">
      <c r="B41" s="11" t="s">
        <v>20</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108</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 customHeight="1">
      <c r="B46" s="16" t="s">
        <v>37</v>
      </c>
      <c r="C46" s="28"/>
      <c r="D46" s="28"/>
      <c r="E46" s="28"/>
      <c r="F46" s="28"/>
      <c r="G46" s="28"/>
      <c r="H46" s="28"/>
      <c r="I46" s="28"/>
      <c r="J46" s="28"/>
      <c r="K46" s="28"/>
      <c r="L46" s="28"/>
      <c r="M46" s="28"/>
      <c r="N46" s="28"/>
      <c r="O46" s="28"/>
      <c r="P46" s="28"/>
      <c r="Q46" s="28"/>
      <c r="R46" s="28"/>
      <c r="S46" s="28"/>
      <c r="T46" s="28"/>
      <c r="U46" s="28"/>
      <c r="V46" s="28"/>
      <c r="W46" s="39"/>
      <c r="Y46" s="44" t="s">
        <v>100</v>
      </c>
    </row>
    <row r="47" spans="2:37" ht="21.9" customHeight="1">
      <c r="B47" s="7" t="s">
        <v>4</v>
      </c>
    </row>
    <row r="48" spans="2:37" ht="21.9" customHeight="1">
      <c r="B48" s="19" t="s">
        <v>33</v>
      </c>
      <c r="C48" s="19"/>
      <c r="D48" s="19"/>
      <c r="E48" s="19"/>
      <c r="F48" s="19"/>
      <c r="G48" s="19"/>
      <c r="H48" s="19"/>
      <c r="I48" s="19"/>
      <c r="J48" s="19"/>
      <c r="K48" s="45" t="s">
        <v>62</v>
      </c>
      <c r="L48" s="48"/>
      <c r="M48" s="48"/>
      <c r="N48" s="48"/>
      <c r="O48" s="48"/>
      <c r="P48" s="48"/>
      <c r="Q48" s="48"/>
      <c r="R48" s="48"/>
      <c r="S48" s="48"/>
      <c r="T48" s="48"/>
      <c r="U48" s="48"/>
      <c r="V48" s="48"/>
      <c r="W48" s="48"/>
      <c r="X48" s="48"/>
      <c r="Y48" s="48"/>
      <c r="Z48" s="48"/>
      <c r="AA48" s="48"/>
      <c r="AB48" s="48"/>
      <c r="AC48" s="48"/>
      <c r="AD48" s="48"/>
      <c r="AE48" s="48"/>
      <c r="AF48" s="83"/>
    </row>
    <row r="49" spans="2:32" ht="21.9"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109</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 customHeight="1"/>
    <row r="52" spans="2:32" ht="21.9" customHeight="1">
      <c r="B52" s="16" t="s">
        <v>25</v>
      </c>
      <c r="C52" s="28"/>
      <c r="D52" s="28"/>
      <c r="E52" s="28"/>
      <c r="F52" s="28"/>
      <c r="G52" s="28"/>
      <c r="H52" s="28"/>
      <c r="I52" s="39"/>
      <c r="K52" s="44" t="s">
        <v>65</v>
      </c>
    </row>
    <row r="53" spans="2:32" ht="21.9" customHeight="1">
      <c r="B53" s="7" t="s">
        <v>59</v>
      </c>
    </row>
    <row r="54" spans="2:32" ht="21.9" customHeight="1">
      <c r="B54" s="8"/>
      <c r="C54" s="8"/>
      <c r="D54" s="8"/>
      <c r="E54" s="8"/>
      <c r="F54" s="8"/>
      <c r="G54" s="8"/>
      <c r="H54" s="8"/>
      <c r="I54" s="8"/>
      <c r="J54" s="8"/>
      <c r="K54" s="8"/>
      <c r="L54" s="8" t="s">
        <v>19</v>
      </c>
      <c r="M54" s="8"/>
      <c r="N54" s="8"/>
      <c r="O54" s="8"/>
      <c r="P54" s="8"/>
      <c r="Q54" s="56" t="s">
        <v>47</v>
      </c>
      <c r="R54" s="56"/>
      <c r="S54" s="56"/>
      <c r="T54" s="56"/>
      <c r="U54" s="69"/>
      <c r="V54" s="72"/>
      <c r="W54" s="74" t="s">
        <v>29</v>
      </c>
      <c r="X54" s="8"/>
      <c r="Y54" s="8"/>
      <c r="Z54" s="8"/>
    </row>
    <row r="55" spans="2:32" ht="21.9"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 customHeight="1">
      <c r="B56" s="11" t="s">
        <v>32</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 customHeight="1">
      <c r="B57" s="11" t="s">
        <v>27</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 customHeight="1">
      <c r="B58" s="11" t="s">
        <v>15</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 customHeight="1">
      <c r="B63" s="11"/>
      <c r="C63" s="26"/>
      <c r="D63" s="26"/>
      <c r="E63" s="26"/>
      <c r="F63" s="26"/>
      <c r="G63" s="26"/>
      <c r="H63" s="26"/>
      <c r="I63" s="26"/>
      <c r="J63" s="26"/>
      <c r="K63" s="43"/>
      <c r="L63" s="47" t="str">
        <f t="shared" si="3"/>
        <v/>
      </c>
      <c r="M63" s="47"/>
      <c r="N63" s="47"/>
      <c r="O63" s="47"/>
      <c r="P63" s="47"/>
      <c r="Q63" s="58"/>
      <c r="R63" s="62"/>
      <c r="S63" s="62"/>
      <c r="T63" s="62"/>
      <c r="U63" s="70" t="s">
        <v>42</v>
      </c>
      <c r="V63" s="73"/>
      <c r="W63" s="75" t="str">
        <f t="shared" si="4"/>
        <v/>
      </c>
      <c r="X63" s="75"/>
      <c r="Y63" s="75"/>
      <c r="Z63" s="75"/>
    </row>
    <row r="64" spans="2:32" ht="21.9"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 customHeight="1">
      <c r="B75" s="14" t="s">
        <v>45</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 customHeight="1"/>
    <row r="79" spans="2:32" ht="21.9" customHeight="1"/>
    <row r="80" spans="2:32"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row r="107" ht="21.9" customHeight="1"/>
    <row r="108" ht="21.9" customHeight="1"/>
    <row r="109" ht="21.9" customHeight="1"/>
    <row r="110" ht="21.9" customHeight="1"/>
    <row r="111" ht="21.9" customHeight="1"/>
    <row r="112" ht="21.9" customHeight="1"/>
    <row r="113" ht="21.9" customHeight="1"/>
    <row r="114" ht="21.9" customHeight="1"/>
    <row r="115" ht="21.9" customHeight="1"/>
    <row r="116" ht="21.9" customHeight="1"/>
    <row r="117" ht="21.9" customHeight="1"/>
    <row r="118" ht="21.9" customHeight="1"/>
    <row r="119" ht="21.9" customHeight="1"/>
    <row r="120" ht="21.9" customHeight="1"/>
    <row r="121" ht="21.9" customHeight="1"/>
    <row r="122" ht="21.9" customHeight="1"/>
    <row r="123" ht="21.9" customHeight="1"/>
    <row r="124" ht="21.9" customHeight="1"/>
    <row r="125" ht="21.9" customHeight="1"/>
    <row r="126" ht="21.9" customHeight="1"/>
    <row r="127" ht="21.9" customHeight="1"/>
    <row r="128" ht="21.9" customHeight="1"/>
    <row r="129" ht="21.9" customHeight="1"/>
    <row r="130" ht="21.9" customHeight="1"/>
    <row r="131" ht="21.9" customHeight="1"/>
    <row r="132" ht="21.9" customHeight="1"/>
    <row r="133" ht="21.9" customHeight="1"/>
    <row r="134" ht="21.9" customHeight="1"/>
    <row r="135" ht="21.9" customHeight="1"/>
    <row r="136" ht="21.9" customHeight="1"/>
    <row r="137" ht="21.9" customHeight="1"/>
    <row r="138" ht="21.9" customHeight="1"/>
    <row r="139" ht="21.9" customHeight="1"/>
    <row r="140" ht="21.9" customHeight="1"/>
    <row r="141" ht="21.9" customHeight="1"/>
    <row r="142" ht="21.9" customHeight="1"/>
    <row r="143" ht="21.9" customHeight="1"/>
    <row r="144" ht="21.9" customHeight="1"/>
    <row r="145" ht="21.9" customHeight="1"/>
    <row r="146" ht="21.9" customHeight="1"/>
    <row r="147" ht="21.9" customHeight="1"/>
    <row r="148" ht="21.9" customHeight="1"/>
    <row r="149" ht="21.9" customHeight="1"/>
    <row r="150" ht="21.9" customHeight="1"/>
    <row r="151" ht="21.9" customHeight="1"/>
    <row r="152" ht="21.9"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69" fitToWidth="1" fitToHeight="0" orientation="portrait" usePrinterDefaults="1"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70" zoomScaleNormal="90" zoomScaleSheetLayoutView="70" workbookViewId="0">
      <selection activeCell="B5" sqref="B5"/>
    </sheetView>
  </sheetViews>
  <sheetFormatPr defaultColWidth="9" defaultRowHeight="13.5"/>
  <cols>
    <col min="1" max="1" width="5" style="97" customWidth="1"/>
    <col min="2" max="18" width="9" style="97"/>
    <col min="19" max="19" width="10.69921875" style="97" customWidth="1"/>
    <col min="20" max="21" width="5" style="97" customWidth="1"/>
    <col min="22" max="16384" width="9" style="97"/>
  </cols>
  <sheetData>
    <row r="1" spans="1:23" ht="14.25">
      <c r="A1" s="98" t="s">
        <v>83</v>
      </c>
      <c r="B1" s="100"/>
      <c r="C1" s="100"/>
      <c r="D1" s="140"/>
      <c r="E1" s="100"/>
      <c r="F1" s="100"/>
      <c r="G1" s="100"/>
      <c r="H1" s="187"/>
      <c r="I1" s="187"/>
      <c r="J1" s="187"/>
      <c r="K1" s="187"/>
      <c r="L1" s="187"/>
      <c r="M1" s="187"/>
      <c r="N1" s="187"/>
      <c r="O1" s="187"/>
      <c r="P1" s="187"/>
      <c r="Q1" s="187"/>
      <c r="R1" s="187"/>
      <c r="S1" s="187"/>
      <c r="T1" s="187"/>
      <c r="U1" s="187"/>
    </row>
    <row r="2" spans="1:23" ht="27.75" customHeight="1">
      <c r="A2" s="99" t="s">
        <v>93</v>
      </c>
      <c r="B2" s="99"/>
      <c r="C2" s="99"/>
      <c r="D2" s="99"/>
      <c r="E2" s="99"/>
      <c r="F2" s="99"/>
      <c r="G2" s="99"/>
      <c r="H2" s="99"/>
      <c r="I2" s="99"/>
      <c r="J2" s="99"/>
      <c r="K2" s="99"/>
      <c r="L2" s="99"/>
      <c r="M2" s="99"/>
      <c r="N2" s="99"/>
      <c r="O2" s="99"/>
      <c r="P2" s="99"/>
      <c r="Q2" s="99"/>
      <c r="R2" s="99"/>
      <c r="S2" s="99"/>
      <c r="T2" s="99"/>
      <c r="U2" s="233"/>
    </row>
    <row r="3" spans="1:23" ht="5.25" customHeight="1">
      <c r="A3" s="98"/>
      <c r="B3" s="101"/>
      <c r="C3" s="101"/>
      <c r="D3" s="101"/>
      <c r="E3" s="101"/>
      <c r="F3" s="101"/>
      <c r="G3" s="101"/>
      <c r="H3" s="101"/>
      <c r="I3" s="101"/>
      <c r="J3" s="101"/>
      <c r="K3" s="101"/>
      <c r="L3" s="101"/>
      <c r="M3" s="101"/>
      <c r="N3" s="101"/>
      <c r="O3" s="101"/>
      <c r="P3" s="101"/>
      <c r="Q3" s="101"/>
      <c r="R3" s="101"/>
      <c r="S3" s="187"/>
      <c r="T3" s="101"/>
      <c r="U3" s="101"/>
    </row>
    <row r="4" spans="1:23" ht="78" customHeight="1">
      <c r="A4" s="98"/>
      <c r="B4" s="102" t="s">
        <v>63</v>
      </c>
      <c r="C4" s="102"/>
      <c r="D4" s="102"/>
      <c r="E4" s="102"/>
      <c r="F4" s="102"/>
      <c r="G4" s="102"/>
      <c r="H4" s="102"/>
      <c r="I4" s="102"/>
      <c r="J4" s="102"/>
      <c r="K4" s="102"/>
      <c r="L4" s="102"/>
      <c r="M4" s="102"/>
      <c r="N4" s="102"/>
      <c r="O4" s="102"/>
      <c r="P4" s="102"/>
      <c r="Q4" s="102"/>
      <c r="R4" s="102"/>
      <c r="S4" s="102"/>
      <c r="T4" s="228"/>
      <c r="U4" s="228"/>
    </row>
    <row r="5" spans="1:23" ht="14.25">
      <c r="A5" s="98"/>
      <c r="B5" s="97"/>
      <c r="C5" s="97"/>
      <c r="D5" s="97"/>
      <c r="E5" s="97"/>
      <c r="F5" s="97"/>
      <c r="G5" s="97"/>
      <c r="H5" s="97"/>
      <c r="I5" s="97"/>
      <c r="J5" s="97"/>
      <c r="K5" s="187"/>
      <c r="L5" s="201"/>
      <c r="M5" s="201"/>
      <c r="N5" s="201"/>
      <c r="O5" s="97"/>
      <c r="P5" s="97"/>
      <c r="Q5" s="214"/>
      <c r="R5" s="214"/>
      <c r="S5" s="214"/>
      <c r="W5" s="97" t="s">
        <v>73</v>
      </c>
    </row>
    <row r="6" spans="1:23" ht="18.75" customHeight="1">
      <c r="A6" s="98"/>
      <c r="B6" s="103" t="s">
        <v>92</v>
      </c>
      <c r="C6" s="122"/>
      <c r="D6" s="122"/>
      <c r="E6" s="122"/>
      <c r="F6" s="122"/>
      <c r="G6" s="122"/>
      <c r="H6" s="122"/>
      <c r="I6" s="122"/>
      <c r="J6" s="122"/>
      <c r="K6" s="122"/>
      <c r="L6" s="122"/>
      <c r="M6" s="66"/>
      <c r="N6" s="66"/>
      <c r="O6" s="66"/>
      <c r="P6" s="66"/>
      <c r="Q6" s="66"/>
      <c r="R6" s="66"/>
      <c r="T6" s="229"/>
      <c r="U6" s="229"/>
    </row>
    <row r="7" spans="1:23">
      <c r="A7" s="98"/>
      <c r="B7" s="104"/>
      <c r="C7" s="123"/>
      <c r="D7" s="141"/>
      <c r="E7" s="152"/>
      <c r="F7" s="163" t="s">
        <v>36</v>
      </c>
      <c r="G7" s="175"/>
      <c r="H7" s="188"/>
      <c r="I7" s="188"/>
      <c r="J7" s="195" t="s">
        <v>51</v>
      </c>
      <c r="K7" s="198"/>
      <c r="L7" s="188" t="s">
        <v>55</v>
      </c>
      <c r="M7" s="188"/>
      <c r="N7" s="188"/>
      <c r="O7" s="206"/>
      <c r="P7" s="210">
        <f>K7+1</f>
        <v>1</v>
      </c>
      <c r="Q7" s="215"/>
      <c r="R7" s="217"/>
      <c r="S7" s="220" t="s">
        <v>79</v>
      </c>
      <c r="T7" s="229"/>
      <c r="U7" s="229"/>
    </row>
    <row r="8" spans="1:23">
      <c r="A8" s="98"/>
      <c r="B8" s="105"/>
      <c r="C8" s="124"/>
      <c r="D8" s="142"/>
      <c r="E8" s="153"/>
      <c r="F8" s="164"/>
      <c r="G8" s="133" t="s">
        <v>72</v>
      </c>
      <c r="H8" s="189" t="s">
        <v>54</v>
      </c>
      <c r="I8" s="133" t="s">
        <v>71</v>
      </c>
      <c r="J8" s="189" t="s">
        <v>38</v>
      </c>
      <c r="K8" s="189" t="s">
        <v>57</v>
      </c>
      <c r="L8" s="202" t="s">
        <v>50</v>
      </c>
      <c r="M8" s="133" t="s">
        <v>70</v>
      </c>
      <c r="N8" s="189" t="s">
        <v>18</v>
      </c>
      <c r="O8" s="189" t="s">
        <v>68</v>
      </c>
      <c r="P8" s="133" t="s">
        <v>69</v>
      </c>
      <c r="Q8" s="189" t="s">
        <v>53</v>
      </c>
      <c r="R8" s="189" t="s">
        <v>78</v>
      </c>
      <c r="S8" s="221"/>
      <c r="T8" s="229"/>
      <c r="U8" s="229"/>
    </row>
    <row r="9" spans="1:23" ht="29.25" customHeight="1">
      <c r="A9" s="98"/>
      <c r="B9" s="106" t="s">
        <v>84</v>
      </c>
      <c r="C9" s="125" t="s">
        <v>85</v>
      </c>
      <c r="D9" s="143"/>
      <c r="E9" s="154"/>
      <c r="F9" s="165">
        <v>0.25</v>
      </c>
      <c r="G9" s="176"/>
      <c r="H9" s="176"/>
      <c r="I9" s="176"/>
      <c r="J9" s="176"/>
      <c r="K9" s="176"/>
      <c r="L9" s="176"/>
      <c r="M9" s="176"/>
      <c r="N9" s="176"/>
      <c r="O9" s="176"/>
      <c r="P9" s="176"/>
      <c r="Q9" s="176"/>
      <c r="R9" s="176"/>
      <c r="S9" s="222"/>
      <c r="T9" s="201"/>
      <c r="U9" s="201"/>
    </row>
    <row r="10" spans="1:23" ht="29.25" customHeight="1">
      <c r="A10" s="98"/>
      <c r="B10" s="107"/>
      <c r="C10" s="126" t="s">
        <v>86</v>
      </c>
      <c r="D10" s="144"/>
      <c r="E10" s="155"/>
      <c r="F10" s="166">
        <v>0.5</v>
      </c>
      <c r="G10" s="177"/>
      <c r="H10" s="177"/>
      <c r="I10" s="177"/>
      <c r="J10" s="177"/>
      <c r="K10" s="177"/>
      <c r="L10" s="177"/>
      <c r="M10" s="177"/>
      <c r="N10" s="177"/>
      <c r="O10" s="177"/>
      <c r="P10" s="177"/>
      <c r="Q10" s="177"/>
      <c r="R10" s="177"/>
      <c r="S10" s="222"/>
      <c r="T10" s="201"/>
      <c r="U10" s="201"/>
    </row>
    <row r="11" spans="1:23" ht="29.25" customHeight="1">
      <c r="A11" s="98"/>
      <c r="B11" s="108"/>
      <c r="C11" s="126" t="s">
        <v>87</v>
      </c>
      <c r="D11" s="144"/>
      <c r="E11" s="155"/>
      <c r="F11" s="166">
        <v>0.75</v>
      </c>
      <c r="G11" s="177"/>
      <c r="H11" s="177"/>
      <c r="I11" s="177"/>
      <c r="J11" s="177"/>
      <c r="K11" s="177"/>
      <c r="L11" s="177"/>
      <c r="M11" s="177"/>
      <c r="N11" s="177"/>
      <c r="O11" s="177"/>
      <c r="P11" s="177"/>
      <c r="Q11" s="177"/>
      <c r="R11" s="177"/>
      <c r="S11" s="222"/>
      <c r="T11" s="201"/>
      <c r="U11" s="201"/>
    </row>
    <row r="12" spans="1:23" ht="29.25" customHeight="1">
      <c r="A12" s="98"/>
      <c r="B12" s="109"/>
      <c r="C12" s="127" t="s">
        <v>88</v>
      </c>
      <c r="D12" s="145"/>
      <c r="E12" s="156"/>
      <c r="F12" s="167">
        <v>1</v>
      </c>
      <c r="G12" s="178"/>
      <c r="H12" s="178"/>
      <c r="I12" s="178"/>
      <c r="J12" s="178"/>
      <c r="K12" s="178"/>
      <c r="L12" s="178"/>
      <c r="M12" s="178"/>
      <c r="N12" s="178"/>
      <c r="O12" s="178"/>
      <c r="P12" s="178"/>
      <c r="Q12" s="178"/>
      <c r="R12" s="178"/>
      <c r="S12" s="222"/>
      <c r="T12" s="201"/>
      <c r="U12" s="201"/>
    </row>
    <row r="13" spans="1:23" ht="29.25" customHeight="1">
      <c r="A13" s="98"/>
      <c r="B13" s="106" t="s">
        <v>96</v>
      </c>
      <c r="C13" s="128" t="s">
        <v>22</v>
      </c>
      <c r="D13" s="146" t="s">
        <v>89</v>
      </c>
      <c r="E13" s="157"/>
      <c r="F13" s="168">
        <v>0.25</v>
      </c>
      <c r="G13" s="179"/>
      <c r="H13" s="190"/>
      <c r="I13" s="179"/>
      <c r="J13" s="190"/>
      <c r="K13" s="190"/>
      <c r="L13" s="203"/>
      <c r="M13" s="179"/>
      <c r="N13" s="190"/>
      <c r="O13" s="176"/>
      <c r="P13" s="179"/>
      <c r="Q13" s="190"/>
      <c r="R13" s="190"/>
      <c r="S13" s="222"/>
      <c r="T13" s="201"/>
      <c r="U13" s="201"/>
    </row>
    <row r="14" spans="1:23" ht="29.25" customHeight="1">
      <c r="A14" s="98"/>
      <c r="B14" s="107"/>
      <c r="C14" s="129"/>
      <c r="D14" s="147" t="s">
        <v>13</v>
      </c>
      <c r="E14" s="158"/>
      <c r="F14" s="169">
        <v>0.5</v>
      </c>
      <c r="G14" s="180"/>
      <c r="H14" s="177"/>
      <c r="I14" s="180"/>
      <c r="J14" s="177"/>
      <c r="K14" s="177"/>
      <c r="L14" s="204"/>
      <c r="M14" s="180"/>
      <c r="N14" s="177"/>
      <c r="O14" s="177"/>
      <c r="P14" s="180"/>
      <c r="Q14" s="177"/>
      <c r="R14" s="177"/>
      <c r="S14" s="222"/>
      <c r="T14" s="201"/>
      <c r="U14" s="201"/>
    </row>
    <row r="15" spans="1:23" ht="29.25" customHeight="1">
      <c r="A15" s="98"/>
      <c r="B15" s="108"/>
      <c r="C15" s="129"/>
      <c r="D15" s="147" t="s">
        <v>90</v>
      </c>
      <c r="E15" s="158"/>
      <c r="F15" s="169">
        <v>0.75</v>
      </c>
      <c r="G15" s="180"/>
      <c r="H15" s="177"/>
      <c r="I15" s="180"/>
      <c r="J15" s="177"/>
      <c r="K15" s="177"/>
      <c r="L15" s="204"/>
      <c r="M15" s="180"/>
      <c r="N15" s="177"/>
      <c r="O15" s="177"/>
      <c r="P15" s="180"/>
      <c r="Q15" s="177"/>
      <c r="R15" s="177"/>
      <c r="S15" s="222"/>
      <c r="T15" s="201"/>
      <c r="U15" s="201"/>
    </row>
    <row r="16" spans="1:23" ht="29.25" customHeight="1">
      <c r="A16" s="98"/>
      <c r="B16" s="108"/>
      <c r="C16" s="130"/>
      <c r="D16" s="148" t="s">
        <v>91</v>
      </c>
      <c r="E16" s="159"/>
      <c r="F16" s="170">
        <v>1</v>
      </c>
      <c r="G16" s="181"/>
      <c r="H16" s="191"/>
      <c r="I16" s="181"/>
      <c r="J16" s="191"/>
      <c r="K16" s="191"/>
      <c r="L16" s="205"/>
      <c r="M16" s="181"/>
      <c r="N16" s="191"/>
      <c r="O16" s="191"/>
      <c r="P16" s="181"/>
      <c r="Q16" s="191"/>
      <c r="R16" s="191"/>
      <c r="S16" s="222"/>
      <c r="T16" s="201"/>
      <c r="U16" s="201"/>
    </row>
    <row r="17" spans="1:21" ht="29.25" customHeight="1">
      <c r="A17" s="98"/>
      <c r="B17" s="109"/>
      <c r="C17" s="131" t="s">
        <v>41</v>
      </c>
      <c r="D17" s="149" t="s">
        <v>67</v>
      </c>
      <c r="E17" s="160"/>
      <c r="F17" s="171">
        <v>1</v>
      </c>
      <c r="G17" s="179"/>
      <c r="H17" s="190"/>
      <c r="I17" s="179"/>
      <c r="J17" s="190"/>
      <c r="K17" s="190"/>
      <c r="L17" s="203"/>
      <c r="M17" s="179"/>
      <c r="N17" s="190"/>
      <c r="O17" s="190"/>
      <c r="P17" s="179"/>
      <c r="Q17" s="190"/>
      <c r="R17" s="190"/>
      <c r="S17" s="222"/>
      <c r="T17" s="201"/>
      <c r="U17" s="201"/>
    </row>
    <row r="18" spans="1:21" ht="3.75" customHeight="1">
      <c r="A18" s="98"/>
      <c r="B18" s="110"/>
      <c r="C18" s="132"/>
      <c r="D18" s="150"/>
      <c r="E18" s="150"/>
      <c r="F18" s="172"/>
      <c r="G18" s="182"/>
      <c r="H18" s="192"/>
      <c r="I18" s="192"/>
      <c r="J18" s="192"/>
      <c r="K18" s="192"/>
      <c r="L18" s="192"/>
      <c r="M18" s="192"/>
      <c r="N18" s="192"/>
      <c r="O18" s="192"/>
      <c r="P18" s="192"/>
      <c r="Q18" s="192"/>
      <c r="R18" s="192"/>
      <c r="S18" s="223"/>
      <c r="T18" s="201"/>
      <c r="U18" s="201"/>
    </row>
    <row r="19" spans="1:21" ht="18" customHeight="1">
      <c r="A19" s="98"/>
      <c r="B19" s="111"/>
      <c r="C19" s="133" t="s">
        <v>74</v>
      </c>
      <c r="D19" s="133"/>
      <c r="E19" s="133"/>
      <c r="F19" s="173"/>
      <c r="G19" s="183">
        <f t="shared" ref="G19:R19" si="0">$F$9*G9+$F$11*G11+$F$10*G10+$F$12*G12+$F$13*G13+$F$14*G14+$F$15*G15+$F$16*G16+$F$17*G17</f>
        <v>0</v>
      </c>
      <c r="H19" s="183">
        <f t="shared" si="0"/>
        <v>0</v>
      </c>
      <c r="I19" s="183">
        <f t="shared" si="0"/>
        <v>0</v>
      </c>
      <c r="J19" s="183">
        <f t="shared" si="0"/>
        <v>0</v>
      </c>
      <c r="K19" s="183">
        <f t="shared" si="0"/>
        <v>0</v>
      </c>
      <c r="L19" s="183">
        <f t="shared" si="0"/>
        <v>0</v>
      </c>
      <c r="M19" s="183">
        <f t="shared" si="0"/>
        <v>0</v>
      </c>
      <c r="N19" s="183">
        <f t="shared" si="0"/>
        <v>0</v>
      </c>
      <c r="O19" s="183">
        <f t="shared" si="0"/>
        <v>0</v>
      </c>
      <c r="P19" s="183">
        <f t="shared" si="0"/>
        <v>0</v>
      </c>
      <c r="Q19" s="183">
        <f t="shared" si="0"/>
        <v>0</v>
      </c>
      <c r="R19" s="183">
        <f t="shared" si="0"/>
        <v>0</v>
      </c>
      <c r="S19" s="222"/>
      <c r="T19" s="201"/>
      <c r="U19" s="201"/>
    </row>
    <row r="20" spans="1:21" ht="18" customHeight="1">
      <c r="A20" s="98"/>
      <c r="B20" s="112" t="s">
        <v>97</v>
      </c>
      <c r="C20" s="134"/>
      <c r="D20" s="134"/>
      <c r="E20" s="161"/>
      <c r="F20" s="168">
        <v>0.8571428571428571</v>
      </c>
      <c r="G20" s="184"/>
      <c r="H20" s="184"/>
      <c r="I20" s="184"/>
      <c r="J20" s="184"/>
      <c r="K20" s="184"/>
      <c r="L20" s="184"/>
      <c r="M20" s="184"/>
      <c r="N20" s="184"/>
      <c r="O20" s="184"/>
      <c r="P20" s="184"/>
      <c r="Q20" s="184"/>
      <c r="R20" s="184"/>
      <c r="S20" s="224"/>
      <c r="T20" s="201"/>
      <c r="U20" s="201"/>
    </row>
    <row r="21" spans="1:21" ht="18" customHeight="1">
      <c r="A21" s="98"/>
      <c r="B21" s="113"/>
      <c r="C21" s="135" t="s">
        <v>1</v>
      </c>
      <c r="D21" s="135"/>
      <c r="E21" s="135"/>
      <c r="F21" s="174"/>
      <c r="G21" s="185">
        <f t="shared" ref="G21:R21" si="1">IF(G20="",G19,ROUND(G19*6/7,2))</f>
        <v>0</v>
      </c>
      <c r="H21" s="185">
        <f t="shared" si="1"/>
        <v>0</v>
      </c>
      <c r="I21" s="194">
        <f t="shared" si="1"/>
        <v>0</v>
      </c>
      <c r="J21" s="194">
        <f t="shared" si="1"/>
        <v>0</v>
      </c>
      <c r="K21" s="194">
        <f t="shared" si="1"/>
        <v>0</v>
      </c>
      <c r="L21" s="194">
        <f t="shared" si="1"/>
        <v>0</v>
      </c>
      <c r="M21" s="194">
        <f t="shared" si="1"/>
        <v>0</v>
      </c>
      <c r="N21" s="194">
        <f t="shared" si="1"/>
        <v>0</v>
      </c>
      <c r="O21" s="194">
        <f t="shared" si="1"/>
        <v>0</v>
      </c>
      <c r="P21" s="183">
        <f t="shared" si="1"/>
        <v>0</v>
      </c>
      <c r="Q21" s="183">
        <f t="shared" si="1"/>
        <v>0</v>
      </c>
      <c r="R21" s="183">
        <f t="shared" si="1"/>
        <v>0</v>
      </c>
      <c r="S21" s="225">
        <f>SUM(G21:Q21)</f>
        <v>0</v>
      </c>
      <c r="T21" s="230" t="s">
        <v>77</v>
      </c>
      <c r="U21" s="231"/>
    </row>
    <row r="22" spans="1:21" ht="45" customHeight="1">
      <c r="A22" s="98"/>
      <c r="B22" s="114" t="s">
        <v>99</v>
      </c>
      <c r="C22" s="136"/>
      <c r="D22" s="136"/>
      <c r="E22" s="136"/>
      <c r="F22" s="136"/>
      <c r="G22" s="136"/>
      <c r="H22" s="136"/>
      <c r="I22" s="136"/>
      <c r="J22" s="136"/>
      <c r="K22" s="136"/>
      <c r="L22" s="136"/>
      <c r="M22" s="136"/>
      <c r="N22" s="136"/>
      <c r="O22" s="207"/>
      <c r="P22" s="211" t="s">
        <v>24</v>
      </c>
      <c r="Q22" s="211"/>
      <c r="R22" s="218"/>
      <c r="S22" s="226">
        <f>COUNTIF(G21:Q21,"&gt;0")</f>
        <v>0</v>
      </c>
      <c r="T22" s="231" t="s">
        <v>66</v>
      </c>
      <c r="U22" s="231"/>
    </row>
    <row r="23" spans="1:21" ht="45" customHeight="1">
      <c r="A23" s="98"/>
      <c r="B23" s="115"/>
      <c r="C23" s="120"/>
      <c r="D23" s="120"/>
      <c r="E23" s="120"/>
      <c r="F23" s="120"/>
      <c r="G23" s="120"/>
      <c r="H23" s="120"/>
      <c r="I23" s="120"/>
      <c r="J23" s="120"/>
      <c r="K23" s="120"/>
      <c r="L23" s="120"/>
      <c r="M23" s="120"/>
      <c r="N23" s="120"/>
      <c r="O23" s="208"/>
      <c r="P23" s="212" t="s">
        <v>98</v>
      </c>
      <c r="Q23" s="212"/>
      <c r="R23" s="219"/>
      <c r="S23" s="227" t="str">
        <f>IF(S22&lt;1,"",S21/S22)</f>
        <v/>
      </c>
      <c r="T23" s="232" t="s">
        <v>76</v>
      </c>
      <c r="U23" s="232"/>
    </row>
    <row r="24" spans="1:21" ht="126.75" customHeight="1">
      <c r="A24" s="98"/>
      <c r="B24" s="116"/>
      <c r="C24" s="137"/>
      <c r="D24" s="137"/>
      <c r="E24" s="137"/>
      <c r="F24" s="137"/>
      <c r="G24" s="137"/>
      <c r="H24" s="137"/>
      <c r="I24" s="137"/>
      <c r="J24" s="137"/>
      <c r="K24" s="137"/>
      <c r="L24" s="137"/>
      <c r="M24" s="137"/>
      <c r="N24" s="137"/>
      <c r="O24" s="209"/>
      <c r="P24" s="213" t="s">
        <v>75</v>
      </c>
      <c r="Q24" s="216"/>
      <c r="R24" s="216"/>
      <c r="S24" s="216"/>
      <c r="T24" s="201"/>
      <c r="U24" s="201"/>
    </row>
    <row r="25" spans="1:21">
      <c r="A25" s="98"/>
      <c r="B25" s="117"/>
      <c r="C25" s="117"/>
      <c r="D25" s="117"/>
      <c r="E25" s="117"/>
      <c r="F25" s="117"/>
      <c r="G25" s="117"/>
      <c r="H25" s="117"/>
      <c r="I25" s="117"/>
      <c r="J25" s="117"/>
      <c r="K25" s="117"/>
      <c r="L25" s="117"/>
      <c r="M25" s="117"/>
      <c r="N25" s="117"/>
      <c r="O25" s="97"/>
      <c r="P25" s="97"/>
      <c r="Q25" s="97"/>
      <c r="R25" s="97"/>
      <c r="S25" s="97"/>
    </row>
    <row r="26" spans="1:21" ht="14.25">
      <c r="A26" s="98"/>
      <c r="B26" s="103" t="s">
        <v>82</v>
      </c>
      <c r="C26" s="117"/>
      <c r="D26" s="117"/>
      <c r="E26" s="117"/>
      <c r="F26" s="117"/>
      <c r="G26" s="117"/>
      <c r="H26" s="117"/>
      <c r="I26" s="117"/>
      <c r="J26" s="117"/>
      <c r="K26" s="117"/>
      <c r="L26" s="117"/>
      <c r="M26" s="117"/>
      <c r="N26" s="117"/>
      <c r="O26" s="97"/>
      <c r="P26" s="97"/>
      <c r="Q26" s="97"/>
      <c r="R26" s="97"/>
      <c r="S26" s="97"/>
    </row>
    <row r="27" spans="1:21" ht="6" customHeight="1">
      <c r="A27" s="98"/>
      <c r="B27" s="117"/>
      <c r="C27" s="117"/>
      <c r="D27" s="117"/>
      <c r="E27" s="117"/>
      <c r="F27" s="117"/>
      <c r="G27" s="117"/>
      <c r="H27" s="117"/>
      <c r="I27" s="117"/>
      <c r="J27" s="117"/>
      <c r="K27" s="117"/>
      <c r="L27" s="117"/>
      <c r="M27" s="117"/>
      <c r="N27" s="117"/>
      <c r="O27" s="97"/>
      <c r="P27" s="97"/>
      <c r="Q27" s="97"/>
      <c r="R27" s="97"/>
      <c r="S27" s="97"/>
    </row>
    <row r="28" spans="1:21" ht="13.5" customHeight="1">
      <c r="A28" s="98"/>
      <c r="B28" s="118" t="s">
        <v>101</v>
      </c>
      <c r="C28" s="138"/>
      <c r="D28" s="117"/>
      <c r="E28" s="117"/>
      <c r="F28" s="117"/>
      <c r="G28" s="186" t="s">
        <v>102</v>
      </c>
      <c r="H28" s="193"/>
      <c r="I28" s="117"/>
      <c r="J28" s="196" t="s">
        <v>103</v>
      </c>
      <c r="K28" s="199"/>
      <c r="M28" s="117"/>
      <c r="N28" s="117"/>
      <c r="O28" s="97"/>
      <c r="P28" s="97"/>
      <c r="Q28" s="97"/>
      <c r="R28" s="97"/>
      <c r="S28" s="97"/>
    </row>
    <row r="29" spans="1:21" ht="27.75" customHeight="1">
      <c r="A29" s="98"/>
      <c r="B29" s="119"/>
      <c r="C29" s="139"/>
      <c r="D29" s="151" t="s">
        <v>80</v>
      </c>
      <c r="E29" s="162">
        <v>0.9</v>
      </c>
      <c r="F29" s="151" t="s">
        <v>80</v>
      </c>
      <c r="G29" s="119"/>
      <c r="H29" s="139"/>
      <c r="I29" s="151" t="s">
        <v>81</v>
      </c>
      <c r="J29" s="197">
        <f>B29*E29*G29</f>
        <v>0</v>
      </c>
      <c r="K29" s="200"/>
      <c r="M29" s="117"/>
      <c r="N29" s="117"/>
      <c r="O29" s="97"/>
      <c r="P29" s="97"/>
      <c r="Q29" s="97"/>
      <c r="R29" s="97"/>
      <c r="S29" s="97"/>
    </row>
    <row r="30" spans="1:21" ht="71.25" customHeight="1">
      <c r="A30" s="98"/>
      <c r="B30" s="120" t="s">
        <v>110</v>
      </c>
      <c r="C30" s="120"/>
      <c r="D30" s="120"/>
      <c r="E30" s="120"/>
      <c r="F30" s="120"/>
      <c r="G30" s="120"/>
      <c r="H30" s="120"/>
      <c r="I30" s="120"/>
      <c r="J30" s="120"/>
      <c r="K30" s="120"/>
      <c r="L30" s="120"/>
      <c r="M30" s="120"/>
      <c r="N30" s="120"/>
      <c r="O30" s="120"/>
      <c r="P30" s="120"/>
      <c r="Q30" s="120"/>
      <c r="R30" s="120"/>
      <c r="S30" s="120"/>
    </row>
    <row r="31" spans="1:21">
      <c r="A31" s="98"/>
      <c r="B31" s="117"/>
      <c r="C31" s="117"/>
      <c r="D31" s="117"/>
      <c r="E31" s="117"/>
      <c r="F31" s="117"/>
      <c r="G31" s="117"/>
      <c r="H31" s="117"/>
      <c r="I31" s="117"/>
      <c r="J31" s="117"/>
      <c r="K31" s="117"/>
      <c r="L31" s="117"/>
      <c r="M31" s="117"/>
      <c r="N31" s="117"/>
      <c r="O31" s="97"/>
      <c r="P31" s="97"/>
      <c r="Q31" s="97"/>
      <c r="R31" s="97"/>
      <c r="S31" s="97"/>
    </row>
    <row r="32" spans="1:21">
      <c r="A32" s="98"/>
      <c r="B32" s="117"/>
      <c r="C32" s="117"/>
      <c r="D32" s="117"/>
      <c r="E32" s="117"/>
      <c r="F32" s="117"/>
      <c r="G32" s="117"/>
      <c r="H32" s="117"/>
      <c r="I32" s="117"/>
      <c r="J32" s="117"/>
      <c r="K32" s="117"/>
      <c r="L32" s="117"/>
      <c r="M32" s="117"/>
      <c r="N32" s="117"/>
      <c r="O32" s="97"/>
      <c r="P32" s="97"/>
      <c r="Q32" s="97"/>
      <c r="R32" s="97"/>
      <c r="S32" s="97"/>
    </row>
    <row r="33" spans="2:19">
      <c r="B33" s="121"/>
      <c r="C33" s="121"/>
      <c r="D33" s="121"/>
      <c r="E33" s="121"/>
      <c r="F33" s="121"/>
      <c r="G33" s="121"/>
      <c r="H33" s="121"/>
      <c r="I33" s="121"/>
      <c r="J33" s="121"/>
      <c r="K33" s="121"/>
      <c r="L33" s="121"/>
      <c r="M33" s="121"/>
      <c r="N33" s="121"/>
      <c r="O33" s="121"/>
      <c r="P33" s="121"/>
      <c r="Q33" s="121"/>
      <c r="R33" s="121"/>
      <c r="S33" s="121"/>
    </row>
  </sheetData>
  <mergeCells count="3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headerFooter>
    <oddHeader>&amp;R届出様式1-2</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申請様式</vt:lpstr>
      <vt:lpstr>利用延人員数計算シート（通所リハビリ）</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平野 裕子</dc:creator>
  <cp:lastModifiedBy>Y0210266</cp:lastModifiedBy>
  <cp:lastPrinted>2021-03-23T07:44:54Z</cp:lastPrinted>
  <dcterms:created xsi:type="dcterms:W3CDTF">2021-01-23T15:32:15Z</dcterms:created>
  <dcterms:modified xsi:type="dcterms:W3CDTF">2021-03-31T02:15:45Z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2021-03-31T02:15:45Z</vt:filetime>
  </property>
</Properties>
</file>