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8690"/>
  </bookViews>
  <sheets>
    <sheet name="電力003" sheetId="8" r:id="rId1"/>
    <sheet name="電力004" sheetId="7" r:id="rId2"/>
    <sheet name="電力005" sheetId="9" r:id="rId3"/>
    <sheet name="電力006" sheetId="5" r:id="rId4"/>
    <sheet name="電力008" sheetId="10" r:id="rId5"/>
    <sheet name="電力009" sheetId="11" r:id="rId6"/>
    <sheet name="電力010" sheetId="12" r:id="rId7"/>
    <sheet name="電力012" sheetId="1" r:id="rId8"/>
  </sheets>
  <definedNames>
    <definedName name="_xlnm.Print_Area" localSheetId="7">電力012!$B$1:$S$57</definedName>
    <definedName name="_xlnm.Print_Area" localSheetId="3">電力006!$B$1:$S$57</definedName>
    <definedName name="_xlnm.Print_Area" localSheetId="1">電力004!$B$1:$S$57</definedName>
    <definedName name="_xlnm.Print_Area" localSheetId="0">電力003!$B$1:$S$57</definedName>
    <definedName name="_xlnm.Print_Area" localSheetId="2">電力005!$B$1:$S$57</definedName>
    <definedName name="_xlnm.Print_Area" localSheetId="4">電力008!$B$1:$S$57</definedName>
    <definedName name="_xlnm.Print_Area" localSheetId="5">電力009!$B$1:$S$57</definedName>
    <definedName name="_xlnm.Print_Area" localSheetId="6">電力010!$B$1:$S$57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<sst xmlns="http://schemas.openxmlformats.org/spreadsheetml/2006/main" xmlns:r="http://schemas.openxmlformats.org/officeDocument/2006/relationships" count="78" uniqueCount="78">
  <si>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t>
  </si>
  <si>
    <t>入札書（単価契約）</t>
    <rPh sb="0" eb="2">
      <t>ニュウサツ</t>
    </rPh>
    <rPh sb="2" eb="3">
      <t>ショ</t>
    </rPh>
    <rPh sb="4" eb="6">
      <t>タンカ</t>
    </rPh>
    <rPh sb="6" eb="8">
      <t>ケイヤク</t>
    </rPh>
    <phoneticPr fontId="14"/>
  </si>
  <si>
    <t>（３）割引額は小数点以下第二位までとする（その金額に端数が生じた場合は小数点以下第三位を切り捨てる。）。</t>
  </si>
  <si>
    <t>１．基本料金</t>
    <rPh sb="2" eb="4">
      <t>キホン</t>
    </rPh>
    <rPh sb="4" eb="6">
      <t>リョウキン</t>
    </rPh>
    <phoneticPr fontId="14"/>
  </si>
  <si>
    <r>
      <t>上記金額をもって、宮崎市財務規則</t>
    </r>
    <r>
      <rPr>
        <sz val="14"/>
        <color theme="1"/>
        <rFont val="ＭＳ Ｐゴシック"/>
      </rPr>
      <t>その他関係法令、仕様書、指示事項を承認のうえ、入札します。</t>
    </r>
    <rPh sb="0" eb="2">
      <t>ジョウキ</t>
    </rPh>
    <rPh sb="2" eb="4">
      <t>キンガク</t>
    </rPh>
    <rPh sb="18" eb="19">
      <t>ホカ</t>
    </rPh>
    <rPh sb="19" eb="21">
      <t>カンケイ</t>
    </rPh>
    <rPh sb="21" eb="23">
      <t>ホウレイ</t>
    </rPh>
    <rPh sb="33" eb="35">
      <t>ショウニン</t>
    </rPh>
    <phoneticPr fontId="14"/>
  </si>
  <si>
    <t>入札者</t>
    <rPh sb="0" eb="3">
      <t>ニュウサツシャ</t>
    </rPh>
    <phoneticPr fontId="14"/>
  </si>
  <si>
    <t>２．使用電力量料金</t>
    <rPh sb="2" eb="4">
      <t>シヨウ</t>
    </rPh>
    <rPh sb="4" eb="6">
      <t>デンリョク</t>
    </rPh>
    <rPh sb="6" eb="7">
      <t>リョウ</t>
    </rPh>
    <rPh sb="7" eb="9">
      <t>リョウキン</t>
    </rPh>
    <phoneticPr fontId="14"/>
  </si>
  <si>
    <t>　　ア　夏季</t>
    <rPh sb="4" eb="6">
      <t>カキ</t>
    </rPh>
    <phoneticPr fontId="14"/>
  </si>
  <si>
    <t>電気料金（円）（A+B1+B2）</t>
    <rPh sb="0" eb="2">
      <t>デンキ</t>
    </rPh>
    <rPh sb="2" eb="4">
      <t>リョウキン</t>
    </rPh>
    <rPh sb="5" eb="6">
      <t>エン</t>
    </rPh>
    <phoneticPr fontId="14"/>
  </si>
  <si>
    <t>　　イ　その他季</t>
    <rPh sb="6" eb="7">
      <t>タ</t>
    </rPh>
    <rPh sb="7" eb="8">
      <t>キ</t>
    </rPh>
    <phoneticPr fontId="14"/>
  </si>
  <si>
    <t>番号</t>
    <rPh sb="0" eb="2">
      <t>バンゴウ</t>
    </rPh>
    <phoneticPr fontId="14"/>
  </si>
  <si>
    <t>契約番号</t>
    <rPh sb="0" eb="2">
      <t>ケイヤク</t>
    </rPh>
    <rPh sb="2" eb="4">
      <t>バンゴウ</t>
    </rPh>
    <phoneticPr fontId="14"/>
  </si>
  <si>
    <t>割引額</t>
  </si>
  <si>
    <t>件名</t>
    <rPh sb="0" eb="1">
      <t>ケン</t>
    </rPh>
    <rPh sb="1" eb="2">
      <t>ナ</t>
    </rPh>
    <phoneticPr fontId="14"/>
  </si>
  <si>
    <t>（環境業務課南部事務所）</t>
    <rPh sb="1" eb="3">
      <t>かんきょう</t>
    </rPh>
    <rPh sb="3" eb="6">
      <t>ぎょうむか</t>
    </rPh>
    <rPh sb="6" eb="8">
      <t>なんぶ</t>
    </rPh>
    <rPh sb="8" eb="10">
      <t>じむ</t>
    </rPh>
    <rPh sb="10" eb="11">
      <t>しょ</t>
    </rPh>
    <phoneticPr fontId="4" type="Hiragana"/>
  </si>
  <si>
    <t>場所　</t>
    <rPh sb="0" eb="1">
      <t>バ</t>
    </rPh>
    <rPh sb="1" eb="2">
      <t>トコロ</t>
    </rPh>
    <phoneticPr fontId="14"/>
  </si>
  <si>
    <t>（１）基本料金単価(円/kW)は、消費税及び地方消費税相当額（10％）を含む単価とする。</t>
    <rPh sb="3" eb="5">
      <t>キホン</t>
    </rPh>
    <rPh sb="5" eb="7">
      <t>リョウキン</t>
    </rPh>
    <rPh sb="7" eb="9">
      <t>タンカ</t>
    </rPh>
    <rPh sb="38" eb="40">
      <t>タンカ</t>
    </rPh>
    <phoneticPr fontId="14"/>
  </si>
  <si>
    <t>（２）単価の有効桁は、円単位において小数点以下第二位までとする。</t>
  </si>
  <si>
    <t>　　 率と月数（12ヶ月）を乗じて得た額とする（その金額に端数が生じた場合は小数点以下第三位を切り捨てる。）。</t>
  </si>
  <si>
    <t>電力供給</t>
  </si>
  <si>
    <t>（１）使用電力量料金単価(円/kWh)は、消費税及び地方消費税相当額（10％）を含む単価とする。</t>
  </si>
  <si>
    <t>（高岡福祉保健センター「穆園館」）</t>
    <rPh sb="1" eb="3">
      <t>たかおか</t>
    </rPh>
    <rPh sb="3" eb="5">
      <t>ふくし</t>
    </rPh>
    <rPh sb="5" eb="7">
      <t>ほけん</t>
    </rPh>
    <rPh sb="12" eb="13">
      <t>ぼく</t>
    </rPh>
    <rPh sb="13" eb="14">
      <t>えん</t>
    </rPh>
    <rPh sb="14" eb="15">
      <t>かん</t>
    </rPh>
    <phoneticPr fontId="4" type="Hiragana"/>
  </si>
  <si>
    <t>使用電力量料金単価(円/kWh)</t>
    <rPh sb="0" eb="2">
      <t>シヨウ</t>
    </rPh>
    <rPh sb="2" eb="4">
      <t>デンリョク</t>
    </rPh>
    <rPh sb="4" eb="5">
      <t>リョウ</t>
    </rPh>
    <rPh sb="5" eb="7">
      <t>リョウキン</t>
    </rPh>
    <rPh sb="7" eb="9">
      <t>タンカ</t>
    </rPh>
    <phoneticPr fontId="14"/>
  </si>
  <si>
    <t>（３）「夏季」とは、7月1日から9月30日までの期間とし、「その他季」とは「夏季」以外の期間とする。</t>
  </si>
  <si>
    <t>電力005</t>
  </si>
  <si>
    <t>（宮崎市高岡地区交流センター）</t>
    <rPh sb="1" eb="3">
      <t>みやざき</t>
    </rPh>
    <rPh sb="3" eb="4">
      <t>し</t>
    </rPh>
    <rPh sb="4" eb="6">
      <t>たかおか</t>
    </rPh>
    <rPh sb="6" eb="8">
      <t>ちく</t>
    </rPh>
    <rPh sb="8" eb="10">
      <t>こうりゅう</t>
    </rPh>
    <phoneticPr fontId="4" type="Hiragana"/>
  </si>
  <si>
    <t>…B1</t>
  </si>
  <si>
    <t>住　　所</t>
    <rPh sb="0" eb="1">
      <t>ジュウ</t>
    </rPh>
    <rPh sb="3" eb="4">
      <t>トコロ</t>
    </rPh>
    <phoneticPr fontId="14"/>
  </si>
  <si>
    <t>（４）割引額がない場合は、割引率と割引額欄に「０」を記入すること。</t>
    <rPh sb="9" eb="11">
      <t>ばあい</t>
    </rPh>
    <rPh sb="13" eb="15">
      <t>わりびき</t>
    </rPh>
    <rPh sb="15" eb="16">
      <t>りつ</t>
    </rPh>
    <rPh sb="17" eb="20">
      <t>わりびきがく</t>
    </rPh>
    <rPh sb="20" eb="21">
      <t>らん</t>
    </rPh>
    <phoneticPr fontId="4" type="Hiragana"/>
  </si>
  <si>
    <t>参考総価比較額</t>
    <rPh sb="0" eb="2">
      <t>サンコウ</t>
    </rPh>
    <rPh sb="2" eb="3">
      <t>ソウ</t>
    </rPh>
    <rPh sb="3" eb="4">
      <t>アタイ</t>
    </rPh>
    <rPh sb="4" eb="6">
      <t>ヒカク</t>
    </rPh>
    <rPh sb="6" eb="7">
      <t>ガク</t>
    </rPh>
    <phoneticPr fontId="14"/>
  </si>
  <si>
    <t>宮崎市長　　清 山　知 憲　殿</t>
    <rPh sb="0" eb="4">
      <t>ミヤザキシチョウ</t>
    </rPh>
    <rPh sb="6" eb="7">
      <t>シン</t>
    </rPh>
    <rPh sb="8" eb="9">
      <t>ヤマ</t>
    </rPh>
    <rPh sb="10" eb="11">
      <t>チ</t>
    </rPh>
    <rPh sb="12" eb="13">
      <t>ケン</t>
    </rPh>
    <rPh sb="14" eb="15">
      <t>ドノ</t>
    </rPh>
    <phoneticPr fontId="14"/>
  </si>
  <si>
    <t>使用電力量料金計B1</t>
    <rPh sb="0" eb="5">
      <t>シヨウデンリョクリョウ</t>
    </rPh>
    <rPh sb="5" eb="7">
      <t>リョウキン</t>
    </rPh>
    <rPh sb="7" eb="8">
      <t>ケイ</t>
    </rPh>
    <phoneticPr fontId="14"/>
  </si>
  <si>
    <t>基本料金単価(円/kW)</t>
    <rPh sb="0" eb="2">
      <t>キホン</t>
    </rPh>
    <rPh sb="2" eb="4">
      <t>リョウキン</t>
    </rPh>
    <rPh sb="4" eb="6">
      <t>タンカ</t>
    </rPh>
    <phoneticPr fontId="14"/>
  </si>
  <si>
    <t>基本料金計A</t>
    <rPh sb="0" eb="2">
      <t>キホン</t>
    </rPh>
    <rPh sb="2" eb="4">
      <t>リョウキン</t>
    </rPh>
    <rPh sb="4" eb="5">
      <t>ケイ</t>
    </rPh>
    <phoneticPr fontId="14"/>
  </si>
  <si>
    <t>×</t>
  </si>
  <si>
    <t>予定契約電力(kW)</t>
    <rPh sb="0" eb="2">
      <t>ヨテイ</t>
    </rPh>
    <rPh sb="2" eb="4">
      <t>ケイヤク</t>
    </rPh>
    <rPh sb="4" eb="6">
      <t>デンリョク</t>
    </rPh>
    <phoneticPr fontId="14"/>
  </si>
  <si>
    <t>＝</t>
  </si>
  <si>
    <t>（１）参考総価比較額は、基本料金と使用電力量料金の合計額から割引額を減じたものとする（その金額に端数が生じた</t>
    <rPh sb="12" eb="16">
      <t>キホンリ</t>
    </rPh>
    <rPh sb="17" eb="22">
      <t>シヨウデ</t>
    </rPh>
    <rPh sb="22" eb="24">
      <t>リョウキン</t>
    </rPh>
    <rPh sb="25" eb="27">
      <t>ゴウケイ</t>
    </rPh>
    <rPh sb="27" eb="28">
      <t>ガク</t>
    </rPh>
    <rPh sb="30" eb="33">
      <t>ワリビキガク</t>
    </rPh>
    <rPh sb="34" eb="35">
      <t>ゲン</t>
    </rPh>
    <phoneticPr fontId="14"/>
  </si>
  <si>
    <t>　　 料金単価に予定使用電力量を乗じて得た額とする（その金額に端数が生じた場合は小数点以下第三位を切り捨てる。）。</t>
  </si>
  <si>
    <t>予定使用電力量(kWh)</t>
    <rPh sb="0" eb="2">
      <t>ヨテイ</t>
    </rPh>
    <rPh sb="2" eb="4">
      <t>シヨウ</t>
    </rPh>
    <rPh sb="4" eb="6">
      <t>デンリョク</t>
    </rPh>
    <rPh sb="6" eb="7">
      <t>リョウ</t>
    </rPh>
    <phoneticPr fontId="14"/>
  </si>
  <si>
    <t>３．割引額</t>
    <rPh sb="2" eb="5">
      <t>ワリビキガク</t>
    </rPh>
    <phoneticPr fontId="14"/>
  </si>
  <si>
    <t>商号又は名称</t>
    <rPh sb="0" eb="2">
      <t>ショウゴウ</t>
    </rPh>
    <rPh sb="2" eb="3">
      <t>マタ</t>
    </rPh>
    <rPh sb="4" eb="6">
      <t>メイショウ</t>
    </rPh>
    <phoneticPr fontId="14"/>
  </si>
  <si>
    <t>（４）参考総価比較額の算定にあたっては、夏季とその他季のぞれぞれを算出するものし、使用電力量料金計は、使用電力量</t>
    <rPh sb="20" eb="22">
      <t>カキ</t>
    </rPh>
    <rPh sb="25" eb="26">
      <t>タ</t>
    </rPh>
    <rPh sb="26" eb="27">
      <t>キ</t>
    </rPh>
    <rPh sb="33" eb="35">
      <t>サンシュツ</t>
    </rPh>
    <rPh sb="41" eb="43">
      <t>シヨウ</t>
    </rPh>
    <rPh sb="43" eb="46">
      <t>デン</t>
    </rPh>
    <rPh sb="46" eb="49">
      <t>リョウ</t>
    </rPh>
    <rPh sb="51" eb="56">
      <t>シヨウデ</t>
    </rPh>
    <phoneticPr fontId="14"/>
  </si>
  <si>
    <t>…A</t>
  </si>
  <si>
    <t>代表者氏名</t>
    <rPh sb="0" eb="2">
      <t>ダイヒョウ</t>
    </rPh>
    <rPh sb="2" eb="3">
      <t>シャ</t>
    </rPh>
    <rPh sb="3" eb="5">
      <t>シメイ</t>
    </rPh>
    <phoneticPr fontId="14"/>
  </si>
  <si>
    <t>月数</t>
    <rPh sb="0" eb="2">
      <t>ツキスウ</t>
    </rPh>
    <phoneticPr fontId="14"/>
  </si>
  <si>
    <t>使用電力量料金計B2</t>
    <rPh sb="0" eb="5">
      <t>シヨウデンリョクリョウ</t>
    </rPh>
    <rPh sb="5" eb="7">
      <t>リョウキン</t>
    </rPh>
    <rPh sb="7" eb="8">
      <t>ケイ</t>
    </rPh>
    <phoneticPr fontId="14"/>
  </si>
  <si>
    <t>円</t>
    <rPh sb="0" eb="1">
      <t>エン</t>
    </rPh>
    <phoneticPr fontId="14"/>
  </si>
  <si>
    <t>…B2</t>
  </si>
  <si>
    <t>（１）参考総価比較額の算定にあたっては、燃料費等調整額は含めないものとする。</t>
    <rPh sb="26" eb="27">
      <t>がく</t>
    </rPh>
    <phoneticPr fontId="4" type="Hiragana"/>
  </si>
  <si>
    <t>印</t>
    <rPh sb="0" eb="1">
      <t>イン</t>
    </rPh>
    <phoneticPr fontId="14"/>
  </si>
  <si>
    <t>力率割引率</t>
    <rPh sb="2" eb="4">
      <t>わりびき</t>
    </rPh>
    <phoneticPr fontId="4" type="Hiragana"/>
  </si>
  <si>
    <t>…Ｃ</t>
  </si>
  <si>
    <t>（１）割引額は、基本料金と使用電力量料金（夏季＋その他季）の合計額に、割引率を乗じて得た額とする。</t>
    <rPh sb="3" eb="6">
      <t>わりびきがく</t>
    </rPh>
    <phoneticPr fontId="4" type="Hiragana"/>
  </si>
  <si>
    <t>（１）参考総価比較額の算定にあたっては、再生可能エネルギー発電促進賦課金は含めないものとする。</t>
  </si>
  <si>
    <t>（３）参考総価比較額の算定にあたっては、力率割引率を85％とし、基本料金計は、基本料金単価に予定契約電力と力率割引</t>
    <rPh sb="3" eb="5">
      <t>サンコウ</t>
    </rPh>
    <rPh sb="5" eb="6">
      <t>ソウ</t>
    </rPh>
    <rPh sb="6" eb="7">
      <t>カ</t>
    </rPh>
    <rPh sb="7" eb="9">
      <t>ヒカク</t>
    </rPh>
    <rPh sb="9" eb="10">
      <t>ガク</t>
    </rPh>
    <rPh sb="20" eb="22">
      <t>リキリツ</t>
    </rPh>
    <rPh sb="22" eb="24">
      <t>ワリビキ</t>
    </rPh>
    <rPh sb="24" eb="25">
      <t>リツ</t>
    </rPh>
    <rPh sb="32" eb="36">
      <t>キホンリ</t>
    </rPh>
    <rPh sb="36" eb="37">
      <t>ケイ</t>
    </rPh>
    <rPh sb="39" eb="43">
      <t>キホンリ</t>
    </rPh>
    <rPh sb="43" eb="45">
      <t>タンカ</t>
    </rPh>
    <rPh sb="46" eb="52">
      <t>ヨテイケイヤ</t>
    </rPh>
    <rPh sb="53" eb="55">
      <t>リキリツ</t>
    </rPh>
    <rPh sb="55" eb="57">
      <t>ワリビキ</t>
    </rPh>
    <phoneticPr fontId="14"/>
  </si>
  <si>
    <t>４．燃料費等調整額</t>
    <rPh sb="8" eb="9">
      <t>ガク</t>
    </rPh>
    <phoneticPr fontId="14"/>
  </si>
  <si>
    <t>５．再生可能エネルギー発電促進賦課金</t>
    <rPh sb="2" eb="4">
      <t>サイセイ</t>
    </rPh>
    <rPh sb="4" eb="6">
      <t>カノウ</t>
    </rPh>
    <rPh sb="11" eb="13">
      <t>ハツデン</t>
    </rPh>
    <rPh sb="13" eb="15">
      <t>ソクシン</t>
    </rPh>
    <rPh sb="15" eb="18">
      <t>フカキン</t>
    </rPh>
    <phoneticPr fontId="14"/>
  </si>
  <si>
    <t>６．参考総価比較額</t>
    <rPh sb="2" eb="4">
      <t>サンコウ</t>
    </rPh>
    <rPh sb="4" eb="5">
      <t>ソウ</t>
    </rPh>
    <rPh sb="5" eb="6">
      <t>アタイ</t>
    </rPh>
    <rPh sb="6" eb="8">
      <t>ヒカク</t>
    </rPh>
    <rPh sb="8" eb="9">
      <t>ガク</t>
    </rPh>
    <phoneticPr fontId="14"/>
  </si>
  <si>
    <t>A　+　B1　+　B2　－　Ｃ</t>
  </si>
  <si>
    <t>　　場合は1円未満を切り捨てる。）。</t>
  </si>
  <si>
    <t>割引率（％）</t>
  </si>
  <si>
    <t>（２）割引率は小数点以下第二位までとする。</t>
    <rPh sb="3" eb="5">
      <t>わりびき</t>
    </rPh>
    <rPh sb="5" eb="6">
      <t>りつ</t>
    </rPh>
    <rPh sb="7" eb="10">
      <t>しょうすうてん</t>
    </rPh>
    <rPh sb="10" eb="12">
      <t>いか</t>
    </rPh>
    <rPh sb="12" eb="13">
      <t>だい</t>
    </rPh>
    <rPh sb="13" eb="14">
      <t>に</t>
    </rPh>
    <rPh sb="14" eb="15">
      <t>くらい</t>
    </rPh>
    <phoneticPr fontId="4" type="Hiragana"/>
  </si>
  <si>
    <t>電力003</t>
  </si>
  <si>
    <t>電力006</t>
  </si>
  <si>
    <t>電力009</t>
  </si>
  <si>
    <t>電力010</t>
  </si>
  <si>
    <t>（みやざき動物愛護センター）</t>
    <rPh sb="5" eb="7">
      <t>どうぶつ</t>
    </rPh>
    <rPh sb="7" eb="9">
      <t>あいご</t>
    </rPh>
    <phoneticPr fontId="4" type="Hiragana"/>
  </si>
  <si>
    <t>令和　７　年　６　月　３０　日</t>
    <rPh sb="0" eb="2">
      <t>レイワ</t>
    </rPh>
    <rPh sb="5" eb="6">
      <t>ネン</t>
    </rPh>
    <rPh sb="9" eb="10">
      <t>ガツ</t>
    </rPh>
    <rPh sb="14" eb="15">
      <t>ニチ</t>
    </rPh>
    <phoneticPr fontId="14"/>
  </si>
  <si>
    <t>（２）参考総価比較額は、燃料費等調整額及び再生可能エネルギー発電促進賦課金は含めないものし、それを除く一切の</t>
    <rPh sb="49" eb="50">
      <t>のぞ</t>
    </rPh>
    <rPh sb="51" eb="53">
      <t>いっさい</t>
    </rPh>
    <phoneticPr fontId="4" type="Hiragana"/>
  </si>
  <si>
    <t>　　諸経費は基本料金及び使用電力量料金に含めることとする。</t>
  </si>
  <si>
    <t>（宮崎市保健所・中央保健センター）</t>
    <rPh sb="1" eb="3">
      <t>みやざき</t>
    </rPh>
    <rPh sb="3" eb="4">
      <t>し</t>
    </rPh>
    <rPh sb="4" eb="7">
      <t>ほけんじょ</t>
    </rPh>
    <rPh sb="8" eb="10">
      <t>ちゅうおう</t>
    </rPh>
    <rPh sb="10" eb="12">
      <t>ほけん</t>
    </rPh>
    <phoneticPr fontId="4" type="Hiragana"/>
  </si>
  <si>
    <t>電力004</t>
  </si>
  <si>
    <t>電力008</t>
  </si>
  <si>
    <t>（天ヶ城公園）</t>
    <rPh sb="1" eb="3">
      <t>あまが</t>
    </rPh>
    <rPh sb="3" eb="4">
      <t>じょう</t>
    </rPh>
    <rPh sb="4" eb="6">
      <t>こうえん</t>
    </rPh>
    <phoneticPr fontId="4" type="Hiragana"/>
  </si>
  <si>
    <t>（宮崎市教育情報研修センター）</t>
    <rPh sb="1" eb="4">
      <t>みやざきし</t>
    </rPh>
    <rPh sb="4" eb="6">
      <t>きょういく</t>
    </rPh>
    <rPh sb="6" eb="8">
      <t>じょうほう</t>
    </rPh>
    <rPh sb="8" eb="10">
      <t>けんしゅう</t>
    </rPh>
    <phoneticPr fontId="4" type="Hiragana"/>
  </si>
  <si>
    <t>（宮崎市加納地区交流センター）</t>
    <rPh sb="1" eb="3">
      <t>みやざき</t>
    </rPh>
    <rPh sb="3" eb="4">
      <t>し</t>
    </rPh>
    <rPh sb="4" eb="6">
      <t>かのう</t>
    </rPh>
    <rPh sb="6" eb="8">
      <t>ちく</t>
    </rPh>
    <rPh sb="8" eb="10">
      <t>こうりゅう</t>
    </rPh>
    <phoneticPr fontId="4" type="Hiragana"/>
  </si>
  <si>
    <t>電力012</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</si>
</sst>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0_ "/>
    <numFmt numFmtId="177" formatCode="#,###"/>
    <numFmt numFmtId="178" formatCode="#,##0_ "/>
    <numFmt numFmtId="179" formatCode="0.00_ "/>
  </numFmts>
  <fonts count="15">
    <font>
      <sz val="11"/>
      <color theme="1"/>
      <name val="游ゴシック"/>
      <family val="3"/>
      <scheme val="minor"/>
    </font>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sz val="11"/>
      <color theme="1"/>
      <name val="ＭＳ Ｐゴシック"/>
      <family val="3"/>
    </font>
    <font>
      <sz val="14"/>
      <color indexed="8"/>
      <name val="ＭＳ Ｐゴシック"/>
      <family val="3"/>
    </font>
    <font>
      <sz val="24"/>
      <color indexed="8"/>
      <name val="ＭＳ Ｐゴシック"/>
      <family val="3"/>
    </font>
    <font>
      <sz val="12"/>
      <color indexed="8"/>
      <name val="ＭＳ Ｐゴシック"/>
      <family val="3"/>
    </font>
    <font>
      <sz val="14"/>
      <color theme="1"/>
      <name val="ＭＳ Ｐゴシック"/>
      <family val="3"/>
    </font>
    <font>
      <sz val="20"/>
      <color indexed="8"/>
      <name val="ＭＳ Ｐゴシック"/>
      <family val="3"/>
    </font>
    <font>
      <b/>
      <sz val="14"/>
      <color indexed="8"/>
      <name val="ＭＳ Ｐゴシック"/>
      <family val="3"/>
    </font>
    <font>
      <sz val="16"/>
      <color indexed="8"/>
      <name val="ＭＳ Ｐゴシック"/>
      <family val="3"/>
    </font>
    <font>
      <b/>
      <sz val="11"/>
      <color theme="1"/>
      <name val="ＭＳ Ｐゴシック"/>
      <family val="3"/>
    </font>
    <font>
      <sz val="6"/>
      <color auto="1"/>
      <name val="ＭＳ Ｐゴシック"/>
      <family val="3"/>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6" fontId="3" fillId="0" borderId="0" applyFont="0" applyFill="0" applyBorder="0" applyAlignment="0" applyProtection="0">
      <alignment vertical="center"/>
    </xf>
  </cellStyleXfs>
  <cellXfs count="83">
    <xf numFmtId="0" fontId="0" fillId="0" borderId="0" xfId="0">
      <alignment vertical="center"/>
    </xf>
    <xf numFmtId="0" fontId="5" fillId="0" borderId="0" xfId="0" applyFont="1" applyAlignment="1">
      <alignment vertical="center"/>
    </xf>
    <xf numFmtId="0" fontId="3" fillId="0" borderId="0" xfId="0" applyFont="1" applyFill="1">
      <alignment vertical="center"/>
    </xf>
    <xf numFmtId="0" fontId="2"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0" fillId="0" borderId="2" xfId="0" applyBorder="1">
      <alignment vertical="center"/>
    </xf>
    <xf numFmtId="0" fontId="2" fillId="0" borderId="2" xfId="0" applyFont="1" applyBorder="1">
      <alignment vertical="center"/>
    </xf>
    <xf numFmtId="0" fontId="6"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7" fillId="0" borderId="0" xfId="0" applyFont="1" applyBorder="1" applyAlignment="1">
      <alignment horizontal="centerContinuous" vertical="center"/>
    </xf>
    <xf numFmtId="0" fontId="5" fillId="0" borderId="0" xfId="0" applyFont="1" applyBorder="1" applyAlignment="1">
      <alignment vertical="center"/>
    </xf>
    <xf numFmtId="0" fontId="6" fillId="0" borderId="0" xfId="0" applyFont="1" applyBorder="1" applyAlignment="1">
      <alignment horizontal="left" vertical="center"/>
    </xf>
    <xf numFmtId="0" fontId="8" fillId="0" borderId="0" xfId="0" applyFont="1" applyBorder="1" applyAlignment="1">
      <alignment vertical="center"/>
    </xf>
    <xf numFmtId="0" fontId="0" fillId="0" borderId="0" xfId="0">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Border="1">
      <alignment vertical="center"/>
    </xf>
    <xf numFmtId="0" fontId="9" fillId="0" borderId="0" xfId="0" applyFont="1" applyAlignment="1">
      <alignment vertical="center"/>
    </xf>
    <xf numFmtId="0" fontId="6" fillId="0" borderId="0" xfId="0" applyFont="1" applyAlignment="1">
      <alignment vertical="center"/>
    </xf>
    <xf numFmtId="0" fontId="5" fillId="0" borderId="5" xfId="0" applyFont="1" applyBorder="1" applyAlignment="1">
      <alignment vertical="center"/>
    </xf>
    <xf numFmtId="0" fontId="10" fillId="0" borderId="6" xfId="0" applyFont="1" applyBorder="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center" vertical="center"/>
    </xf>
    <xf numFmtId="0" fontId="6" fillId="0" borderId="0" xfId="0" applyFont="1" applyBorder="1" applyAlignment="1">
      <alignment horizontal="distributed" vertical="center"/>
    </xf>
    <xf numFmtId="176" fontId="6" fillId="0" borderId="7" xfId="0" applyNumberFormat="1" applyFont="1" applyBorder="1" applyAlignment="1">
      <alignment vertical="center" shrinkToFit="1"/>
    </xf>
    <xf numFmtId="0" fontId="3" fillId="0" borderId="0" xfId="0" applyFont="1" applyBorder="1" applyAlignment="1">
      <alignment vertical="center"/>
    </xf>
    <xf numFmtId="0" fontId="2" fillId="0" borderId="0" xfId="0" applyFont="1">
      <alignment vertical="center"/>
    </xf>
    <xf numFmtId="0" fontId="5" fillId="0" borderId="0" xfId="0" applyFont="1" applyBorder="1" applyAlignment="1">
      <alignment horizontal="center" vertical="center"/>
    </xf>
    <xf numFmtId="176" fontId="6" fillId="0" borderId="8" xfId="0" applyNumberFormat="1" applyFont="1" applyBorder="1" applyAlignment="1">
      <alignment vertical="center" shrinkToFit="1"/>
    </xf>
    <xf numFmtId="0" fontId="8" fillId="0" borderId="0" xfId="0" applyFont="1" applyBorder="1" applyAlignment="1">
      <alignment horizontal="left" vertical="center"/>
    </xf>
    <xf numFmtId="0" fontId="5" fillId="0" borderId="0" xfId="0" applyFont="1" applyBorder="1" applyAlignment="1">
      <alignment horizontal="centerContinuous" vertical="center"/>
    </xf>
    <xf numFmtId="0" fontId="3" fillId="0" borderId="0" xfId="0" applyFont="1" applyBorder="1" applyAlignment="1">
      <alignment vertical="center" shrinkToFit="1"/>
    </xf>
    <xf numFmtId="176" fontId="6" fillId="0" borderId="0" xfId="0" applyNumberFormat="1" applyFont="1" applyAlignment="1">
      <alignment vertical="center" shrinkToFit="1"/>
    </xf>
    <xf numFmtId="177" fontId="5" fillId="0" borderId="0" xfId="1" applyNumberFormat="1" applyFont="1" applyFill="1" applyBorder="1" applyAlignment="1">
      <alignment horizontal="center" vertical="center"/>
    </xf>
    <xf numFmtId="177" fontId="5" fillId="0" borderId="0" xfId="1" applyNumberFormat="1" applyFont="1" applyFill="1" applyAlignment="1">
      <alignment horizontal="center" vertical="center"/>
    </xf>
    <xf numFmtId="177" fontId="2" fillId="0" borderId="0" xfId="1" applyNumberFormat="1" applyFont="1" applyFill="1" applyAlignment="1">
      <alignment horizontal="center" vertical="center"/>
    </xf>
    <xf numFmtId="176" fontId="6" fillId="0" borderId="9" xfId="0" applyNumberFormat="1" applyFont="1" applyBorder="1" applyAlignment="1">
      <alignment vertical="center" shrinkToFit="1"/>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left" vertical="center"/>
    </xf>
    <xf numFmtId="0" fontId="6" fillId="0" borderId="0" xfId="0" applyFont="1" applyBorder="1" applyAlignment="1">
      <alignment horizontal="center" vertical="center" shrinkToFit="1"/>
    </xf>
    <xf numFmtId="176" fontId="6" fillId="0" borderId="0" xfId="0" applyNumberFormat="1" applyFont="1" applyBorder="1" applyAlignment="1">
      <alignment vertical="center" shrinkToFit="1"/>
    </xf>
    <xf numFmtId="0" fontId="6" fillId="0" borderId="0" xfId="0" applyFont="1" applyAlignment="1">
      <alignment horizontal="center" vertical="center" shrinkToFit="1"/>
    </xf>
    <xf numFmtId="0" fontId="6" fillId="0" borderId="0" xfId="0" applyFont="1" applyBorder="1" applyAlignment="1">
      <alignment horizontal="right" vertical="center"/>
    </xf>
    <xf numFmtId="0" fontId="5" fillId="0" borderId="5" xfId="0" applyFont="1" applyBorder="1" applyAlignment="1">
      <alignment horizontal="centerContinuous" vertical="center"/>
    </xf>
    <xf numFmtId="178" fontId="6" fillId="0" borderId="10" xfId="0" applyNumberFormat="1" applyFont="1" applyBorder="1" applyAlignment="1">
      <alignment vertical="center" shrinkToFit="1"/>
    </xf>
    <xf numFmtId="0" fontId="5" fillId="0" borderId="5" xfId="0" applyFont="1" applyBorder="1" applyAlignment="1">
      <alignment horizontal="center" vertical="center"/>
    </xf>
    <xf numFmtId="10" fontId="6" fillId="0" borderId="10" xfId="0" applyNumberFormat="1" applyFont="1" applyBorder="1" applyAlignment="1">
      <alignment vertical="center" shrinkToFit="1"/>
    </xf>
    <xf numFmtId="9" fontId="6" fillId="0" borderId="0" xfId="0" applyNumberFormat="1" applyFont="1" applyAlignment="1">
      <alignment vertical="center" shrinkToFit="1"/>
    </xf>
    <xf numFmtId="0" fontId="6" fillId="0" borderId="0" xfId="0" applyFont="1" applyBorder="1" applyAlignment="1">
      <alignment horizontal="center" vertical="center"/>
    </xf>
    <xf numFmtId="178" fontId="6" fillId="0" borderId="11" xfId="0" applyNumberFormat="1" applyFont="1" applyBorder="1" applyAlignment="1">
      <alignment vertical="center" shrinkToFit="1"/>
    </xf>
    <xf numFmtId="178" fontId="6" fillId="0" borderId="12" xfId="0" applyNumberFormat="1" applyFont="1" applyBorder="1" applyAlignment="1">
      <alignment vertical="center" shrinkToFit="1"/>
    </xf>
    <xf numFmtId="10" fontId="6" fillId="0" borderId="12" xfId="0" applyNumberFormat="1" applyFont="1" applyBorder="1" applyAlignment="1">
      <alignment vertical="center" shrinkToFit="1"/>
    </xf>
    <xf numFmtId="0" fontId="5" fillId="0" borderId="13" xfId="0" applyFont="1" applyFill="1" applyBorder="1" applyAlignment="1">
      <alignment horizontal="centerContinuous" vertical="center"/>
    </xf>
    <xf numFmtId="178" fontId="12" fillId="0" borderId="7" xfId="0" applyNumberFormat="1" applyFont="1" applyFill="1" applyBorder="1">
      <alignment vertical="center"/>
    </xf>
    <xf numFmtId="0" fontId="2" fillId="0" borderId="0" xfId="0" applyFont="1" applyAlignment="1">
      <alignment horizontal="center" vertical="center"/>
    </xf>
    <xf numFmtId="10" fontId="6" fillId="0" borderId="11" xfId="0" applyNumberFormat="1" applyFont="1" applyBorder="1" applyAlignment="1">
      <alignment vertical="center" shrinkToFit="1"/>
    </xf>
    <xf numFmtId="178" fontId="12" fillId="0" borderId="8" xfId="0" applyNumberFormat="1" applyFont="1" applyFill="1" applyBorder="1">
      <alignment vertical="center"/>
    </xf>
    <xf numFmtId="9" fontId="6" fillId="0" borderId="14" xfId="0" applyNumberFormat="1" applyFont="1" applyBorder="1" applyAlignment="1">
      <alignment vertical="center" shrinkToFit="1"/>
    </xf>
    <xf numFmtId="178" fontId="6" fillId="0" borderId="0" xfId="0" applyNumberFormat="1" applyFont="1" applyBorder="1" applyAlignment="1">
      <alignment vertical="center" shrinkToFit="1"/>
    </xf>
    <xf numFmtId="0" fontId="5" fillId="0" borderId="13" xfId="0" applyFont="1" applyBorder="1" applyAlignment="1">
      <alignment horizontal="center" vertical="center"/>
    </xf>
    <xf numFmtId="179" fontId="6" fillId="0" borderId="7" xfId="0" applyNumberFormat="1" applyFont="1" applyFill="1" applyBorder="1">
      <alignment vertical="center"/>
    </xf>
    <xf numFmtId="179" fontId="3" fillId="0" borderId="0" xfId="0" applyNumberFormat="1" applyFont="1" applyFill="1">
      <alignment vertical="center"/>
    </xf>
    <xf numFmtId="178" fontId="12" fillId="0" borderId="9" xfId="0" applyNumberFormat="1" applyFont="1" applyFill="1" applyBorder="1">
      <alignment vertical="center"/>
    </xf>
    <xf numFmtId="178" fontId="6" fillId="0" borderId="14" xfId="0" applyNumberFormat="1" applyFont="1" applyBorder="1" applyAlignment="1">
      <alignment vertical="center" shrinkToFit="1"/>
    </xf>
    <xf numFmtId="179" fontId="6" fillId="0" borderId="8" xfId="0" applyNumberFormat="1" applyFont="1" applyFill="1" applyBorder="1">
      <alignment vertical="center"/>
    </xf>
    <xf numFmtId="0" fontId="12" fillId="0" borderId="0" xfId="0" applyFont="1" applyBorder="1" applyAlignment="1">
      <alignment horizontal="center" vertical="center"/>
    </xf>
    <xf numFmtId="0" fontId="6" fillId="0" borderId="15" xfId="0" applyFont="1" applyBorder="1" applyAlignment="1">
      <alignment horizontal="left" vertical="center"/>
    </xf>
    <xf numFmtId="28" fontId="6" fillId="0" borderId="0" xfId="0" applyNumberFormat="1" applyFont="1" applyBorder="1" applyAlignment="1">
      <alignment vertical="center"/>
    </xf>
    <xf numFmtId="179" fontId="6" fillId="0" borderId="9" xfId="0" applyNumberFormat="1" applyFont="1" applyFill="1" applyBorder="1">
      <alignment vertical="center"/>
    </xf>
    <xf numFmtId="0" fontId="6" fillId="0" borderId="0" xfId="0" applyFont="1" applyBorder="1" applyAlignment="1">
      <alignment vertical="center" shrinkToFit="1"/>
    </xf>
    <xf numFmtId="0" fontId="6" fillId="0" borderId="0" xfId="0" applyFont="1" applyAlignment="1">
      <alignment vertical="center" shrinkToFit="1"/>
    </xf>
    <xf numFmtId="0" fontId="5" fillId="0" borderId="0" xfId="0" applyFont="1">
      <alignment vertical="center"/>
    </xf>
    <xf numFmtId="0" fontId="5" fillId="0" borderId="16" xfId="0" applyFont="1" applyBorder="1" applyAlignment="1">
      <alignment vertical="center"/>
    </xf>
    <xf numFmtId="0" fontId="5" fillId="0" borderId="17" xfId="0" applyFont="1" applyBorder="1" applyAlignment="1">
      <alignment vertical="center"/>
    </xf>
    <xf numFmtId="0" fontId="0" fillId="0" borderId="17" xfId="0" applyBorder="1">
      <alignment vertical="center"/>
    </xf>
    <xf numFmtId="0" fontId="2" fillId="0" borderId="17" xfId="0" applyFont="1" applyBorder="1">
      <alignment vertical="center"/>
    </xf>
    <xf numFmtId="0" fontId="6" fillId="0" borderId="17" xfId="0" applyFont="1" applyBorder="1" applyAlignment="1">
      <alignment vertical="center"/>
    </xf>
    <xf numFmtId="0" fontId="5" fillId="0" borderId="18" xfId="0" applyFont="1" applyBorder="1" applyAlignment="1">
      <alignment vertical="center"/>
    </xf>
    <xf numFmtId="0" fontId="6" fillId="0" borderId="0" xfId="0" applyFont="1" applyBorder="1" applyAlignment="1">
      <alignment vertical="center"/>
    </xf>
    <xf numFmtId="0" fontId="13" fillId="0" borderId="0" xfId="0" applyFont="1" applyAlignment="1">
      <alignment horizontal="center" vertical="center"/>
    </xf>
  </cellXfs>
  <cellStyles count="6">
    <cellStyle name="桁区切り_00 入札書（単施設）" xfId="1"/>
    <cellStyle name="桁区切り_④入札金額計算書" xfId="2"/>
    <cellStyle name="標準" xfId="0" builtinId="0"/>
    <cellStyle name="標準_④入札金額計算書" xfId="3"/>
    <cellStyle name="標準_入札書（潮見小他16校）" xfId="4"/>
    <cellStyle name="通貨_入札書（潮見小他16校）" xfId="5"/>
  </cellStyles>
  <dxfs count="32">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fill>
        <patternFill patternType="solid">
          <fgColor theme="0"/>
          <bgColor rgb="FFFF99CC"/>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tabSelected="1" zoomScale="70" zoomScaleNormal="70" workbookViewId="0">
      <selection activeCell="H25" sqref="H25"/>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63</v>
      </c>
      <c r="H6" s="40"/>
      <c r="I6" s="39"/>
      <c r="J6" s="40"/>
      <c r="K6" s="20"/>
      <c r="L6" s="20"/>
      <c r="M6" s="20"/>
      <c r="N6" s="20"/>
      <c r="O6" s="20"/>
      <c r="P6" s="20"/>
      <c r="Q6" s="20"/>
      <c r="R6" s="20"/>
      <c r="S6" s="76"/>
    </row>
    <row r="7" spans="2:19" ht="22.5" customHeight="1">
      <c r="B7" s="5"/>
      <c r="D7" s="25" t="s">
        <v>13</v>
      </c>
      <c r="E7" s="25"/>
      <c r="F7" s="13"/>
      <c r="G7" s="40" t="s">
        <v>19</v>
      </c>
      <c r="H7" s="40"/>
      <c r="I7" s="39" t="s">
        <v>14</v>
      </c>
      <c r="J7" s="40"/>
      <c r="K7" s="20"/>
      <c r="L7" s="20"/>
      <c r="M7" s="20"/>
      <c r="N7" s="20"/>
      <c r="O7" s="20"/>
      <c r="P7" s="20"/>
      <c r="Q7" s="20"/>
      <c r="R7" s="20"/>
      <c r="S7" s="76"/>
    </row>
    <row r="8" spans="2:19" ht="22.5" customHeight="1">
      <c r="B8" s="5"/>
      <c r="D8" s="25" t="s">
        <v>15</v>
      </c>
      <c r="E8" s="25"/>
      <c r="F8" s="13"/>
      <c r="G8" s="41" t="str">
        <f>I7</f>
        <v>（環境業務課南部事務所）</v>
      </c>
      <c r="H8" s="40"/>
      <c r="I8" s="39"/>
      <c r="J8" s="4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30</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9264</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20425</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31" priority="8" operator="equal">
      <formula>0</formula>
    </cfRule>
    <cfRule type="cellIs" dxfId="30" priority="7" operator="equal">
      <formula>0</formula>
    </cfRule>
  </conditionalFormatting>
  <conditionalFormatting sqref="D31 E31:F32">
    <cfRule type="cellIs" dxfId="29" priority="4" operator="equal">
      <formula>0</formula>
    </cfRule>
    <cfRule type="cellIs" dxfId="28"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M10" sqref="M10"/>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72</v>
      </c>
      <c r="H6" s="20"/>
      <c r="I6" s="81"/>
      <c r="J6" s="20"/>
      <c r="K6" s="20"/>
      <c r="L6" s="20"/>
      <c r="M6" s="20"/>
      <c r="N6" s="20"/>
      <c r="O6" s="20"/>
      <c r="P6" s="20"/>
      <c r="Q6" s="20"/>
      <c r="R6" s="20"/>
      <c r="S6" s="76"/>
    </row>
    <row r="7" spans="2:19" ht="22.5" customHeight="1">
      <c r="B7" s="5"/>
      <c r="D7" s="25" t="s">
        <v>13</v>
      </c>
      <c r="E7" s="25"/>
      <c r="F7" s="13"/>
      <c r="G7" s="40" t="s">
        <v>19</v>
      </c>
      <c r="H7" s="20"/>
      <c r="I7" s="39" t="s">
        <v>71</v>
      </c>
      <c r="J7" s="20"/>
      <c r="K7" s="20"/>
      <c r="L7" s="20"/>
      <c r="M7" s="20"/>
      <c r="N7" s="20"/>
      <c r="O7" s="20"/>
      <c r="P7" s="20"/>
      <c r="Q7" s="20"/>
      <c r="R7" s="20"/>
      <c r="S7" s="76"/>
    </row>
    <row r="8" spans="2:19" ht="22.5" customHeight="1">
      <c r="B8" s="5"/>
      <c r="D8" s="25" t="s">
        <v>15</v>
      </c>
      <c r="E8" s="25"/>
      <c r="F8" s="13"/>
      <c r="G8" s="41" t="str">
        <f>I7</f>
        <v>（宮崎市保健所・中央保健センター）</v>
      </c>
      <c r="H8" s="20"/>
      <c r="I8" s="81"/>
      <c r="J8" s="2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400</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227982</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451462</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27" priority="8" operator="equal">
      <formula>0</formula>
    </cfRule>
    <cfRule type="cellIs" dxfId="26" priority="7" operator="equal">
      <formula>0</formula>
    </cfRule>
  </conditionalFormatting>
  <conditionalFormatting sqref="D31 E31:F32">
    <cfRule type="cellIs" dxfId="25" priority="4" operator="equal">
      <formula>0</formula>
    </cfRule>
    <cfRule type="cellIs" dxfId="24"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L28" sqref="L28"/>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24</v>
      </c>
      <c r="H6" s="40"/>
      <c r="I6" s="39"/>
      <c r="J6" s="40"/>
      <c r="K6" s="20"/>
      <c r="L6" s="20"/>
      <c r="M6" s="20"/>
      <c r="N6" s="20"/>
      <c r="O6" s="20"/>
      <c r="P6" s="20"/>
      <c r="Q6" s="20"/>
      <c r="R6" s="20"/>
      <c r="S6" s="76"/>
    </row>
    <row r="7" spans="2:19" ht="22.5" customHeight="1">
      <c r="B7" s="5"/>
      <c r="D7" s="25" t="s">
        <v>13</v>
      </c>
      <c r="E7" s="25"/>
      <c r="F7" s="13"/>
      <c r="G7" s="40" t="s">
        <v>19</v>
      </c>
      <c r="H7" s="40"/>
      <c r="I7" s="39" t="s">
        <v>21</v>
      </c>
      <c r="J7" s="40"/>
      <c r="K7" s="20"/>
      <c r="L7" s="20"/>
      <c r="M7" s="20"/>
      <c r="N7" s="20"/>
      <c r="O7" s="20"/>
      <c r="P7" s="20"/>
      <c r="Q7" s="20"/>
      <c r="R7" s="20"/>
      <c r="S7" s="76"/>
    </row>
    <row r="8" spans="2:19" ht="22.5" customHeight="1">
      <c r="B8" s="5"/>
      <c r="D8" s="25" t="s">
        <v>15</v>
      </c>
      <c r="E8" s="25"/>
      <c r="F8" s="13"/>
      <c r="G8" s="41" t="str">
        <f>I7</f>
        <v>（高岡福祉保健センター「穆園館」）</v>
      </c>
      <c r="H8" s="40"/>
      <c r="I8" s="39"/>
      <c r="J8" s="4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28</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11748</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32319</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23" priority="8" operator="equal">
      <formula>0</formula>
    </cfRule>
    <cfRule type="cellIs" dxfId="22" priority="7" operator="equal">
      <formula>0</formula>
    </cfRule>
  </conditionalFormatting>
  <conditionalFormatting sqref="D31 E31:F32">
    <cfRule type="cellIs" dxfId="21" priority="4" operator="equal">
      <formula>0</formula>
    </cfRule>
    <cfRule type="cellIs" dxfId="20"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H25" sqref="H25"/>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64</v>
      </c>
      <c r="H6" s="40"/>
      <c r="I6" s="39"/>
      <c r="J6" s="20"/>
      <c r="K6" s="20"/>
      <c r="L6" s="20"/>
      <c r="M6" s="20"/>
      <c r="N6" s="20"/>
      <c r="O6" s="20"/>
      <c r="P6" s="20"/>
      <c r="Q6" s="20"/>
      <c r="R6" s="20"/>
      <c r="S6" s="76"/>
    </row>
    <row r="7" spans="2:19" ht="22.5" customHeight="1">
      <c r="B7" s="5"/>
      <c r="D7" s="25" t="s">
        <v>13</v>
      </c>
      <c r="E7" s="25"/>
      <c r="F7" s="13"/>
      <c r="G7" s="40" t="s">
        <v>19</v>
      </c>
      <c r="H7" s="40"/>
      <c r="I7" s="39" t="s">
        <v>67</v>
      </c>
      <c r="J7" s="20"/>
      <c r="K7" s="20"/>
      <c r="L7" s="20"/>
      <c r="M7" s="20"/>
      <c r="N7" s="20"/>
      <c r="O7" s="20"/>
      <c r="P7" s="20"/>
      <c r="Q7" s="20"/>
      <c r="R7" s="20"/>
      <c r="S7" s="76"/>
    </row>
    <row r="8" spans="2:19" ht="22.5" customHeight="1">
      <c r="B8" s="5"/>
      <c r="D8" s="25" t="s">
        <v>15</v>
      </c>
      <c r="E8" s="25"/>
      <c r="F8" s="13"/>
      <c r="G8" s="41" t="str">
        <f>I7</f>
        <v>（みやざき動物愛護センター）</v>
      </c>
      <c r="H8" s="40"/>
      <c r="I8" s="39"/>
      <c r="J8" s="2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65</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46620</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83345</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19" priority="8" operator="equal">
      <formula>0</formula>
    </cfRule>
    <cfRule type="cellIs" dxfId="18" priority="7" operator="equal">
      <formula>0</formula>
    </cfRule>
  </conditionalFormatting>
  <conditionalFormatting sqref="D31 E31:F32">
    <cfRule type="cellIs" dxfId="17" priority="4" operator="equal">
      <formula>0</formula>
    </cfRule>
    <cfRule type="cellIs" dxfId="16"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Q21" sqref="Q21"/>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73</v>
      </c>
      <c r="H6" s="40"/>
      <c r="I6" s="39"/>
      <c r="J6" s="20"/>
      <c r="K6" s="20"/>
      <c r="L6" s="20"/>
      <c r="M6" s="20"/>
      <c r="N6" s="20"/>
      <c r="O6" s="20"/>
      <c r="P6" s="20"/>
      <c r="Q6" s="20"/>
      <c r="R6" s="20"/>
      <c r="S6" s="76"/>
    </row>
    <row r="7" spans="2:19" ht="22.5" customHeight="1">
      <c r="B7" s="5"/>
      <c r="D7" s="25" t="s">
        <v>13</v>
      </c>
      <c r="E7" s="25"/>
      <c r="F7" s="13"/>
      <c r="G7" s="40" t="s">
        <v>19</v>
      </c>
      <c r="H7" s="40"/>
      <c r="I7" s="39" t="s">
        <v>25</v>
      </c>
      <c r="J7" s="20"/>
      <c r="K7" s="20"/>
      <c r="L7" s="20"/>
      <c r="M7" s="20"/>
      <c r="N7" s="20"/>
      <c r="O7" s="20"/>
      <c r="P7" s="20"/>
      <c r="Q7" s="20"/>
      <c r="R7" s="20"/>
      <c r="S7" s="76"/>
    </row>
    <row r="8" spans="2:19" ht="22.5" customHeight="1">
      <c r="B8" s="5"/>
      <c r="D8" s="25" t="s">
        <v>15</v>
      </c>
      <c r="E8" s="25"/>
      <c r="F8" s="13"/>
      <c r="G8" s="41" t="str">
        <f>I7</f>
        <v>（宮崎市高岡地区交流センター）</v>
      </c>
      <c r="H8" s="40"/>
      <c r="I8" s="39"/>
      <c r="J8" s="2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73</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12050</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21649</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15" priority="8" operator="equal">
      <formula>0</formula>
    </cfRule>
    <cfRule type="cellIs" dxfId="14" priority="7" operator="equal">
      <formula>0</formula>
    </cfRule>
  </conditionalFormatting>
  <conditionalFormatting sqref="D31 E31:F32">
    <cfRule type="cellIs" dxfId="13" priority="4" operator="equal">
      <formula>0</formula>
    </cfRule>
    <cfRule type="cellIs" dxfId="12"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H20" sqref="H20:J23"/>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65</v>
      </c>
      <c r="H6" s="20"/>
      <c r="I6" s="81"/>
      <c r="J6" s="20"/>
      <c r="K6" s="20"/>
      <c r="L6" s="20"/>
      <c r="M6" s="20"/>
      <c r="N6" s="20"/>
      <c r="O6" s="20"/>
      <c r="P6" s="20"/>
      <c r="Q6" s="20"/>
      <c r="R6" s="20"/>
      <c r="S6" s="76"/>
    </row>
    <row r="7" spans="2:19" ht="22.5" customHeight="1">
      <c r="B7" s="5"/>
      <c r="D7" s="25" t="s">
        <v>13</v>
      </c>
      <c r="E7" s="25"/>
      <c r="F7" s="13"/>
      <c r="G7" s="40" t="s">
        <v>19</v>
      </c>
      <c r="H7" s="40"/>
      <c r="I7" s="39" t="s">
        <v>74</v>
      </c>
      <c r="J7" s="20"/>
      <c r="K7" s="20"/>
      <c r="L7" s="20"/>
      <c r="M7" s="20"/>
      <c r="N7" s="20"/>
      <c r="O7" s="20"/>
      <c r="P7" s="20"/>
      <c r="Q7" s="20"/>
      <c r="R7" s="20"/>
      <c r="S7" s="76"/>
    </row>
    <row r="8" spans="2:19" ht="22.5" customHeight="1">
      <c r="B8" s="5"/>
      <c r="D8" s="25" t="s">
        <v>15</v>
      </c>
      <c r="E8" s="25"/>
      <c r="F8" s="13"/>
      <c r="G8" s="41" t="str">
        <f>I7</f>
        <v>（天ヶ城公園）</v>
      </c>
      <c r="H8" s="40"/>
      <c r="I8" s="39"/>
      <c r="J8" s="2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72</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27346</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60631</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11" priority="8" operator="equal">
      <formula>0</formula>
    </cfRule>
    <cfRule type="cellIs" dxfId="10" priority="7" operator="equal">
      <formula>0</formula>
    </cfRule>
  </conditionalFormatting>
  <conditionalFormatting sqref="D31 E31:F32">
    <cfRule type="cellIs" dxfId="9" priority="4" operator="equal">
      <formula>0</formula>
    </cfRule>
    <cfRule type="cellIs" dxfId="8"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K26" sqref="K26"/>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24"/>
      <c r="H5" s="24"/>
      <c r="I5" s="24"/>
      <c r="S5" s="76"/>
    </row>
    <row r="6" spans="2:19" ht="22.5" customHeight="1">
      <c r="B6" s="5"/>
      <c r="D6" s="25" t="s">
        <v>11</v>
      </c>
      <c r="E6" s="25"/>
      <c r="F6" s="13"/>
      <c r="G6" s="39" t="s">
        <v>66</v>
      </c>
      <c r="H6" s="40"/>
      <c r="I6" s="39"/>
      <c r="J6" s="20"/>
      <c r="K6" s="20"/>
      <c r="L6" s="20"/>
      <c r="M6" s="20"/>
      <c r="N6" s="20"/>
      <c r="O6" s="20"/>
      <c r="P6" s="20"/>
      <c r="Q6" s="20"/>
      <c r="R6" s="20"/>
      <c r="S6" s="76"/>
    </row>
    <row r="7" spans="2:19" ht="22.5" customHeight="1">
      <c r="B7" s="5"/>
      <c r="D7" s="25" t="s">
        <v>13</v>
      </c>
      <c r="E7" s="25"/>
      <c r="F7" s="13"/>
      <c r="G7" s="40" t="s">
        <v>19</v>
      </c>
      <c r="H7" s="40"/>
      <c r="I7" s="39" t="s">
        <v>76</v>
      </c>
      <c r="J7" s="20"/>
      <c r="K7" s="20"/>
      <c r="L7" s="20"/>
      <c r="M7" s="20"/>
      <c r="N7" s="20"/>
      <c r="O7" s="20"/>
      <c r="P7" s="20"/>
      <c r="Q7" s="20"/>
      <c r="R7" s="20"/>
      <c r="S7" s="76"/>
    </row>
    <row r="8" spans="2:19" ht="22.5" customHeight="1">
      <c r="B8" s="5"/>
      <c r="D8" s="25" t="s">
        <v>15</v>
      </c>
      <c r="E8" s="25"/>
      <c r="F8" s="13"/>
      <c r="G8" s="41" t="str">
        <f>I7</f>
        <v>（宮崎市加納地区交流センター）</v>
      </c>
      <c r="H8" s="40"/>
      <c r="I8" s="39"/>
      <c r="J8" s="2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40</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t="s">
        <v>0</v>
      </c>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17738</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34490</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7" priority="8" operator="equal">
      <formula>0</formula>
    </cfRule>
    <cfRule type="cellIs" dxfId="6" priority="7" operator="equal">
      <formula>0</formula>
    </cfRule>
  </conditionalFormatting>
  <conditionalFormatting sqref="D31 E31:F32">
    <cfRule type="cellIs" dxfId="5" priority="4" operator="equal">
      <formula>0</formula>
    </cfRule>
    <cfRule type="cellIs" dxfId="4"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Z57"/>
  <sheetViews>
    <sheetView zoomScale="70" zoomScaleNormal="70" workbookViewId="0">
      <selection activeCell="Q29" sqref="Q29"/>
    </sheetView>
  </sheetViews>
  <sheetFormatPr defaultRowHeight="17.5" customHeight="1"/>
  <cols>
    <col min="1" max="16372" width="6.25" style="1" customWidth="1"/>
    <col min="16373" max="16384" width="9" style="1" customWidth="1"/>
  </cols>
  <sheetData>
    <row r="2" spans="2:19" ht="17.5" customHeight="1">
      <c r="B2" s="4"/>
      <c r="C2" s="10"/>
      <c r="D2" s="10"/>
      <c r="E2" s="10"/>
      <c r="F2" s="10"/>
      <c r="G2" s="10"/>
      <c r="H2" s="10"/>
      <c r="I2" s="10"/>
      <c r="J2" s="10"/>
      <c r="K2" s="10"/>
      <c r="L2" s="10"/>
      <c r="M2" s="10"/>
      <c r="N2" s="10"/>
      <c r="O2" s="10"/>
      <c r="P2" s="10"/>
      <c r="Q2" s="10"/>
      <c r="R2" s="10"/>
      <c r="S2" s="75"/>
    </row>
    <row r="3" spans="2:19" ht="17.5" customHeight="1">
      <c r="B3" s="5"/>
      <c r="S3" s="76"/>
    </row>
    <row r="4" spans="2:19" ht="30" customHeight="1">
      <c r="B4" s="5"/>
      <c r="C4" s="11" t="s">
        <v>1</v>
      </c>
      <c r="D4" s="23"/>
      <c r="E4" s="11"/>
      <c r="F4" s="11"/>
      <c r="G4" s="11"/>
      <c r="H4" s="11"/>
      <c r="I4" s="11"/>
      <c r="J4" s="11"/>
      <c r="K4" s="11"/>
      <c r="L4" s="11"/>
      <c r="M4" s="11"/>
      <c r="N4" s="11"/>
      <c r="O4" s="11"/>
      <c r="P4" s="11"/>
      <c r="Q4" s="11"/>
      <c r="R4" s="11"/>
      <c r="S4" s="76"/>
    </row>
    <row r="5" spans="2:19" ht="17.5" customHeight="1">
      <c r="B5" s="5"/>
      <c r="D5" s="24"/>
      <c r="E5" s="24"/>
      <c r="F5" s="24"/>
      <c r="G5" s="82"/>
      <c r="H5" s="82"/>
      <c r="I5" s="82"/>
      <c r="S5" s="76"/>
    </row>
    <row r="6" spans="2:19" ht="22.5" customHeight="1">
      <c r="B6" s="5"/>
      <c r="D6" s="25" t="s">
        <v>11</v>
      </c>
      <c r="E6" s="25"/>
      <c r="F6" s="13"/>
      <c r="G6" s="39" t="s">
        <v>77</v>
      </c>
      <c r="H6" s="40"/>
      <c r="I6" s="39"/>
      <c r="J6" s="20"/>
      <c r="K6" s="20"/>
      <c r="L6" s="20"/>
      <c r="M6" s="20"/>
      <c r="N6" s="20"/>
      <c r="O6" s="20"/>
      <c r="P6" s="20"/>
      <c r="Q6" s="20"/>
      <c r="R6" s="20"/>
      <c r="S6" s="76"/>
    </row>
    <row r="7" spans="2:19" ht="22.5" customHeight="1">
      <c r="B7" s="5"/>
      <c r="D7" s="25" t="s">
        <v>13</v>
      </c>
      <c r="E7" s="25"/>
      <c r="F7" s="13"/>
      <c r="G7" s="40" t="s">
        <v>19</v>
      </c>
      <c r="H7" s="40"/>
      <c r="I7" s="39" t="s">
        <v>75</v>
      </c>
      <c r="J7" s="20"/>
      <c r="K7" s="20"/>
      <c r="L7" s="20"/>
      <c r="M7" s="20"/>
      <c r="N7" s="20"/>
      <c r="O7" s="20"/>
      <c r="P7" s="20"/>
      <c r="Q7" s="20"/>
      <c r="R7" s="20"/>
      <c r="S7" s="76"/>
    </row>
    <row r="8" spans="2:19" ht="22.5" customHeight="1">
      <c r="B8" s="5"/>
      <c r="D8" s="25" t="s">
        <v>15</v>
      </c>
      <c r="E8" s="25"/>
      <c r="F8" s="13"/>
      <c r="G8" s="41" t="str">
        <f>I7</f>
        <v>（宮崎市教育情報研修センター）</v>
      </c>
      <c r="H8" s="40"/>
      <c r="I8" s="39"/>
      <c r="J8" s="20"/>
      <c r="K8" s="20"/>
      <c r="L8" s="20"/>
      <c r="M8" s="20"/>
      <c r="N8" s="20"/>
      <c r="O8" s="20"/>
      <c r="P8" s="20"/>
      <c r="Q8" s="20"/>
      <c r="R8" s="20"/>
      <c r="S8" s="76"/>
    </row>
    <row r="9" spans="2:19" ht="17.5" customHeight="1">
      <c r="B9" s="5"/>
      <c r="C9" s="12"/>
      <c r="D9" s="12"/>
      <c r="E9" s="12"/>
      <c r="F9" s="12"/>
      <c r="G9" s="12"/>
      <c r="H9" s="12"/>
      <c r="I9" s="12"/>
      <c r="J9" s="12"/>
      <c r="K9" s="12"/>
      <c r="L9" s="12"/>
      <c r="M9" s="12"/>
      <c r="N9" s="12"/>
      <c r="O9" s="12"/>
      <c r="P9" s="12"/>
      <c r="Q9" s="12"/>
      <c r="R9" s="12"/>
      <c r="S9" s="76"/>
    </row>
    <row r="10" spans="2:19" ht="30" customHeight="1">
      <c r="B10" s="5"/>
      <c r="C10" s="13" t="s">
        <v>3</v>
      </c>
      <c r="D10" s="12"/>
      <c r="E10" s="13"/>
      <c r="F10" s="13"/>
      <c r="G10" s="13"/>
      <c r="H10" s="13"/>
      <c r="I10" s="13"/>
      <c r="J10" s="12"/>
      <c r="K10" s="12"/>
      <c r="L10" s="12"/>
      <c r="M10" s="12"/>
      <c r="N10" s="12"/>
      <c r="O10" s="12"/>
      <c r="P10" s="12"/>
      <c r="Q10" s="12"/>
      <c r="R10" s="12"/>
      <c r="S10" s="76"/>
    </row>
    <row r="11" spans="2:19" ht="17.5" customHeight="1">
      <c r="B11" s="5"/>
      <c r="D11" s="12"/>
      <c r="E11" s="29" t="s">
        <v>32</v>
      </c>
      <c r="F11" s="32"/>
      <c r="G11" s="12"/>
      <c r="H11" s="46" t="s">
        <v>35</v>
      </c>
      <c r="I11" s="46"/>
      <c r="J11" s="12"/>
      <c r="K11" s="29" t="s">
        <v>51</v>
      </c>
      <c r="L11" s="12"/>
      <c r="M11" s="29" t="s">
        <v>45</v>
      </c>
      <c r="N11" s="12"/>
      <c r="O11" s="12"/>
      <c r="P11" s="55" t="s">
        <v>33</v>
      </c>
      <c r="Q11" s="12"/>
      <c r="R11" s="12"/>
      <c r="S11" s="76"/>
    </row>
    <row r="12" spans="2:19" ht="38" customHeight="1">
      <c r="B12" s="5"/>
      <c r="C12" s="12"/>
      <c r="D12" s="26"/>
      <c r="E12" s="30"/>
      <c r="F12" s="38"/>
      <c r="G12" s="42" t="s">
        <v>34</v>
      </c>
      <c r="H12" s="47">
        <v>104</v>
      </c>
      <c r="I12" s="52"/>
      <c r="J12" s="42" t="s">
        <v>34</v>
      </c>
      <c r="K12" s="60">
        <v>0.85</v>
      </c>
      <c r="L12" s="42" t="s">
        <v>34</v>
      </c>
      <c r="M12" s="66">
        <v>12</v>
      </c>
      <c r="N12" s="42" t="s">
        <v>36</v>
      </c>
      <c r="O12" s="26">
        <f>ROUNDDOWN(H12*D12*K12*M12,2)</f>
        <v>0</v>
      </c>
      <c r="P12" s="30"/>
      <c r="Q12" s="38"/>
      <c r="R12" s="72" t="s">
        <v>47</v>
      </c>
      <c r="S12" s="76" t="s">
        <v>43</v>
      </c>
    </row>
    <row r="13" spans="2:19" ht="17.5" customHeight="1">
      <c r="B13" s="5"/>
      <c r="D13" s="12" t="s">
        <v>16</v>
      </c>
      <c r="E13" s="12"/>
      <c r="F13" s="12"/>
      <c r="G13" s="12"/>
      <c r="H13" s="12"/>
      <c r="I13" s="12"/>
      <c r="J13" s="12"/>
      <c r="K13" s="12"/>
      <c r="L13" s="12"/>
      <c r="M13" s="12"/>
      <c r="N13" s="12"/>
      <c r="O13" s="12"/>
      <c r="P13" s="12"/>
      <c r="Q13" s="12"/>
      <c r="R13" s="12"/>
      <c r="S13" s="76"/>
    </row>
    <row r="14" spans="2:19" ht="17.5" customHeight="1">
      <c r="B14" s="5"/>
      <c r="D14" s="12" t="s">
        <v>17</v>
      </c>
      <c r="E14" s="12"/>
      <c r="F14" s="12"/>
      <c r="G14" s="12"/>
      <c r="H14" s="12"/>
      <c r="I14" s="12"/>
      <c r="J14" s="12"/>
      <c r="K14" s="12"/>
      <c r="L14" s="12"/>
      <c r="M14" s="12"/>
      <c r="N14" s="12"/>
      <c r="O14" s="12"/>
      <c r="P14" s="12"/>
      <c r="Q14" s="12"/>
      <c r="R14" s="12"/>
      <c r="S14" s="76"/>
    </row>
    <row r="15" spans="2:19" ht="17.5" customHeight="1">
      <c r="B15" s="5"/>
      <c r="D15" s="12" t="s">
        <v>55</v>
      </c>
      <c r="E15" s="12"/>
      <c r="F15" s="12"/>
      <c r="G15" s="12"/>
      <c r="H15" s="12"/>
      <c r="I15" s="12"/>
      <c r="J15" s="12"/>
      <c r="K15" s="12"/>
      <c r="L15" s="12"/>
      <c r="M15" s="12"/>
      <c r="N15" s="12"/>
      <c r="O15" s="12"/>
      <c r="P15" s="12"/>
      <c r="Q15" s="12"/>
      <c r="R15" s="12"/>
      <c r="S15" s="76"/>
    </row>
    <row r="16" spans="2:19" ht="17.5" customHeight="1">
      <c r="B16" s="5"/>
      <c r="D16" s="12" t="s">
        <v>18</v>
      </c>
      <c r="E16" s="12"/>
      <c r="F16" s="12"/>
      <c r="G16" s="12"/>
      <c r="H16" s="12"/>
      <c r="I16" s="12"/>
      <c r="J16" s="12"/>
      <c r="K16" s="12"/>
      <c r="L16" s="12"/>
      <c r="M16" s="12"/>
      <c r="N16" s="12"/>
      <c r="O16" s="12"/>
      <c r="P16" s="12"/>
      <c r="Q16" s="12"/>
      <c r="R16" s="12"/>
      <c r="S16" s="76"/>
    </row>
    <row r="17" spans="2:19" ht="30" customHeight="1">
      <c r="B17" s="5"/>
      <c r="C17" s="13" t="s">
        <v>6</v>
      </c>
      <c r="D17" s="12"/>
      <c r="E17" s="31"/>
      <c r="F17" s="31"/>
      <c r="G17" s="31"/>
      <c r="H17" s="31"/>
      <c r="I17" s="31"/>
      <c r="J17" s="12"/>
      <c r="K17" s="12"/>
      <c r="L17" s="12"/>
      <c r="M17" s="12"/>
      <c r="N17" s="12"/>
      <c r="O17" s="12"/>
      <c r="P17" s="12"/>
      <c r="Q17" s="12"/>
      <c r="R17" s="12"/>
      <c r="S17" s="76"/>
    </row>
    <row r="18" spans="2:19" ht="25" customHeight="1">
      <c r="B18" s="5"/>
      <c r="C18" s="14" t="s">
        <v>7</v>
      </c>
      <c r="E18" s="31"/>
      <c r="F18" s="31"/>
      <c r="G18" s="31"/>
      <c r="H18" s="31"/>
      <c r="I18" s="31"/>
      <c r="J18" s="12"/>
      <c r="K18" s="12"/>
      <c r="L18" s="12"/>
      <c r="M18" s="12"/>
      <c r="N18" s="12"/>
      <c r="O18" s="12"/>
      <c r="P18" s="12"/>
      <c r="Q18" s="12"/>
      <c r="R18" s="12"/>
      <c r="S18" s="76"/>
    </row>
    <row r="19" spans="2:19" ht="17.5" customHeight="1">
      <c r="B19" s="5"/>
      <c r="D19" s="16" t="s">
        <v>22</v>
      </c>
      <c r="E19" s="32"/>
      <c r="F19" s="32"/>
      <c r="G19" s="12"/>
      <c r="H19" s="12"/>
      <c r="I19" s="29" t="s">
        <v>39</v>
      </c>
      <c r="J19" s="32"/>
      <c r="K19" s="29"/>
      <c r="L19" s="12"/>
      <c r="M19" s="32" t="s">
        <v>31</v>
      </c>
      <c r="N19" s="12"/>
      <c r="O19" s="12"/>
      <c r="P19" s="12"/>
      <c r="Q19" s="12"/>
      <c r="R19" s="12"/>
      <c r="S19" s="76"/>
    </row>
    <row r="20" spans="2:19" ht="38" customHeight="1">
      <c r="B20" s="5"/>
      <c r="D20" s="26"/>
      <c r="E20" s="30"/>
      <c r="F20" s="38"/>
      <c r="G20" s="42" t="s">
        <v>34</v>
      </c>
      <c r="H20" s="47">
        <v>62705</v>
      </c>
      <c r="I20" s="53"/>
      <c r="J20" s="52"/>
      <c r="K20" s="42" t="s">
        <v>36</v>
      </c>
      <c r="L20" s="26">
        <f>ROUNDDOWN(H20*D20,2)</f>
        <v>0</v>
      </c>
      <c r="M20" s="30"/>
      <c r="N20" s="38"/>
      <c r="O20" s="72" t="s">
        <v>47</v>
      </c>
      <c r="P20" s="12" t="s">
        <v>26</v>
      </c>
      <c r="Q20" s="12"/>
      <c r="R20" s="12"/>
      <c r="S20" s="76"/>
    </row>
    <row r="21" spans="2:19" ht="25" customHeight="1">
      <c r="B21" s="5"/>
      <c r="C21" s="14" t="s">
        <v>9</v>
      </c>
      <c r="E21" s="14"/>
      <c r="F21" s="12"/>
      <c r="G21" s="43"/>
      <c r="H21" s="43"/>
      <c r="I21" s="43"/>
      <c r="J21" s="42"/>
      <c r="K21" s="61"/>
      <c r="L21" s="61"/>
      <c r="M21" s="61"/>
      <c r="N21" s="42"/>
      <c r="O21" s="43"/>
      <c r="P21" s="43"/>
      <c r="Q21" s="43"/>
      <c r="R21" s="72"/>
      <c r="S21" s="76"/>
    </row>
    <row r="22" spans="2:19" ht="17.5" customHeight="1">
      <c r="B22" s="5"/>
      <c r="D22" s="16" t="s">
        <v>22</v>
      </c>
      <c r="E22" s="32"/>
      <c r="F22" s="32"/>
      <c r="G22" s="12"/>
      <c r="H22" s="12"/>
      <c r="I22" s="29" t="s">
        <v>39</v>
      </c>
      <c r="J22" s="32"/>
      <c r="K22" s="29"/>
      <c r="L22" s="12"/>
      <c r="M22" s="32" t="s">
        <v>46</v>
      </c>
      <c r="N22" s="12"/>
      <c r="O22" s="12"/>
      <c r="P22" s="12"/>
      <c r="Q22" s="12"/>
      <c r="R22" s="12"/>
      <c r="S22" s="76"/>
    </row>
    <row r="23" spans="2:19" ht="38" customHeight="1">
      <c r="B23" s="5"/>
      <c r="D23" s="26"/>
      <c r="E23" s="30"/>
      <c r="F23" s="38"/>
      <c r="G23" s="42" t="s">
        <v>34</v>
      </c>
      <c r="H23" s="47">
        <v>121702</v>
      </c>
      <c r="I23" s="53"/>
      <c r="J23" s="52"/>
      <c r="K23" s="42" t="s">
        <v>36</v>
      </c>
      <c r="L23" s="26">
        <f>ROUNDDOWN(H23*D23,2)</f>
        <v>0</v>
      </c>
      <c r="M23" s="30"/>
      <c r="N23" s="38"/>
      <c r="O23" s="72" t="s">
        <v>47</v>
      </c>
      <c r="P23" s="12" t="s">
        <v>48</v>
      </c>
      <c r="Q23" s="12"/>
      <c r="R23" s="12"/>
      <c r="S23" s="76"/>
    </row>
    <row r="24" spans="2:19" ht="17.5" customHeight="1">
      <c r="B24" s="5"/>
      <c r="C24" s="12"/>
      <c r="D24" s="16" t="s">
        <v>20</v>
      </c>
      <c r="E24" s="16"/>
      <c r="F24" s="16"/>
      <c r="G24" s="16"/>
      <c r="H24" s="16"/>
      <c r="I24" s="16"/>
      <c r="J24" s="16"/>
      <c r="K24" s="16"/>
      <c r="L24" s="16"/>
      <c r="M24" s="16"/>
      <c r="N24" s="16"/>
      <c r="O24" s="16"/>
      <c r="P24" s="16"/>
      <c r="Q24" s="16"/>
      <c r="R24" s="16"/>
      <c r="S24" s="76"/>
    </row>
    <row r="25" spans="2:19" ht="17.5" customHeight="1">
      <c r="B25" s="5"/>
      <c r="D25" s="12" t="s">
        <v>17</v>
      </c>
      <c r="E25" s="12"/>
      <c r="F25" s="12"/>
      <c r="G25" s="12"/>
      <c r="H25" s="12"/>
      <c r="I25" s="12"/>
      <c r="J25" s="12"/>
      <c r="K25" s="12"/>
      <c r="L25" s="12"/>
      <c r="M25" s="12"/>
      <c r="N25" s="12"/>
      <c r="O25" s="12"/>
      <c r="P25" s="12"/>
      <c r="Q25" s="12"/>
      <c r="R25" s="12"/>
      <c r="S25" s="76"/>
    </row>
    <row r="26" spans="2:19" ht="17.5" customHeight="1">
      <c r="B26" s="5"/>
      <c r="D26" s="12" t="s">
        <v>23</v>
      </c>
      <c r="E26" s="12"/>
      <c r="F26" s="12"/>
      <c r="G26" s="12"/>
      <c r="H26" s="12"/>
      <c r="I26" s="12"/>
      <c r="J26" s="12"/>
      <c r="K26" s="12"/>
      <c r="L26" s="12"/>
      <c r="M26" s="12"/>
      <c r="N26" s="12"/>
      <c r="O26" s="12"/>
      <c r="P26" s="12"/>
      <c r="Q26" s="12"/>
      <c r="R26" s="12"/>
      <c r="S26" s="76"/>
    </row>
    <row r="27" spans="2:19" ht="17.5" customHeight="1">
      <c r="B27" s="5"/>
      <c r="D27" s="1" t="s">
        <v>42</v>
      </c>
      <c r="S27" s="76"/>
    </row>
    <row r="28" spans="2:19" ht="17.5" customHeight="1">
      <c r="B28" s="5"/>
      <c r="D28" s="12" t="s">
        <v>38</v>
      </c>
      <c r="E28" s="12"/>
      <c r="F28" s="12"/>
      <c r="G28" s="12"/>
      <c r="H28" s="12"/>
      <c r="I28" s="12"/>
      <c r="J28" s="12"/>
      <c r="K28" s="12"/>
      <c r="L28" s="12"/>
      <c r="M28" s="12"/>
      <c r="N28" s="12"/>
      <c r="O28" s="12"/>
      <c r="P28" s="12"/>
      <c r="Q28" s="12"/>
      <c r="R28" s="12"/>
      <c r="S28" s="76"/>
    </row>
    <row r="29" spans="2:19" s="2" customFormat="1" ht="30" customHeight="1">
      <c r="B29" s="6"/>
      <c r="C29" s="13" t="s">
        <v>40</v>
      </c>
      <c r="D29" s="13"/>
      <c r="E29" s="15"/>
      <c r="F29" s="15"/>
      <c r="G29" s="15"/>
      <c r="H29" s="15"/>
      <c r="I29" s="15"/>
      <c r="J29" s="15"/>
      <c r="K29" s="15"/>
      <c r="L29" s="15"/>
      <c r="M29" s="15"/>
      <c r="N29" s="15"/>
      <c r="O29" s="15"/>
      <c r="P29" s="15"/>
      <c r="Q29" s="15"/>
      <c r="R29" s="15"/>
      <c r="S29" s="77"/>
    </row>
    <row r="30" spans="2:19" s="2" customFormat="1" ht="19.5">
      <c r="B30" s="6"/>
      <c r="C30" s="15"/>
      <c r="D30" s="27" t="s">
        <v>8</v>
      </c>
      <c r="E30" s="33"/>
      <c r="F30" s="33"/>
      <c r="G30" s="33"/>
      <c r="H30" s="48" t="s">
        <v>61</v>
      </c>
      <c r="I30" s="48"/>
      <c r="J30" s="48"/>
      <c r="K30" s="29"/>
      <c r="L30" s="62" t="s">
        <v>12</v>
      </c>
      <c r="M30" s="62"/>
      <c r="N30" s="62"/>
      <c r="O30" s="12"/>
      <c r="P30" s="12"/>
      <c r="Q30" s="15"/>
      <c r="R30" s="15"/>
      <c r="S30" s="77"/>
    </row>
    <row r="31" spans="2:19" s="2" customFormat="1" ht="45" customHeight="1">
      <c r="B31" s="6"/>
      <c r="C31" s="15"/>
      <c r="D31" s="26">
        <f>O12+L20+L23</f>
        <v>0</v>
      </c>
      <c r="E31" s="30"/>
      <c r="F31" s="38"/>
      <c r="G31" s="42" t="s">
        <v>34</v>
      </c>
      <c r="H31" s="49"/>
      <c r="I31" s="54"/>
      <c r="J31" s="58"/>
      <c r="K31" s="42" t="s">
        <v>36</v>
      </c>
      <c r="L31" s="63">
        <f>ROUNDDOWN(D31*H31,2)</f>
        <v>0</v>
      </c>
      <c r="M31" s="67"/>
      <c r="N31" s="71"/>
      <c r="O31" s="72" t="s">
        <v>47</v>
      </c>
      <c r="P31" s="12" t="s">
        <v>52</v>
      </c>
      <c r="Q31" s="15"/>
      <c r="R31" s="15"/>
      <c r="S31" s="77"/>
    </row>
    <row r="32" spans="2:19" s="2" customFormat="1" ht="18.75">
      <c r="B32" s="6"/>
      <c r="C32" s="15"/>
      <c r="D32" s="16" t="s">
        <v>53</v>
      </c>
      <c r="E32" s="34"/>
      <c r="F32" s="34"/>
      <c r="G32" s="44"/>
      <c r="H32" s="50"/>
      <c r="I32" s="50"/>
      <c r="J32" s="50"/>
      <c r="K32" s="44"/>
      <c r="L32" s="64"/>
      <c r="M32" s="64"/>
      <c r="N32" s="64"/>
      <c r="O32" s="73"/>
      <c r="P32" s="1"/>
      <c r="Q32" s="15"/>
      <c r="R32" s="15"/>
      <c r="S32" s="77"/>
    </row>
    <row r="33" spans="2:26" s="2" customFormat="1" ht="18.75">
      <c r="B33" s="6"/>
      <c r="C33" s="16"/>
      <c r="D33" s="16" t="s">
        <v>62</v>
      </c>
      <c r="E33" s="16"/>
      <c r="F33" s="16"/>
      <c r="G33" s="16"/>
      <c r="H33" s="16"/>
      <c r="I33" s="16"/>
      <c r="J33" s="16"/>
      <c r="K33" s="16"/>
      <c r="L33" s="16"/>
      <c r="M33" s="16"/>
      <c r="N33" s="16"/>
      <c r="O33" s="16"/>
      <c r="P33" s="16"/>
      <c r="Q33" s="16"/>
      <c r="R33" s="17"/>
      <c r="S33" s="77"/>
      <c r="V33" s="16"/>
      <c r="W33" s="16"/>
      <c r="X33" s="16"/>
      <c r="Y33" s="16"/>
      <c r="Z33" s="16"/>
    </row>
    <row r="34" spans="2:26" s="2" customFormat="1" ht="18.75">
      <c r="B34" s="6"/>
      <c r="C34" s="17"/>
      <c r="D34" s="16" t="s">
        <v>2</v>
      </c>
      <c r="E34" s="17"/>
      <c r="F34" s="17"/>
      <c r="G34" s="17"/>
      <c r="H34" s="17"/>
      <c r="I34" s="17"/>
      <c r="J34" s="17"/>
      <c r="K34" s="17"/>
      <c r="L34" s="17"/>
      <c r="M34" s="17"/>
      <c r="N34" s="17"/>
      <c r="O34" s="17"/>
      <c r="P34" s="17"/>
      <c r="Q34" s="17"/>
      <c r="R34" s="17"/>
      <c r="S34" s="77"/>
      <c r="V34" s="17"/>
      <c r="W34" s="17"/>
      <c r="X34" s="17"/>
      <c r="Y34" s="17"/>
      <c r="Z34" s="17"/>
    </row>
    <row r="35" spans="2:26" s="2" customFormat="1" ht="18.75">
      <c r="B35" s="6"/>
      <c r="C35" s="18"/>
      <c r="D35" s="16" t="s">
        <v>28</v>
      </c>
      <c r="E35" s="29"/>
      <c r="F35" s="29"/>
      <c r="G35" s="29"/>
      <c r="H35" s="29"/>
      <c r="I35" s="29"/>
      <c r="J35" s="29"/>
      <c r="K35" s="29"/>
      <c r="L35" s="18"/>
      <c r="M35" s="68"/>
      <c r="N35" s="18"/>
      <c r="O35" s="18"/>
      <c r="P35" s="18"/>
      <c r="Q35" s="18"/>
      <c r="R35" s="74"/>
      <c r="S35" s="77"/>
      <c r="V35" s="68"/>
      <c r="W35" s="18"/>
      <c r="X35" s="18"/>
      <c r="Y35" s="18"/>
      <c r="Z35" s="18"/>
    </row>
    <row r="36" spans="2:26" ht="30" customHeight="1">
      <c r="B36" s="5"/>
      <c r="C36" s="13" t="s">
        <v>56</v>
      </c>
      <c r="D36" s="12"/>
      <c r="E36" s="31"/>
      <c r="F36" s="31"/>
      <c r="G36" s="31"/>
      <c r="H36" s="31"/>
      <c r="I36" s="31"/>
      <c r="J36" s="12"/>
      <c r="K36" s="12"/>
      <c r="L36" s="12"/>
      <c r="M36" s="12"/>
      <c r="N36" s="12"/>
      <c r="O36" s="12"/>
      <c r="P36" s="12"/>
      <c r="Q36" s="12"/>
      <c r="R36" s="12"/>
      <c r="S36" s="76"/>
    </row>
    <row r="37" spans="2:26" ht="17.5" customHeight="1">
      <c r="B37" s="5"/>
      <c r="D37" s="12" t="s">
        <v>49</v>
      </c>
      <c r="E37" s="12"/>
      <c r="F37" s="12"/>
      <c r="G37" s="12"/>
      <c r="H37" s="12"/>
      <c r="I37" s="12"/>
      <c r="J37" s="12"/>
      <c r="K37" s="12"/>
      <c r="L37" s="12"/>
      <c r="M37" s="12"/>
      <c r="N37" s="12"/>
      <c r="O37" s="12"/>
      <c r="P37" s="12"/>
      <c r="Q37" s="12"/>
      <c r="R37" s="12"/>
      <c r="S37" s="76"/>
    </row>
    <row r="38" spans="2:26" ht="30" customHeight="1">
      <c r="B38" s="5"/>
      <c r="C38" s="13" t="s">
        <v>57</v>
      </c>
      <c r="D38" s="12"/>
      <c r="E38" s="31"/>
      <c r="F38" s="31"/>
      <c r="G38" s="31"/>
      <c r="H38" s="31"/>
      <c r="I38" s="31"/>
      <c r="J38" s="12"/>
      <c r="K38" s="12"/>
      <c r="L38" s="12"/>
      <c r="M38" s="12"/>
      <c r="N38" s="12"/>
      <c r="O38" s="12"/>
      <c r="P38" s="12"/>
      <c r="Q38" s="12"/>
      <c r="R38" s="12"/>
      <c r="S38" s="76"/>
    </row>
    <row r="39" spans="2:26" ht="17.5" customHeight="1">
      <c r="B39" s="5"/>
      <c r="D39" s="12" t="s">
        <v>54</v>
      </c>
      <c r="E39" s="12"/>
      <c r="F39" s="12"/>
      <c r="G39" s="12"/>
      <c r="H39" s="12"/>
      <c r="I39" s="12"/>
      <c r="J39" s="12"/>
      <c r="K39" s="12"/>
      <c r="L39" s="12"/>
      <c r="M39" s="12"/>
      <c r="N39" s="12"/>
      <c r="O39" s="12"/>
      <c r="P39" s="12"/>
      <c r="Q39" s="12"/>
      <c r="R39" s="12"/>
      <c r="S39" s="76"/>
    </row>
    <row r="40" spans="2:26" ht="30" customHeight="1">
      <c r="B40" s="5"/>
      <c r="C40" s="13" t="s">
        <v>58</v>
      </c>
      <c r="D40" s="12"/>
      <c r="E40" s="31"/>
      <c r="F40" s="31"/>
      <c r="G40" s="31"/>
      <c r="H40" s="31"/>
      <c r="I40" s="31"/>
      <c r="J40" s="12"/>
      <c r="K40" s="12"/>
      <c r="L40" s="12"/>
      <c r="M40" s="12"/>
      <c r="N40" s="12"/>
      <c r="O40" s="12"/>
      <c r="P40" s="12"/>
      <c r="Q40" s="12"/>
      <c r="R40" s="12"/>
      <c r="S40" s="76"/>
    </row>
    <row r="41" spans="2:26" ht="17.5" customHeight="1">
      <c r="B41" s="5"/>
      <c r="D41" s="12"/>
      <c r="E41" s="12"/>
      <c r="F41" s="12"/>
      <c r="G41" s="12"/>
      <c r="H41" s="12"/>
      <c r="I41" s="55" t="s">
        <v>29</v>
      </c>
      <c r="J41" s="55"/>
      <c r="K41" s="55"/>
      <c r="L41" s="55"/>
      <c r="M41" s="12"/>
      <c r="N41" s="12"/>
      <c r="O41" s="12"/>
      <c r="P41" s="12"/>
      <c r="Q41" s="12"/>
      <c r="R41" s="12"/>
      <c r="S41" s="76"/>
    </row>
    <row r="42" spans="2:26" ht="38" customHeight="1">
      <c r="B42" s="5"/>
      <c r="D42" s="12"/>
      <c r="E42" s="12"/>
      <c r="F42" s="12"/>
      <c r="G42" s="45" t="s">
        <v>59</v>
      </c>
      <c r="H42" s="51" t="s">
        <v>36</v>
      </c>
      <c r="I42" s="56">
        <f>ROUNDDOWN(O12+L20+L23-L31,0)</f>
        <v>0</v>
      </c>
      <c r="J42" s="59"/>
      <c r="K42" s="59"/>
      <c r="L42" s="65"/>
      <c r="M42" s="69" t="s">
        <v>47</v>
      </c>
      <c r="N42" s="12"/>
      <c r="O42" s="12"/>
      <c r="P42" s="12"/>
      <c r="Q42" s="12"/>
      <c r="R42" s="12"/>
      <c r="S42" s="76"/>
    </row>
    <row r="43" spans="2:26" ht="17.5" customHeight="1">
      <c r="B43" s="5"/>
      <c r="D43" s="12" t="s">
        <v>37</v>
      </c>
      <c r="E43" s="35"/>
      <c r="F43" s="35"/>
      <c r="G43" s="35"/>
      <c r="H43" s="35"/>
      <c r="I43" s="29"/>
      <c r="J43" s="12"/>
      <c r="K43" s="12"/>
      <c r="L43" s="12"/>
      <c r="M43" s="12"/>
      <c r="N43" s="12"/>
      <c r="O43" s="12"/>
      <c r="P43" s="12"/>
      <c r="Q43" s="12"/>
      <c r="R43" s="12"/>
      <c r="S43" s="76"/>
    </row>
    <row r="44" spans="2:26" ht="17.5" customHeight="1">
      <c r="B44" s="5"/>
      <c r="D44" s="1" t="s">
        <v>60</v>
      </c>
      <c r="E44" s="36"/>
      <c r="F44" s="36"/>
      <c r="G44" s="36"/>
      <c r="H44" s="36"/>
      <c r="I44" s="24"/>
      <c r="S44" s="76"/>
    </row>
    <row r="45" spans="2:26" s="3" customFormat="1" ht="17.5" customHeight="1">
      <c r="B45" s="7"/>
      <c r="D45" s="28" t="s">
        <v>69</v>
      </c>
      <c r="E45" s="37"/>
      <c r="F45" s="37"/>
      <c r="G45" s="37"/>
      <c r="H45" s="37"/>
      <c r="I45" s="57"/>
      <c r="S45" s="78"/>
    </row>
    <row r="46" spans="2:26" s="3" customFormat="1" ht="17.5" customHeight="1">
      <c r="B46" s="7"/>
      <c r="D46" s="28" t="s">
        <v>70</v>
      </c>
      <c r="E46" s="37"/>
      <c r="F46" s="37"/>
      <c r="G46" s="37"/>
      <c r="H46" s="37"/>
      <c r="I46" s="57"/>
      <c r="S46" s="78"/>
    </row>
    <row r="47" spans="2:26" ht="17.5" customHeight="1">
      <c r="B47" s="5"/>
      <c r="E47" s="36"/>
      <c r="F47" s="36"/>
      <c r="G47" s="36"/>
      <c r="H47" s="36"/>
      <c r="I47" s="24"/>
      <c r="S47" s="76"/>
    </row>
    <row r="48" spans="2:26" ht="17.5" customHeight="1">
      <c r="B48" s="8"/>
      <c r="C48" s="19" t="s">
        <v>4</v>
      </c>
      <c r="E48" s="20"/>
      <c r="F48" s="20"/>
      <c r="G48" s="20"/>
      <c r="H48" s="20"/>
      <c r="I48" s="20"/>
      <c r="J48" s="20"/>
      <c r="K48" s="20"/>
      <c r="L48" s="20"/>
      <c r="M48" s="20"/>
      <c r="N48" s="20"/>
      <c r="O48" s="20"/>
      <c r="P48" s="20"/>
      <c r="Q48" s="20"/>
      <c r="R48" s="20"/>
      <c r="S48" s="79"/>
    </row>
    <row r="49" spans="2:19" ht="17.5" customHeight="1">
      <c r="B49" s="8"/>
      <c r="C49" s="20"/>
      <c r="D49" s="20"/>
      <c r="E49" s="20"/>
      <c r="F49" s="20"/>
      <c r="G49" s="20"/>
      <c r="H49" s="20"/>
      <c r="I49" s="20"/>
      <c r="J49" s="20"/>
      <c r="K49" s="20"/>
      <c r="L49" s="20"/>
      <c r="M49" s="20"/>
      <c r="N49" s="20"/>
      <c r="O49" s="20"/>
      <c r="P49" s="20"/>
      <c r="Q49" s="20"/>
      <c r="R49" s="20"/>
      <c r="S49" s="79"/>
    </row>
    <row r="50" spans="2:19" ht="17.5" customHeight="1">
      <c r="B50" s="8"/>
      <c r="C50" s="20"/>
      <c r="D50" s="20"/>
      <c r="E50" s="20"/>
      <c r="F50" s="20"/>
      <c r="G50" s="20"/>
      <c r="H50" s="20"/>
      <c r="I50" s="20"/>
      <c r="J50" s="20"/>
      <c r="K50" s="20"/>
      <c r="L50" s="20"/>
      <c r="M50" s="70" t="s">
        <v>68</v>
      </c>
      <c r="O50" s="20"/>
      <c r="P50" s="20"/>
      <c r="Q50" s="20"/>
      <c r="R50" s="20"/>
      <c r="S50" s="79"/>
    </row>
    <row r="51" spans="2:19" ht="17.5" customHeight="1">
      <c r="B51" s="8"/>
      <c r="C51" s="20"/>
      <c r="D51" s="20" t="s">
        <v>30</v>
      </c>
      <c r="E51" s="20"/>
      <c r="F51" s="20"/>
      <c r="G51" s="20"/>
      <c r="H51" s="20"/>
      <c r="I51" s="20"/>
      <c r="J51" s="20"/>
      <c r="K51" s="20"/>
      <c r="L51" s="20"/>
      <c r="M51" s="20"/>
      <c r="N51" s="20"/>
      <c r="O51" s="20"/>
      <c r="P51" s="20"/>
      <c r="Q51" s="20"/>
      <c r="R51" s="20"/>
      <c r="S51" s="79"/>
    </row>
    <row r="52" spans="2:19" ht="22" customHeight="1">
      <c r="B52" s="8"/>
      <c r="C52" s="20"/>
      <c r="D52" s="20"/>
      <c r="E52" s="20"/>
      <c r="F52" s="20"/>
      <c r="G52" s="20"/>
      <c r="H52" s="20"/>
      <c r="I52" s="16" t="s">
        <v>27</v>
      </c>
      <c r="J52" s="16"/>
      <c r="K52" s="20"/>
      <c r="L52" s="20"/>
      <c r="M52" s="20"/>
      <c r="N52" s="20"/>
      <c r="O52" s="20"/>
      <c r="P52" s="20"/>
      <c r="Q52" s="20"/>
      <c r="R52" s="20"/>
      <c r="S52" s="79"/>
    </row>
    <row r="53" spans="2:19" ht="22" customHeight="1">
      <c r="B53" s="8"/>
      <c r="C53" s="20"/>
      <c r="D53" s="20"/>
      <c r="E53" s="20"/>
      <c r="F53" s="20"/>
      <c r="G53" s="13" t="s">
        <v>5</v>
      </c>
      <c r="I53" s="16" t="s">
        <v>41</v>
      </c>
      <c r="J53" s="16"/>
      <c r="K53" s="20"/>
      <c r="L53" s="20"/>
      <c r="M53" s="20"/>
      <c r="N53" s="20"/>
      <c r="O53" s="20"/>
      <c r="P53" s="20"/>
      <c r="Q53" s="51" t="s">
        <v>50</v>
      </c>
      <c r="S53" s="79"/>
    </row>
    <row r="54" spans="2:19" ht="22" customHeight="1">
      <c r="B54" s="8"/>
      <c r="C54" s="20"/>
      <c r="D54" s="20"/>
      <c r="E54" s="20"/>
      <c r="F54" s="20"/>
      <c r="G54" s="20"/>
      <c r="H54" s="20"/>
      <c r="I54" s="16" t="s">
        <v>44</v>
      </c>
      <c r="J54" s="16"/>
      <c r="K54" s="20"/>
      <c r="L54" s="20"/>
      <c r="M54" s="20"/>
      <c r="N54" s="20"/>
      <c r="O54" s="20"/>
      <c r="P54" s="20"/>
      <c r="Q54" s="20"/>
      <c r="R54" s="20"/>
      <c r="S54" s="79"/>
    </row>
    <row r="55" spans="2:19" ht="17.5" customHeight="1">
      <c r="B55" s="9"/>
      <c r="C55" s="21"/>
      <c r="D55" s="21"/>
      <c r="E55" s="21"/>
      <c r="F55" s="21"/>
      <c r="G55" s="21"/>
      <c r="H55" s="21"/>
      <c r="I55" s="21"/>
      <c r="J55" s="21"/>
      <c r="K55" s="21"/>
      <c r="L55" s="21"/>
      <c r="M55" s="21"/>
      <c r="N55" s="21"/>
      <c r="O55" s="21"/>
      <c r="P55" s="21"/>
      <c r="Q55" s="21"/>
      <c r="R55" s="21"/>
      <c r="S55" s="80"/>
    </row>
    <row r="56" spans="2:19" ht="17.5" customHeight="1">
      <c r="C56" s="1" t="s">
        <v>10</v>
      </c>
    </row>
    <row r="57" spans="2:19" ht="38" customHeight="1">
      <c r="C57" s="22"/>
      <c r="D57" s="22"/>
      <c r="E57" s="22"/>
    </row>
  </sheetData>
  <mergeCells count="21">
    <mergeCell ref="D6:E6"/>
    <mergeCell ref="D7:E7"/>
    <mergeCell ref="D8:E8"/>
    <mergeCell ref="C9:D9"/>
    <mergeCell ref="D12:F12"/>
    <mergeCell ref="H12:I12"/>
    <mergeCell ref="O12:Q12"/>
    <mergeCell ref="D20:F20"/>
    <mergeCell ref="H20:J20"/>
    <mergeCell ref="L20:N20"/>
    <mergeCell ref="D23:F23"/>
    <mergeCell ref="H23:J23"/>
    <mergeCell ref="L23:N23"/>
    <mergeCell ref="C29:D29"/>
    <mergeCell ref="H30:J30"/>
    <mergeCell ref="L30:N30"/>
    <mergeCell ref="D31:F31"/>
    <mergeCell ref="H31:J31"/>
    <mergeCell ref="L31:N31"/>
    <mergeCell ref="V33:Z33"/>
    <mergeCell ref="I42:L42"/>
  </mergeCells>
  <phoneticPr fontId="4" type="Hiragana"/>
  <conditionalFormatting sqref="O12:Q12 L20:N20 L23:N23">
    <cfRule type="cellIs" dxfId="3" priority="8" operator="equal">
      <formula>0</formula>
    </cfRule>
    <cfRule type="cellIs" dxfId="2" priority="7" operator="equal">
      <formula>0</formula>
    </cfRule>
  </conditionalFormatting>
  <conditionalFormatting sqref="D31 E31:F32">
    <cfRule type="cellIs" dxfId="1" priority="4" operator="equal">
      <formula>0</formula>
    </cfRule>
    <cfRule type="cellIs" dxfId="0" priority="3" operator="equal">
      <formula>0</formula>
    </cfRule>
  </conditionalFormatting>
  <printOptions horizontalCentered="1" verticalCentered="1"/>
  <pageMargins left="0.19685039370078738" right="0.19685039370078738" top="0.19685039370078738" bottom="0.19685039370078738"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電力003</vt:lpstr>
      <vt:lpstr>電力004</vt:lpstr>
      <vt:lpstr>電力005</vt:lpstr>
      <vt:lpstr>電力006</vt:lpstr>
      <vt:lpstr>電力008</vt:lpstr>
      <vt:lpstr>電力009</vt:lpstr>
      <vt:lpstr>電力010</vt:lpstr>
      <vt:lpstr>電力012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Y0510030</dc:creator>
  <cp:lastModifiedBy>Y0210198</cp:lastModifiedBy>
  <dcterms:created xsi:type="dcterms:W3CDTF">2024-05-29T04:41:25Z</dcterms:created>
  <dcterms:modified xsi:type="dcterms:W3CDTF">2025-06-12T03:50:17Z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3.1.10.0</vt:lpwstr>
  </property>
  <property fmtid="{DCFEDD21-7773-49B2-8022-6FC58DB5260B}" pid="4" name="LastSavedDate">
    <vt:filetime>2025-06-12T03:50:17Z</vt:filetime>
  </property>
</Properties>
</file>