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tabRatio="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<sst xmlns="http://schemas.openxmlformats.org/spreadsheetml/2006/main" xmlns:r="http://schemas.openxmlformats.org/officeDocument/2006/relationships" count="562" uniqueCount="562">
  <si>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</si>
  <si>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</si>
  <si>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</si>
  <si>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35"/>
  </si>
  <si>
    <t>-0.5</t>
  </si>
  <si>
    <t>実質収支額</t>
    <rPh sb="0" eb="2">
      <t>ジッシツ</t>
    </rPh>
    <rPh sb="2" eb="4">
      <t>シュウシ</t>
    </rPh>
    <rPh sb="4" eb="5">
      <t>ガク</t>
    </rPh>
    <phoneticPr fontId="35"/>
  </si>
  <si>
    <t>（参考）</t>
    <rPh sb="1" eb="3">
      <t>サンコウ</t>
    </rPh>
    <phoneticPr fontId="35"/>
  </si>
  <si>
    <t>第2次</t>
    <rPh sb="0" eb="1">
      <t>ダイ</t>
    </rPh>
    <rPh sb="2" eb="3">
      <t>ジ</t>
    </rPh>
    <phoneticPr fontId="35"/>
  </si>
  <si>
    <t>(Ｂ)</t>
  </si>
  <si>
    <t>区分</t>
    <rPh sb="0" eb="2">
      <t>クブン</t>
    </rPh>
    <phoneticPr fontId="35"/>
  </si>
  <si>
    <t>徴収率
(％)</t>
    <rPh sb="0" eb="2">
      <t>チョウシュウ</t>
    </rPh>
    <rPh sb="2" eb="3">
      <t>リツ</t>
    </rPh>
    <phoneticPr fontId="3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</si>
  <si>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</si>
  <si>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5"/>
  </si>
  <si>
    <t>前年度末減債基金残高(D)</t>
  </si>
  <si>
    <t>会計</t>
    <rPh sb="0" eb="2">
      <t>カイケイ</t>
    </rPh>
    <phoneticPr fontId="35"/>
  </si>
  <si>
    <t>令和2年国調(人)</t>
    <rPh sb="3" eb="4">
      <t>ネン</t>
    </rPh>
    <rPh sb="4" eb="5">
      <t>コク</t>
    </rPh>
    <rPh sb="5" eb="6">
      <t>チョウ</t>
    </rPh>
    <phoneticPr fontId="35"/>
  </si>
  <si>
    <t>令和4年度(千円)</t>
    <rPh sb="0" eb="2">
      <t>レイワ</t>
    </rPh>
    <rPh sb="4" eb="5">
      <t>ド</t>
    </rPh>
    <rPh sb="6" eb="8">
      <t>センエン</t>
    </rPh>
    <phoneticPr fontId="35"/>
  </si>
  <si>
    <t>実質単年度収支</t>
    <rPh sb="0" eb="2">
      <t>ジッシツ</t>
    </rPh>
    <rPh sb="2" eb="5">
      <t>タンネンド</t>
    </rPh>
    <rPh sb="5" eb="7">
      <t>シュウシ</t>
    </rPh>
    <phoneticPr fontId="35"/>
  </si>
  <si>
    <t>年度</t>
    <rPh sb="0" eb="2">
      <t>ネンド</t>
    </rPh>
    <phoneticPr fontId="35"/>
  </si>
  <si>
    <t>人口</t>
    <rPh sb="0" eb="2">
      <t>ジンコウ</t>
    </rPh>
    <phoneticPr fontId="35"/>
  </si>
  <si>
    <t>手数料</t>
  </si>
  <si>
    <t>（百万円）</t>
    <rPh sb="1" eb="2">
      <t>ヒャク</t>
    </rPh>
    <rPh sb="2" eb="4">
      <t>マンエン</t>
    </rPh>
    <phoneticPr fontId="35"/>
  </si>
  <si>
    <t>実質収支比率等に係る経年分析</t>
  </si>
  <si>
    <t>法非適用企業</t>
  </si>
  <si>
    <t>元利償還金</t>
  </si>
  <si>
    <t>分子の構造</t>
    <rPh sb="0" eb="2">
      <t>ブンシ</t>
    </rPh>
    <rPh sb="3" eb="5">
      <t>コウゾウ</t>
    </rPh>
    <phoneticPr fontId="35"/>
  </si>
  <si>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</si>
  <si>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</si>
  <si>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</si>
  <si>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</si>
  <si>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5"/>
  </si>
  <si>
    <t>宅地造成</t>
  </si>
  <si>
    <t>減債基金積立不足算定額※2</t>
  </si>
  <si>
    <t>　補助費等</t>
    <rPh sb="1" eb="3">
      <t>ホジョ</t>
    </rPh>
    <rPh sb="3" eb="4">
      <t>ヒ</t>
    </rPh>
    <rPh sb="4" eb="5">
      <t>トウ</t>
    </rPh>
    <phoneticPr fontId="35"/>
  </si>
  <si>
    <t>依頼土地の買い戻しに係るもの</t>
    <rPh sb="0" eb="2">
      <t>イライ</t>
    </rPh>
    <rPh sb="2" eb="4">
      <t>トチ</t>
    </rPh>
    <rPh sb="5" eb="6">
      <t>カ</t>
    </rPh>
    <rPh sb="7" eb="8">
      <t>モド</t>
    </rPh>
    <rPh sb="10" eb="11">
      <t>カカ</t>
    </rPh>
    <phoneticPr fontId="3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</si>
  <si>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</si>
  <si>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</si>
  <si>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</si>
  <si>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5"/>
  </si>
  <si>
    <t>臨時職員</t>
    <rPh sb="0" eb="2">
      <t>リンジ</t>
    </rPh>
    <rPh sb="2" eb="4">
      <t>ショクイン</t>
    </rPh>
    <phoneticPr fontId="3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</si>
  <si>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</si>
  <si>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</si>
  <si>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</si>
  <si>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 4.11</t>
  </si>
  <si>
    <t>債務負担行為に基づく支出額</t>
  </si>
  <si>
    <t>対比（差引）</t>
    <rPh sb="0" eb="2">
      <t>タイヒ</t>
    </rPh>
    <rPh sb="3" eb="5">
      <t>サシヒキ</t>
    </rPh>
    <phoneticPr fontId="3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</si>
  <si>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</si>
  <si>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</si>
  <si>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</si>
  <si>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</si>
  <si>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</si>
  <si>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</si>
  <si>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(A)－(B)</t>
  </si>
  <si>
    <t>(注釈)</t>
    <rPh sb="1" eb="2">
      <t>チュウ</t>
    </rPh>
    <rPh sb="2" eb="3">
      <t>シャク</t>
    </rPh>
    <phoneticPr fontId="35"/>
  </si>
  <si>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</si>
  <si>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</si>
  <si>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</si>
  <si>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</si>
  <si>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5"/>
  </si>
  <si>
    <t>一般職員等(※6)</t>
    <rPh sb="0" eb="2">
      <t>イッパン</t>
    </rPh>
    <rPh sb="2" eb="4">
      <t>ショクイン</t>
    </rPh>
    <rPh sb="4" eb="5">
      <t>トウ</t>
    </rPh>
    <phoneticPr fontId="35"/>
  </si>
  <si>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</si>
  <si>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</si>
  <si>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</si>
  <si>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5"/>
  </si>
  <si>
    <t>　　都市計画税</t>
  </si>
  <si>
    <t>減債基金
積立状況等（注）</t>
    <rPh sb="0" eb="2">
      <t>ゲンサイ</t>
    </rPh>
    <rPh sb="2" eb="4">
      <t>キキン</t>
    </rPh>
    <rPh sb="5" eb="7">
      <t>ツミタテ</t>
    </rPh>
    <rPh sb="7" eb="9">
      <t>ジョウキョウ</t>
    </rPh>
    <rPh sb="9" eb="10">
      <t>トウ</t>
    </rPh>
    <rPh sb="10" eb="13">
      <t>チュウ</t>
    </rPh>
    <phoneticPr fontId="35"/>
  </si>
  <si>
    <t>将来負担比率</t>
    <rPh sb="0" eb="2">
      <t>ショウライ</t>
    </rPh>
    <rPh sb="2" eb="4">
      <t>フタン</t>
    </rPh>
    <rPh sb="4" eb="6">
      <t>ヒリツ</t>
    </rPh>
    <phoneticPr fontId="37"/>
  </si>
  <si>
    <t>PFI事業に係るもの</t>
    <rPh sb="3" eb="5">
      <t>ジギョウ</t>
    </rPh>
    <rPh sb="6" eb="7">
      <t>カカ</t>
    </rPh>
    <phoneticPr fontId="34"/>
  </si>
  <si>
    <t>満期一括償還地方債に係る実質償還額又は理論償還額のいずれか少ない額(C)</t>
  </si>
  <si>
    <t>公立大学法人宮崎公立大学</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</si>
  <si>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</si>
  <si>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</si>
  <si>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黒字額</t>
    <rPh sb="0" eb="2">
      <t>クロジ</t>
    </rPh>
    <rPh sb="2" eb="3">
      <t>ガク</t>
    </rPh>
    <phoneticPr fontId="1"/>
  </si>
  <si>
    <t>公債費負担比率</t>
    <rPh sb="0" eb="3">
      <t>コウサイヒ</t>
    </rPh>
    <rPh sb="3" eb="5">
      <t>フタン</t>
    </rPh>
    <rPh sb="5" eb="7">
      <t>ヒリツ</t>
    </rPh>
    <phoneticPr fontId="35"/>
  </si>
  <si>
    <t>その他特定目的基金</t>
    <rPh sb="2" eb="3">
      <t>タ</t>
    </rPh>
    <rPh sb="3" eb="5">
      <t>トクテイ</t>
    </rPh>
    <rPh sb="5" eb="7">
      <t>モクテキ</t>
    </rPh>
    <rPh sb="7" eb="9">
      <t>キキン</t>
    </rPh>
    <phoneticPr fontId="35"/>
  </si>
  <si>
    <t>×</t>
  </si>
  <si>
    <t>単年度収支</t>
  </si>
  <si>
    <t>債務負担行為に基づく支出予定額</t>
  </si>
  <si>
    <t>公営企業債等繰入見込額</t>
  </si>
  <si>
    <t>財源超過</t>
    <rPh sb="0" eb="2">
      <t>ザイゲン</t>
    </rPh>
    <rPh sb="2" eb="4">
      <t>チョウカ</t>
    </rPh>
    <phoneticPr fontId="3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</si>
  <si>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</si>
  <si>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</si>
  <si>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</si>
  <si>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</si>
  <si>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</si>
  <si>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</si>
  <si>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</si>
  <si>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</si>
  <si>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</si>
  <si>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</si>
  <si>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</si>
  <si>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5"/>
  </si>
  <si>
    <t>当該団体決算額
（千円）</t>
    <rPh sb="0" eb="2">
      <t>トウガイ</t>
    </rPh>
    <rPh sb="2" eb="4">
      <t>ダンタイ</t>
    </rPh>
    <rPh sb="4" eb="6">
      <t>ケッサン</t>
    </rPh>
    <rPh sb="6" eb="7">
      <t>ガク</t>
    </rPh>
    <rPh sb="9" eb="11">
      <t>センエン</t>
    </rPh>
    <phoneticPr fontId="35"/>
  </si>
  <si>
    <t>実質収支額</t>
  </si>
  <si>
    <t>組合等連結実質赤字額負担見込額</t>
  </si>
  <si>
    <t>商工費</t>
  </si>
  <si>
    <t>充当可能財源等(B)</t>
  </si>
  <si>
    <t>事業会計の一覧</t>
    <rPh sb="0" eb="2">
      <t>ジギョウ</t>
    </rPh>
    <rPh sb="2" eb="4">
      <t>カイケイ</t>
    </rPh>
    <phoneticPr fontId="35"/>
  </si>
  <si>
    <t>充当可能基金</t>
  </si>
  <si>
    <t>（百万円）</t>
    <rPh sb="1" eb="4">
      <t>ヒャクマンエン</t>
    </rPh>
    <phoneticPr fontId="35"/>
  </si>
  <si>
    <t>内訳</t>
    <rPh sb="0" eb="2">
      <t>ウチワケ</t>
    </rPh>
    <phoneticPr fontId="34"/>
  </si>
  <si>
    <t>充当可能特定歳入</t>
  </si>
  <si>
    <t>第3次</t>
    <rPh sb="0" eb="1">
      <t>ダイ</t>
    </rPh>
    <rPh sb="2" eb="3">
      <t>ジ</t>
    </rPh>
    <phoneticPr fontId="3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</si>
  <si>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</si>
  <si>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</si>
  <si>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</si>
  <si>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</si>
  <si>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5"/>
  </si>
  <si>
    <t>うち日本人(％)</t>
  </si>
  <si>
    <t>地方消費税交付金</t>
  </si>
  <si>
    <t>減債基金</t>
    <rPh sb="0" eb="2">
      <t>ゲンサイ</t>
    </rPh>
    <rPh sb="2" eb="4">
      <t>キキン</t>
    </rPh>
    <phoneticPr fontId="35"/>
  </si>
  <si>
    <t>　法定普通税</t>
  </si>
  <si>
    <t>将来負担額</t>
    <rPh sb="0" eb="2">
      <t>ショウライ</t>
    </rPh>
    <rPh sb="2" eb="4">
      <t>フタン</t>
    </rPh>
    <rPh sb="4" eb="5">
      <t>ガク</t>
    </rPh>
    <phoneticPr fontId="35"/>
  </si>
  <si>
    <t>　　　個人均等割</t>
  </si>
  <si>
    <t>　　うち職員給</t>
    <rPh sb="4" eb="6">
      <t>ショクイン</t>
    </rPh>
    <rPh sb="6" eb="7">
      <t>キュウ</t>
    </rPh>
    <phoneticPr fontId="35"/>
  </si>
  <si>
    <t>基金残高合計</t>
    <rPh sb="0" eb="2">
      <t>キキン</t>
    </rPh>
    <rPh sb="2" eb="4">
      <t>ザンダカ</t>
    </rPh>
    <rPh sb="4" eb="6">
      <t>ゴウケイ</t>
    </rPh>
    <phoneticPr fontId="35"/>
  </si>
  <si>
    <t>基準財政需要額</t>
  </si>
  <si>
    <t>組合等名</t>
  </si>
  <si>
    <t>令和2年国調</t>
    <rPh sb="0" eb="2">
      <t>レイワ</t>
    </rPh>
    <rPh sb="3" eb="4">
      <t>ネン</t>
    </rPh>
    <rPh sb="4" eb="5">
      <t>コク</t>
    </rPh>
    <rPh sb="5" eb="6">
      <t>チョウ</t>
    </rPh>
    <phoneticPr fontId="3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</si>
  <si>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</si>
  <si>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</si>
  <si>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5"/>
  </si>
  <si>
    <t>歳入の状況（単位 千円・％）</t>
    <rPh sb="0" eb="2">
      <t>サイニュウ</t>
    </rPh>
    <rPh sb="3" eb="5">
      <t>ジョウキョウ</t>
    </rPh>
    <rPh sb="6" eb="8">
      <t>タンイ</t>
    </rPh>
    <rPh sb="9" eb="11">
      <t>センエン</t>
    </rPh>
    <phoneticPr fontId="35"/>
  </si>
  <si>
    <t>卸売市場特別会計</t>
  </si>
  <si>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</si>
  <si>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</si>
  <si>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</si>
  <si>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5"/>
  </si>
  <si>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</si>
  <si>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</si>
  <si>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</si>
  <si>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</si>
  <si>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</si>
  <si>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</si>
  <si>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</si>
  <si>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5"/>
  </si>
  <si>
    <t>令和5年度　財政状況資料集</t>
  </si>
  <si>
    <t>総括表（市町村）</t>
    <rPh sb="0" eb="2">
      <t>ソウカツ</t>
    </rPh>
    <rPh sb="2" eb="3">
      <t>ヒョウ</t>
    </rPh>
    <rPh sb="4" eb="7">
      <t>シチョウソン</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</si>
  <si>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</si>
  <si>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</si>
  <si>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</si>
  <si>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</si>
  <si>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宮崎県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</si>
  <si>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</si>
  <si>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</si>
  <si>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　　軽自動車税</t>
  </si>
  <si>
    <t>中核市</t>
  </si>
  <si>
    <t>実質単年度収支</t>
  </si>
  <si>
    <t>指定団体等の指定状況</t>
  </si>
  <si>
    <t>歳出総額</t>
  </si>
  <si>
    <t>ゴルフ場利用税交付金</t>
  </si>
  <si>
    <t>寄附金</t>
  </si>
  <si>
    <t>令和5年度(千円)</t>
    <rPh sb="0" eb="2">
      <t>レイワ</t>
    </rPh>
    <rPh sb="3" eb="5">
      <t>ネンド</t>
    </rPh>
    <rPh sb="6" eb="8">
      <t>センエン</t>
    </rPh>
    <phoneticPr fontId="35"/>
  </si>
  <si>
    <t>令和5年度(千円･％)</t>
    <rPh sb="0" eb="2">
      <t>レイワ</t>
    </rPh>
    <rPh sb="3" eb="5">
      <t>ネンド</t>
    </rPh>
    <rPh sb="6" eb="8">
      <t>センエン</t>
    </rPh>
    <phoneticPr fontId="35"/>
  </si>
  <si>
    <t>地方公務員等共済組合に係るもの</t>
    <rPh sb="0" eb="2">
      <t>チホウ</t>
    </rPh>
    <rPh sb="2" eb="5">
      <t>コウムイン</t>
    </rPh>
    <rPh sb="5" eb="6">
      <t>トウ</t>
    </rPh>
    <rPh sb="6" eb="8">
      <t>キョウサイ</t>
    </rPh>
    <rPh sb="8" eb="10">
      <t>クミアイ</t>
    </rPh>
    <rPh sb="11" eb="12">
      <t>カカ</t>
    </rPh>
    <phoneticPr fontId="35"/>
  </si>
  <si>
    <t>令和4年度(千円･％)</t>
    <rPh sb="0" eb="2">
      <t>レイワ</t>
    </rPh>
    <rPh sb="4" eb="5">
      <t>ド</t>
    </rPh>
    <rPh sb="6" eb="8">
      <t>センエン</t>
    </rPh>
    <phoneticPr fontId="35"/>
  </si>
  <si>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</si>
  <si>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</si>
  <si>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35"/>
  </si>
  <si>
    <t>財政健全化等</t>
    <rPh sb="0" eb="2">
      <t>ザイセイ</t>
    </rPh>
    <rPh sb="2" eb="5">
      <t>ケンゼンカ</t>
    </rPh>
    <rPh sb="5" eb="6">
      <t>トウ</t>
    </rPh>
    <phoneticPr fontId="35"/>
  </si>
  <si>
    <t>分担金・負担金</t>
  </si>
  <si>
    <t>公営住宅建設資金特別会計</t>
  </si>
  <si>
    <t>経常収支比率</t>
    <rPh sb="0" eb="2">
      <t>ケイジョウ</t>
    </rPh>
    <rPh sb="2" eb="4">
      <t>シュウシ</t>
    </rPh>
    <rPh sb="4" eb="6">
      <t>ヒリツ</t>
    </rPh>
    <phoneticPr fontId="35"/>
  </si>
  <si>
    <t>市町村名</t>
    <rPh sb="0" eb="3">
      <t>シチョウソン</t>
    </rPh>
    <rPh sb="3" eb="4">
      <t>メイ</t>
    </rPh>
    <phoneticPr fontId="35"/>
  </si>
  <si>
    <t>　　うち一部事務組合負担金</t>
  </si>
  <si>
    <t>純固定資産税</t>
    <rPh sb="0" eb="1">
      <t>ジュン</t>
    </rPh>
    <rPh sb="1" eb="3">
      <t>コテイ</t>
    </rPh>
    <rPh sb="3" eb="6">
      <t>シサンゼイ</t>
    </rPh>
    <phoneticPr fontId="35"/>
  </si>
  <si>
    <t>宮崎市</t>
  </si>
  <si>
    <t>地方交付税種地</t>
    <rPh sb="0" eb="2">
      <t>チホウ</t>
    </rPh>
    <rPh sb="2" eb="5">
      <t>コウフゼイ</t>
    </rPh>
    <rPh sb="5" eb="6">
      <t>シュ</t>
    </rPh>
    <rPh sb="6" eb="7">
      <t>チ</t>
    </rPh>
    <phoneticPr fontId="35"/>
  </si>
  <si>
    <t>1-5</t>
  </si>
  <si>
    <t>(　参考　）</t>
    <rPh sb="2" eb="4">
      <t>サンコウ</t>
    </rPh>
    <phoneticPr fontId="35"/>
  </si>
  <si>
    <t>会計名</t>
    <rPh sb="0" eb="2">
      <t>カイケイ</t>
    </rPh>
    <rPh sb="2" eb="3">
      <t>メイ</t>
    </rPh>
    <phoneticPr fontId="35"/>
  </si>
  <si>
    <t>(Ｅ)</t>
  </si>
  <si>
    <t>歳入歳出差引</t>
  </si>
  <si>
    <t>　　(※1)</t>
  </si>
  <si>
    <t>首都</t>
    <rPh sb="0" eb="2">
      <t>シュト</t>
    </rPh>
    <phoneticPr fontId="35"/>
  </si>
  <si>
    <t>翌年度に繰越すべき財源</t>
  </si>
  <si>
    <t>標準財政規模</t>
    <rPh sb="0" eb="2">
      <t>ヒョウジュン</t>
    </rPh>
    <rPh sb="2" eb="4">
      <t>ザイセイ</t>
    </rPh>
    <rPh sb="4" eb="6">
      <t>キボ</t>
    </rPh>
    <phoneticPr fontId="35"/>
  </si>
  <si>
    <t>近畿</t>
    <rPh sb="0" eb="2">
      <t>キンキ</t>
    </rPh>
    <phoneticPr fontId="35"/>
  </si>
  <si>
    <t>(Ｃ)－(Ｄ)</t>
  </si>
  <si>
    <t>内訳</t>
    <rPh sb="0" eb="2">
      <t>ウチワケ</t>
    </rPh>
    <phoneticPr fontId="35"/>
  </si>
  <si>
    <t>実質収支</t>
  </si>
  <si>
    <t>財政力指数</t>
    <rPh sb="0" eb="3">
      <t>ザイセイリョク</t>
    </rPh>
    <rPh sb="3" eb="5">
      <t>シスウ</t>
    </rPh>
    <phoneticPr fontId="35"/>
  </si>
  <si>
    <t>歳入</t>
    <rPh sb="0" eb="2">
      <t>サイニュウ</t>
    </rPh>
    <phoneticPr fontId="34"/>
  </si>
  <si>
    <r>
      <t>産業構造</t>
    </r>
    <r>
      <rPr>
        <sz val="9"/>
        <color indexed="8"/>
        <rFont val="ＭＳ ゴシック"/>
      </rPr>
      <t xml:space="preserve"> (※5)</t>
    </r>
    <rPh sb="0" eb="2">
      <t>サンギョウ</t>
    </rPh>
    <rPh sb="2" eb="4">
      <t>コウゾウ</t>
    </rPh>
    <phoneticPr fontId="35"/>
  </si>
  <si>
    <t>中部</t>
    <rPh sb="0" eb="2">
      <t>チュウブ</t>
    </rPh>
    <phoneticPr fontId="35"/>
  </si>
  <si>
    <t>職員数
(人)</t>
    <rPh sb="0" eb="3">
      <t>ショクインスウ</t>
    </rPh>
    <phoneticPr fontId="35"/>
  </si>
  <si>
    <t>一部事務組合等</t>
    <rPh sb="0" eb="2">
      <t>イチブ</t>
    </rPh>
    <rPh sb="2" eb="4">
      <t>ジム</t>
    </rPh>
    <rPh sb="4" eb="6">
      <t>クミアイ</t>
    </rPh>
    <rPh sb="6" eb="7">
      <t>トウ</t>
    </rPh>
    <phoneticPr fontId="35"/>
  </si>
  <si>
    <t>平成27年国調(人)</t>
    <rPh sb="4" eb="5">
      <t>ネン</t>
    </rPh>
    <rPh sb="5" eb="6">
      <t>コク</t>
    </rPh>
    <rPh sb="6" eb="7">
      <t>チョウ</t>
    </rPh>
    <phoneticPr fontId="35"/>
  </si>
  <si>
    <t>過疎</t>
    <rPh sb="0" eb="2">
      <t>カソ</t>
    </rPh>
    <phoneticPr fontId="35"/>
  </si>
  <si>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</si>
  <si>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</si>
  <si>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</si>
  <si>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</si>
  <si>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</si>
  <si>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5"/>
  </si>
  <si>
    <t>0.1</t>
  </si>
  <si>
    <t>山振</t>
    <rPh sb="0" eb="1">
      <t>ヤマ</t>
    </rPh>
    <rPh sb="1" eb="2">
      <t>フ</t>
    </rPh>
    <phoneticPr fontId="3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</si>
  <si>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</si>
  <si>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</si>
  <si>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</si>
  <si>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5"/>
  </si>
  <si>
    <t>-</t>
  </si>
  <si>
    <t>将来負担比率　　（千円・％）</t>
    <rPh sb="0" eb="2">
      <t>ショウライ</t>
    </rPh>
    <rPh sb="2" eb="4">
      <t>フタン</t>
    </rPh>
    <phoneticPr fontId="35"/>
  </si>
  <si>
    <t>住民基本台帳人口
 (※7)</t>
    <rPh sb="0" eb="2">
      <t>ジュウミン</t>
    </rPh>
    <rPh sb="2" eb="4">
      <t>キホン</t>
    </rPh>
    <rPh sb="4" eb="6">
      <t>ダイチョウ</t>
    </rPh>
    <rPh sb="6" eb="8">
      <t>ジンコウ</t>
    </rPh>
    <phoneticPr fontId="35"/>
  </si>
  <si>
    <t>令06.01.01(人)</t>
    <rPh sb="0" eb="1">
      <t>レイ</t>
    </rPh>
    <phoneticPr fontId="35"/>
  </si>
  <si>
    <t>公共下水道事業会計</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</si>
  <si>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</si>
  <si>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35"/>
  </si>
  <si>
    <t>低開発</t>
    <rPh sb="0" eb="1">
      <t>テイ</t>
    </rPh>
    <rPh sb="1" eb="3">
      <t>カイハツ</t>
    </rPh>
    <phoneticPr fontId="35"/>
  </si>
  <si>
    <t>一部事務組合負担金（補助費等）</t>
    <rPh sb="0" eb="2">
      <t>イチブ</t>
    </rPh>
    <rPh sb="2" eb="4">
      <t>ジム</t>
    </rPh>
    <rPh sb="4" eb="6">
      <t>クミアイ</t>
    </rPh>
    <rPh sb="6" eb="9">
      <t>フタンキン</t>
    </rPh>
    <rPh sb="10" eb="13">
      <t>ホジョヒ</t>
    </rPh>
    <rPh sb="13" eb="14">
      <t>トウ</t>
    </rPh>
    <phoneticPr fontId="35"/>
  </si>
  <si>
    <t>参考</t>
    <rPh sb="0" eb="2">
      <t>サンコウ</t>
    </rPh>
    <phoneticPr fontId="35"/>
  </si>
  <si>
    <t>○</t>
  </si>
  <si>
    <t>国民健康保険事業会計の状況</t>
    <rPh sb="0" eb="2">
      <t>コクミン</t>
    </rPh>
    <rPh sb="2" eb="4">
      <t>ケンコウ</t>
    </rPh>
    <rPh sb="4" eb="6">
      <t>ホケン</t>
    </rPh>
    <rPh sb="6" eb="8">
      <t>ジギョウ</t>
    </rPh>
    <rPh sb="8" eb="10">
      <t>カイケイ</t>
    </rPh>
    <rPh sb="11" eb="13">
      <t>ジョウキョウ</t>
    </rPh>
    <phoneticPr fontId="35"/>
  </si>
  <si>
    <t>積立金取崩し額</t>
  </si>
  <si>
    <t>　連結実質赤字比率</t>
    <rPh sb="1" eb="3">
      <t>レンケツ</t>
    </rPh>
    <rPh sb="3" eb="5">
      <t>ジッシツ</t>
    </rPh>
    <rPh sb="5" eb="7">
      <t>アカジ</t>
    </rPh>
    <rPh sb="7" eb="9">
      <t>ヒリツ</t>
    </rPh>
    <phoneticPr fontId="35"/>
  </si>
  <si>
    <r>
      <t>資金不足比率 (※</t>
    </r>
    <r>
      <rPr>
        <sz val="9"/>
        <color indexed="8"/>
        <rFont val="ＭＳ ゴシック"/>
      </rPr>
      <t>4)</t>
    </r>
  </si>
  <si>
    <t>うち日本人(人)</t>
  </si>
  <si>
    <t>第1次</t>
    <rPh sb="0" eb="1">
      <t>ダイ</t>
    </rPh>
    <rPh sb="2" eb="3">
      <t>ジ</t>
    </rPh>
    <phoneticPr fontId="35"/>
  </si>
  <si>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</si>
  <si>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35"/>
  </si>
  <si>
    <t>　実質公債費比率</t>
    <rPh sb="1" eb="3">
      <t>ジッシツ</t>
    </rPh>
    <rPh sb="3" eb="6">
      <t>コウサイヒ</t>
    </rPh>
    <rPh sb="6" eb="8">
      <t>ヒリツ</t>
    </rPh>
    <phoneticPr fontId="35"/>
  </si>
  <si>
    <t>令05.01.01(人)</t>
  </si>
  <si>
    <t>(Ｆ)</t>
  </si>
  <si>
    <t>　扶助費</t>
  </si>
  <si>
    <t>　うち、健全化法施行規則附則第三条に係る負担見込額</t>
  </si>
  <si>
    <t>　将来負担比率</t>
    <rPh sb="1" eb="3">
      <t>ショウライ</t>
    </rPh>
    <rPh sb="3" eb="5">
      <t>フタン</t>
    </rPh>
    <rPh sb="5" eb="7">
      <t>ヒリツ</t>
    </rPh>
    <phoneticPr fontId="35"/>
  </si>
  <si>
    <t>-0.6</t>
  </si>
  <si>
    <t>後期高齢者医療特別会計</t>
  </si>
  <si>
    <t>基準財政収入額</t>
  </si>
  <si>
    <t>労働費</t>
  </si>
  <si>
    <t>増減率  (％)</t>
    <rPh sb="0" eb="2">
      <t>ゾウゲン</t>
    </rPh>
    <rPh sb="2" eb="3">
      <t>リツ</t>
    </rPh>
    <phoneticPr fontId="35"/>
  </si>
  <si>
    <t>標準税収入額等</t>
  </si>
  <si>
    <t>面積 (k㎡)</t>
    <rPh sb="0" eb="2">
      <t>メンセキ</t>
    </rPh>
    <phoneticPr fontId="35"/>
  </si>
  <si>
    <t>経常経費充当一般財源等</t>
    <rPh sb="0" eb="2">
      <t>ケイジョウ</t>
    </rPh>
    <rPh sb="2" eb="4">
      <t>ケイヒ</t>
    </rPh>
    <rPh sb="4" eb="6">
      <t>ジュウトウ</t>
    </rPh>
    <rPh sb="6" eb="8">
      <t>イッパン</t>
    </rPh>
    <rPh sb="8" eb="10">
      <t>ザイゲン</t>
    </rPh>
    <rPh sb="10" eb="11">
      <t>トウ</t>
    </rPh>
    <phoneticPr fontId="6"/>
  </si>
  <si>
    <t>(Ｃ)</t>
  </si>
  <si>
    <t>世帯数 (世帯)</t>
    <rPh sb="0" eb="3">
      <t>セタイスウ</t>
    </rPh>
    <phoneticPr fontId="35"/>
  </si>
  <si>
    <t>職員の状況 (※8)</t>
    <rPh sb="0" eb="2">
      <t>ショクイン</t>
    </rPh>
    <rPh sb="3" eb="5">
      <t>ジョウキョウ</t>
    </rPh>
    <phoneticPr fontId="35"/>
  </si>
  <si>
    <t>特別職等</t>
    <rPh sb="0" eb="2">
      <t>トクベツ</t>
    </rPh>
    <rPh sb="2" eb="3">
      <t>ショク</t>
    </rPh>
    <rPh sb="3" eb="4">
      <t>トウ</t>
    </rPh>
    <phoneticPr fontId="35"/>
  </si>
  <si>
    <t>当該団体からの債務保証に係る債務残高</t>
    <rPh sb="9" eb="11">
      <t>ホショウ</t>
    </rPh>
    <phoneticPr fontId="35"/>
  </si>
  <si>
    <t>定数</t>
    <rPh sb="0" eb="2">
      <t>テイスウ</t>
    </rPh>
    <phoneticPr fontId="3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</si>
  <si>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</si>
  <si>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5"/>
  </si>
  <si>
    <t>給料月額
(百円)</t>
    <rPh sb="0" eb="2">
      <t>キュウリョウ</t>
    </rPh>
    <rPh sb="2" eb="3">
      <t>ツキ</t>
    </rPh>
    <rPh sb="3" eb="4">
      <t>ガク</t>
    </rPh>
    <rPh sb="6" eb="8">
      <t>ヒャクエン</t>
    </rPh>
    <phoneticPr fontId="35"/>
  </si>
  <si>
    <t>資金剰余額
/不足額
（実質収支）</t>
  </si>
  <si>
    <t>地方債現在高</t>
  </si>
  <si>
    <t>・計</t>
  </si>
  <si>
    <t>　うち公的資金</t>
    <rPh sb="3" eb="5">
      <t>コウテキ</t>
    </rPh>
    <phoneticPr fontId="35"/>
  </si>
  <si>
    <t>計</t>
    <rPh sb="0" eb="1">
      <t>ケイ</t>
    </rPh>
    <phoneticPr fontId="35"/>
  </si>
  <si>
    <t>市区町村長</t>
    <rPh sb="0" eb="2">
      <t>シク</t>
    </rPh>
    <rPh sb="2" eb="4">
      <t>チョウソン</t>
    </rPh>
    <rPh sb="4" eb="5">
      <t>チョウ</t>
    </rPh>
    <phoneticPr fontId="35"/>
  </si>
  <si>
    <t>一般職員</t>
    <rPh sb="0" eb="2">
      <t>イッパン</t>
    </rPh>
    <rPh sb="2" eb="4">
      <t>ショクイン</t>
    </rPh>
    <phoneticPr fontId="35"/>
  </si>
  <si>
    <t>目的税</t>
  </si>
  <si>
    <t>地方債現在高（臨時財政対策債除き）</t>
  </si>
  <si>
    <t>R05</t>
  </si>
  <si>
    <t>経常一般財源等</t>
    <rPh sb="0" eb="2">
      <t>ケイジョウ</t>
    </rPh>
    <rPh sb="2" eb="4">
      <t>イッパン</t>
    </rPh>
    <rPh sb="4" eb="7">
      <t>ザイゲントウ</t>
    </rPh>
    <phoneticPr fontId="35"/>
  </si>
  <si>
    <t>副市区町村長</t>
    <rPh sb="0" eb="1">
      <t>フク</t>
    </rPh>
    <rPh sb="1" eb="3">
      <t>シク</t>
    </rPh>
    <rPh sb="3" eb="5">
      <t>チョウソン</t>
    </rPh>
    <rPh sb="5" eb="6">
      <t>チョウ</t>
    </rPh>
    <phoneticPr fontId="35"/>
  </si>
  <si>
    <t>　うち消防職員</t>
    <rPh sb="3" eb="5">
      <t>ショウボウ</t>
    </rPh>
    <rPh sb="5" eb="7">
      <t>ショクイン</t>
    </rPh>
    <phoneticPr fontId="35"/>
  </si>
  <si>
    <t>公設合併処理浄化槽事業特別会計</t>
  </si>
  <si>
    <t>教育長</t>
  </si>
  <si>
    <t>　うち技能労務職員</t>
    <rPh sb="3" eb="5">
      <t>ギノウ</t>
    </rPh>
    <rPh sb="5" eb="7">
      <t>ロウム</t>
    </rPh>
    <rPh sb="7" eb="9">
      <t>ショクイン</t>
    </rPh>
    <phoneticPr fontId="35"/>
  </si>
  <si>
    <t>工業用水道事業会計</t>
  </si>
  <si>
    <t>収益事業収入</t>
  </si>
  <si>
    <t>議会議長</t>
    <rPh sb="0" eb="2">
      <t>ギカイ</t>
    </rPh>
    <rPh sb="2" eb="4">
      <t>ギチョウ</t>
    </rPh>
    <phoneticPr fontId="35"/>
  </si>
  <si>
    <t>公債費及び公債費に準ずる費用の分析</t>
    <rPh sb="0" eb="3">
      <t>コウサイヒ</t>
    </rPh>
    <rPh sb="3" eb="4">
      <t>オヨ</t>
    </rPh>
    <rPh sb="5" eb="8">
      <t>コウサイヒ</t>
    </rPh>
    <rPh sb="9" eb="10">
      <t>ジュン</t>
    </rPh>
    <rPh sb="12" eb="14">
      <t>ヒヨウ</t>
    </rPh>
    <rPh sb="15" eb="17">
      <t>ブンセキ</t>
    </rPh>
    <phoneticPr fontId="35"/>
  </si>
  <si>
    <t>教育公務員</t>
    <rPh sb="0" eb="2">
      <t>キョウイク</t>
    </rPh>
    <rPh sb="2" eb="5">
      <t>コウムイン</t>
    </rPh>
    <phoneticPr fontId="3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</si>
  <si>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5"/>
  </si>
  <si>
    <t>土地開発基金現在高</t>
    <rPh sb="0" eb="2">
      <t>トチ</t>
    </rPh>
    <rPh sb="2" eb="4">
      <t>カイハツ</t>
    </rPh>
    <rPh sb="4" eb="6">
      <t>キキン</t>
    </rPh>
    <rPh sb="6" eb="8">
      <t>ゲンザイ</t>
    </rPh>
    <rPh sb="8" eb="9">
      <t>タカ</t>
    </rPh>
    <phoneticPr fontId="6"/>
  </si>
  <si>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1"/>
  </si>
  <si>
    <t>議会副議長</t>
    <rPh sb="0" eb="2">
      <t>ギカイ</t>
    </rPh>
    <rPh sb="2" eb="3">
      <t>フク</t>
    </rPh>
    <rPh sb="3" eb="5">
      <t>ギチョウ</t>
    </rPh>
    <phoneticPr fontId="35"/>
  </si>
  <si>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</si>
  <si>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35"/>
  </si>
  <si>
    <t>積立金
現在高</t>
    <rPh sb="4" eb="7">
      <t>ゲンザイダカ</t>
    </rPh>
    <phoneticPr fontId="6"/>
  </si>
  <si>
    <t>議会議員</t>
    <rPh sb="0" eb="2">
      <t>ギカイ</t>
    </rPh>
    <rPh sb="2" eb="4">
      <t>ギイン</t>
    </rPh>
    <phoneticPr fontId="35"/>
  </si>
  <si>
    <t>　法定外目的税</t>
  </si>
  <si>
    <t>合計</t>
    <rPh sb="0" eb="2">
      <t>ゴウケイ</t>
    </rPh>
    <phoneticPr fontId="35"/>
  </si>
  <si>
    <t>うち単独分</t>
    <rPh sb="2" eb="4">
      <t>タンドク</t>
    </rPh>
    <rPh sb="4" eb="5">
      <t>ブン</t>
    </rPh>
    <phoneticPr fontId="35"/>
  </si>
  <si>
    <t>減債基金</t>
    <rPh sb="0" eb="1">
      <t>ゲン</t>
    </rPh>
    <rPh sb="1" eb="2">
      <t>サイ</t>
    </rPh>
    <rPh sb="2" eb="4">
      <t>キキン</t>
    </rPh>
    <phoneticPr fontId="35"/>
  </si>
  <si>
    <t>ラスパイレス指数</t>
    <rPh sb="6" eb="8">
      <t>シスウ</t>
    </rPh>
    <phoneticPr fontId="35"/>
  </si>
  <si>
    <t>投資的経費計</t>
    <rPh sb="5" eb="6">
      <t>ケイ</t>
    </rPh>
    <phoneticPr fontId="35"/>
  </si>
  <si>
    <t>公営企業（法適）の一覧</t>
    <rPh sb="0" eb="2">
      <t>コウエイ</t>
    </rPh>
    <rPh sb="2" eb="4">
      <t>キギョウ</t>
    </rPh>
    <phoneticPr fontId="35"/>
  </si>
  <si>
    <t>公営企業（法非適）の一覧</t>
    <rPh sb="0" eb="2">
      <t>コウエイ</t>
    </rPh>
    <rPh sb="2" eb="4">
      <t>キギョウ</t>
    </rPh>
    <rPh sb="6" eb="7">
      <t>ヒ</t>
    </rPh>
    <phoneticPr fontId="35"/>
  </si>
  <si>
    <t>将来負担の状況</t>
  </si>
  <si>
    <t>関係する一部事務組合等一覧</t>
    <rPh sb="0" eb="2">
      <t>カンケイ</t>
    </rPh>
    <rPh sb="4" eb="6">
      <t>イチブ</t>
    </rPh>
    <rPh sb="6" eb="8">
      <t>ジム</t>
    </rPh>
    <rPh sb="8" eb="10">
      <t>クミアイ</t>
    </rPh>
    <rPh sb="10" eb="11">
      <t>トウ</t>
    </rPh>
    <rPh sb="11" eb="13">
      <t>イチラン</t>
    </rPh>
    <phoneticPr fontId="35"/>
  </si>
  <si>
    <t>地方公社・第三セクター等一覧</t>
    <rPh sb="0" eb="2">
      <t>チホウ</t>
    </rPh>
    <rPh sb="2" eb="4">
      <t>コウシャ</t>
    </rPh>
    <rPh sb="5" eb="6">
      <t>ダイ</t>
    </rPh>
    <rPh sb="6" eb="7">
      <t>３</t>
    </rPh>
    <rPh sb="11" eb="12">
      <t>トウ</t>
    </rPh>
    <rPh sb="12" eb="14">
      <t>イチラン</t>
    </rPh>
    <phoneticPr fontId="35"/>
  </si>
  <si>
    <t>会計名</t>
  </si>
  <si>
    <t>　前年度繰上充用金</t>
  </si>
  <si>
    <t>項番</t>
    <rPh sb="0" eb="2">
      <t>コウバン</t>
    </rPh>
    <phoneticPr fontId="35"/>
  </si>
  <si>
    <t>令和5年度においては、類似団体内平均と比べて将来負担比率は高い状況であるが、有形固定資産減価償却費率は低い状況である。
今後も引き続き元金ベースのプライマリーバランスの黒字化を堅持することで将来負担比率の改善を図るとともに、公共施設等総合管理計画に基づき、公共施設の適切なマネジメントに取り組んでいく。</t>
  </si>
  <si>
    <t>宮崎市土地開発公社</t>
  </si>
  <si>
    <t>団体名</t>
    <rPh sb="0" eb="2">
      <t>ダンタイ</t>
    </rPh>
    <phoneticPr fontId="35"/>
  </si>
  <si>
    <t>（注釈）</t>
    <rPh sb="1" eb="3">
      <t>チュウシャク</t>
    </rPh>
    <phoneticPr fontId="35"/>
  </si>
  <si>
    <t>※1：経常収支比率の( )内の数値は、「減収補塡債（特例分）」及び「臨時財政対策債」を除いて算出したものである。</t>
  </si>
  <si>
    <t>収入済額</t>
    <rPh sb="0" eb="2">
      <t>シュウニュウ</t>
    </rPh>
    <rPh sb="2" eb="3">
      <t>スミ</t>
    </rPh>
    <rPh sb="3" eb="4">
      <t>ガク</t>
    </rPh>
    <phoneticPr fontId="3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</si>
  <si>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</si>
  <si>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</si>
  <si>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</si>
  <si>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5"/>
  </si>
  <si>
    <t>　普通交付税</t>
  </si>
  <si>
    <t>(2)各会計、関係団体の財政状況及び健全化判断比率（市町村）</t>
    <rPh sb="26" eb="29">
      <t>シチョウソン</t>
    </rPh>
    <phoneticPr fontId="3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</si>
  <si>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</si>
  <si>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</si>
  <si>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</si>
  <si>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※8：職員の状況については、調査対象年度の地方公務員給与実態調査に基づいている。</t>
  </si>
  <si>
    <t>令和5年度</t>
  </si>
  <si>
    <t>純損益
（形式収支）</t>
  </si>
  <si>
    <t>宮崎県宮崎市</t>
  </si>
  <si>
    <t>一般会計等（純計）</t>
    <rPh sb="0" eb="2">
      <t>イッパン</t>
    </rPh>
    <rPh sb="2" eb="4">
      <t>カイケイ</t>
    </rPh>
    <rPh sb="4" eb="5">
      <t>トウ</t>
    </rPh>
    <rPh sb="6" eb="8">
      <t>ジュンケイ</t>
    </rPh>
    <phoneticPr fontId="35"/>
  </si>
  <si>
    <t>(1) 普通会計の状況（市町村）</t>
    <rPh sb="4" eb="6">
      <t>フツウ</t>
    </rPh>
    <rPh sb="6" eb="8">
      <t>カイケイ</t>
    </rPh>
    <rPh sb="9" eb="11">
      <t>ジョウキョウ</t>
    </rPh>
    <rPh sb="12" eb="15">
      <t>シチョウソン</t>
    </rPh>
    <phoneticPr fontId="35"/>
  </si>
  <si>
    <t>地方税の状況（単位 千円・％）</t>
    <rPh sb="0" eb="2">
      <t>チホウ</t>
    </rPh>
    <rPh sb="2" eb="3">
      <t>ゼイ</t>
    </rPh>
    <rPh sb="4" eb="6">
      <t>ジョウキョウ</t>
    </rPh>
    <rPh sb="7" eb="9">
      <t>タンイ</t>
    </rPh>
    <rPh sb="10" eb="12">
      <t>センエン</t>
    </rPh>
    <phoneticPr fontId="35"/>
  </si>
  <si>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</si>
  <si>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</si>
  <si>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</si>
  <si>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35"/>
  </si>
  <si>
    <t>▲退職金</t>
    <rPh sb="1" eb="3">
      <t>タイショク</t>
    </rPh>
    <rPh sb="3" eb="4">
      <t>キン</t>
    </rPh>
    <phoneticPr fontId="35"/>
  </si>
  <si>
    <t>地方税</t>
  </si>
  <si>
    <t>構成比</t>
    <rPh sb="0" eb="3">
      <t>コウセイヒ</t>
    </rPh>
    <phoneticPr fontId="35"/>
  </si>
  <si>
    <t>使用料</t>
  </si>
  <si>
    <t>　うち利子</t>
  </si>
  <si>
    <t>宮崎水管理株式会社</t>
    <rPh sb="5" eb="9">
      <t>カブシキガイシャ</t>
    </rPh>
    <phoneticPr fontId="35"/>
  </si>
  <si>
    <t>区分</t>
  </si>
  <si>
    <t>超過課税分</t>
    <rPh sb="0" eb="2">
      <t>チョウカ</t>
    </rPh>
    <rPh sb="2" eb="4">
      <t>カゼイ</t>
    </rPh>
    <rPh sb="4" eb="5">
      <t>ブン</t>
    </rPh>
    <phoneticPr fontId="35"/>
  </si>
  <si>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</si>
  <si>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</si>
  <si>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</si>
  <si>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</si>
  <si>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35"/>
  </si>
  <si>
    <t>(A)のうち普通建設事業費</t>
    <rPh sb="6" eb="8">
      <t>フツウ</t>
    </rPh>
    <rPh sb="8" eb="10">
      <t>ケンセツ</t>
    </rPh>
    <rPh sb="10" eb="13">
      <t>ジギョウヒ</t>
    </rPh>
    <phoneticPr fontId="35"/>
  </si>
  <si>
    <t>(Ａ)</t>
  </si>
  <si>
    <t>(A)のうち充当一般財源等</t>
    <rPh sb="6" eb="8">
      <t>ジュウトウ</t>
    </rPh>
    <rPh sb="8" eb="10">
      <t>イッパン</t>
    </rPh>
    <rPh sb="10" eb="12">
      <t>ザイゲン</t>
    </rPh>
    <rPh sb="12" eb="13">
      <t>ナド</t>
    </rPh>
    <phoneticPr fontId="35"/>
  </si>
  <si>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</si>
  <si>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</si>
  <si>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</si>
  <si>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</si>
  <si>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5"/>
  </si>
  <si>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</si>
  <si>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</si>
  <si>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35"/>
  </si>
  <si>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</si>
  <si>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</si>
  <si>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</si>
  <si>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3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</si>
  <si>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</si>
  <si>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</si>
  <si>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</si>
  <si>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</si>
  <si>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</si>
  <si>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</si>
  <si>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</si>
  <si>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</si>
  <si>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</si>
  <si>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</si>
  <si>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</si>
  <si>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</si>
  <si>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</si>
  <si>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</si>
  <si>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</si>
  <si>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</si>
  <si>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</si>
  <si>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</si>
  <si>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</si>
  <si>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</si>
  <si>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</si>
  <si>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</si>
  <si>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</si>
  <si>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</si>
  <si>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6"/>
  </si>
  <si>
    <t xml:space="preserve">連結実質赤字額 </t>
  </si>
  <si>
    <t>　地方特例交付金</t>
    <rPh sb="1" eb="3">
      <t>チホウ</t>
    </rPh>
    <phoneticPr fontId="35"/>
  </si>
  <si>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</si>
  <si>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</si>
  <si>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</si>
  <si>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</si>
  <si>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</si>
  <si>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</si>
  <si>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</si>
  <si>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5"/>
  </si>
  <si>
    <t>決算額</t>
  </si>
  <si>
    <t>市町村民税</t>
    <rPh sb="0" eb="3">
      <t>シチョウソン</t>
    </rPh>
    <rPh sb="3" eb="4">
      <t>ミン</t>
    </rPh>
    <rPh sb="4" eb="5">
      <t>ゼイ</t>
    </rPh>
    <phoneticPr fontId="3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</si>
  <si>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</si>
  <si>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</si>
  <si>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</si>
  <si>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35"/>
  </si>
  <si>
    <t>経常経費充当一般財源等</t>
  </si>
  <si>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</si>
  <si>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</si>
  <si>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</si>
  <si>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35"/>
  </si>
  <si>
    <t>　公債費</t>
  </si>
  <si>
    <t>増減率(%)(B)</t>
    <rPh sb="0" eb="3">
      <t>ゾウゲンリツ</t>
    </rPh>
    <phoneticPr fontId="35"/>
  </si>
  <si>
    <t>交通安全対策特別交付金</t>
  </si>
  <si>
    <t>　※一般会計等（純計）は、各会計の相互間の繰入・繰出等の重複を控除したものであり、各会計の合計と一致しない場合がある。</t>
  </si>
  <si>
    <t>敬老ふれあい基金</t>
    <rPh sb="0" eb="2">
      <t>ケイロウ</t>
    </rPh>
    <rPh sb="6" eb="8">
      <t>キキン</t>
    </rPh>
    <phoneticPr fontId="40"/>
  </si>
  <si>
    <t>債務負担行為</t>
    <rPh sb="0" eb="2">
      <t>サイム</t>
    </rPh>
    <rPh sb="2" eb="4">
      <t>フタン</t>
    </rPh>
    <rPh sb="4" eb="6">
      <t>コウイ</t>
    </rPh>
    <phoneticPr fontId="35"/>
  </si>
  <si>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</si>
  <si>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</si>
  <si>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</si>
  <si>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4"/>
  </si>
  <si>
    <t>令和5年度</t>
    <rPh sb="0" eb="2">
      <t>レイワ</t>
    </rPh>
    <rPh sb="3" eb="5">
      <t>ネンド</t>
    </rPh>
    <phoneticPr fontId="35"/>
  </si>
  <si>
    <t>令和4年度</t>
    <rPh sb="0" eb="2">
      <t>レイワ</t>
    </rPh>
    <rPh sb="4" eb="5">
      <t>ド</t>
    </rPh>
    <phoneticPr fontId="35"/>
  </si>
  <si>
    <t>　うち元金</t>
  </si>
  <si>
    <t>現年</t>
    <rPh sb="0" eb="1">
      <t>ゲン</t>
    </rPh>
    <rPh sb="1" eb="2">
      <t>ネン</t>
    </rPh>
    <phoneticPr fontId="35"/>
  </si>
  <si>
    <t>都道府県支出金</t>
  </si>
  <si>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</si>
  <si>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</si>
  <si>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3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</si>
  <si>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</si>
  <si>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</si>
  <si>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</si>
  <si>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</si>
  <si>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</si>
  <si>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3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</si>
  <si>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</si>
  <si>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</si>
  <si>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5"/>
  </si>
  <si>
    <t>実質収支</t>
    <rPh sb="0" eb="2">
      <t>ジッシツ</t>
    </rPh>
    <rPh sb="2" eb="4">
      <t>シュウシ</t>
    </rPh>
    <phoneticPr fontId="35"/>
  </si>
  <si>
    <t>下水道</t>
  </si>
  <si>
    <t>母子父子寡婦福祉資金特別会計</t>
  </si>
  <si>
    <t>財政再生基準</t>
  </si>
  <si>
    <t>実質公債費比率</t>
  </si>
  <si>
    <t>再差引収支</t>
    <rPh sb="0" eb="1">
      <t>サイ</t>
    </rPh>
    <rPh sb="1" eb="3">
      <t>サシヒキ</t>
    </rPh>
    <rPh sb="3" eb="5">
      <t>シュウシ</t>
    </rPh>
    <phoneticPr fontId="35"/>
  </si>
  <si>
    <t>地方債</t>
  </si>
  <si>
    <t>加入世帯数(世帯)</t>
  </si>
  <si>
    <t>　繰出金</t>
  </si>
  <si>
    <t>　うち減収補塡債(特例分)</t>
    <rPh sb="4" eb="5">
      <t>シュウ</t>
    </rPh>
    <rPh sb="9" eb="10">
      <t>トク</t>
    </rPh>
    <rPh sb="10" eb="11">
      <t>レイ</t>
    </rPh>
    <rPh sb="11" eb="12">
      <t>ブン</t>
    </rPh>
    <phoneticPr fontId="1"/>
  </si>
  <si>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</si>
  <si>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</si>
  <si>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</si>
  <si>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</si>
  <si>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公営企業会計等の財政状況（単位：百万円）</t>
    <rPh sb="0" eb="2">
      <t>コウエイ</t>
    </rPh>
    <rPh sb="2" eb="4">
      <t>キギョウ</t>
    </rPh>
    <rPh sb="4" eb="6">
      <t>カイケイ</t>
    </rPh>
    <rPh sb="6" eb="7">
      <t>トウ</t>
    </rPh>
    <rPh sb="8" eb="10">
      <t>ザイセイ</t>
    </rPh>
    <rPh sb="10" eb="12">
      <t>ジョウキョウ</t>
    </rPh>
    <phoneticPr fontId="3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</si>
  <si>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</si>
  <si>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</si>
  <si>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</si>
  <si>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</si>
  <si>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</si>
  <si>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</si>
  <si>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</si>
  <si>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</si>
  <si>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</si>
  <si>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</si>
  <si>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</si>
  <si>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</si>
  <si>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</si>
  <si>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</si>
  <si>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</si>
  <si>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</si>
  <si>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</si>
  <si>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</si>
  <si>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</si>
  <si>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宮崎県市町村総合事務組合　一般会計</t>
  </si>
  <si>
    <t>歳出</t>
  </si>
  <si>
    <t>形式収支</t>
  </si>
  <si>
    <t>他会計等
からの
繰入金</t>
    <rPh sb="9" eb="11">
      <t>クリイレ</t>
    </rPh>
    <rPh sb="11" eb="12">
      <t>キン</t>
    </rPh>
    <phoneticPr fontId="34"/>
  </si>
  <si>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</si>
  <si>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</si>
  <si>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5"/>
  </si>
  <si>
    <t>公債管理特別会計</t>
  </si>
  <si>
    <t>備考</t>
    <rPh sb="0" eb="2">
      <t>ビコウ</t>
    </rPh>
    <phoneticPr fontId="35"/>
  </si>
  <si>
    <t>地方公社・第三セクター等名</t>
    <rPh sb="12" eb="13">
      <t>メイ</t>
    </rPh>
    <phoneticPr fontId="35"/>
  </si>
  <si>
    <t>当該団体からの損失補償に係る債務残高</t>
  </si>
  <si>
    <t>地方公社・第三セクター等</t>
    <rPh sb="0" eb="4">
      <t>チホウコウシャ</t>
    </rPh>
    <rPh sb="5" eb="6">
      <t>ダイ</t>
    </rPh>
    <rPh sb="6" eb="7">
      <t>サン</t>
    </rPh>
    <rPh sb="11" eb="12">
      <t>ナド</t>
    </rPh>
    <phoneticPr fontId="3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</si>
  <si>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</si>
  <si>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</si>
  <si>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5"/>
  </si>
  <si>
    <t>実質赤字額</t>
    <rPh sb="0" eb="2">
      <t>ジッシツ</t>
    </rPh>
    <rPh sb="2" eb="5">
      <t>アカジガク</t>
    </rPh>
    <phoneticPr fontId="35"/>
  </si>
  <si>
    <t>減債基金積立不足算定額</t>
    <rPh sb="0" eb="2">
      <t>ゲンサイ</t>
    </rPh>
    <rPh sb="2" eb="4">
      <t>キキン</t>
    </rPh>
    <rPh sb="4" eb="6">
      <t>ツミタテ</t>
    </rPh>
    <rPh sb="6" eb="8">
      <t>ブソク</t>
    </rPh>
    <rPh sb="8" eb="10">
      <t>サンテイ</t>
    </rPh>
    <rPh sb="10" eb="11">
      <t>ガク</t>
    </rPh>
    <phoneticPr fontId="35"/>
  </si>
  <si>
    <t>総収益
（歳入）</t>
  </si>
  <si>
    <t>総費用
（歳出）</t>
  </si>
  <si>
    <t>左のうち
一般会計等
繰入見込額</t>
  </si>
  <si>
    <t>資金不足
比率</t>
    <rPh sb="0" eb="2">
      <t>シキン</t>
    </rPh>
    <rPh sb="2" eb="4">
      <t>フソク</t>
    </rPh>
    <rPh sb="5" eb="7">
      <t>ヒリツ</t>
    </rPh>
    <phoneticPr fontId="35"/>
  </si>
  <si>
    <t>国民健康保険特別会計</t>
  </si>
  <si>
    <t>水道事業会計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</si>
  <si>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31"/>
  </si>
  <si>
    <t>法適用企業</t>
  </si>
  <si>
    <t>当該団体(円)</t>
    <rPh sb="0" eb="2">
      <t>トウガイ</t>
    </rPh>
    <rPh sb="2" eb="4">
      <t>ダンタイ</t>
    </rPh>
    <rPh sb="5" eb="6">
      <t>エン</t>
    </rPh>
    <phoneticPr fontId="35"/>
  </si>
  <si>
    <t>増減率(%)(A)</t>
    <rPh sb="0" eb="3">
      <t>ゾウゲンリツ</t>
    </rPh>
    <phoneticPr fontId="35"/>
  </si>
  <si>
    <t>農業集落排水事業会計</t>
  </si>
  <si>
    <t>公社・
三セク等</t>
    <rPh sb="0" eb="2">
      <t>コウシャ</t>
    </rPh>
    <rPh sb="4" eb="5">
      <t>サン</t>
    </rPh>
    <rPh sb="7" eb="8">
      <t>トウ</t>
    </rPh>
    <phoneticPr fontId="35"/>
  </si>
  <si>
    <t>田野病院事業会計</t>
  </si>
  <si>
    <t>宅地造成事業特別会計</t>
  </si>
  <si>
    <t>連結実質赤字額</t>
    <rPh sb="0" eb="2">
      <t>レンケツ</t>
    </rPh>
    <rPh sb="2" eb="4">
      <t>ジッシツ</t>
    </rPh>
    <rPh sb="4" eb="7">
      <t>アカジガク</t>
    </rPh>
    <phoneticPr fontId="3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</si>
  <si>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</si>
  <si>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</si>
  <si>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</si>
  <si>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5"/>
  </si>
  <si>
    <t>宮崎文化振興協会</t>
  </si>
  <si>
    <t>実質公債費比率　　（千円・％）</t>
    <rPh sb="0" eb="2">
      <t>ジッシツ</t>
    </rPh>
    <rPh sb="2" eb="4">
      <t>コウサイ</t>
    </rPh>
    <rPh sb="4" eb="5">
      <t>ヒ</t>
    </rPh>
    <rPh sb="5" eb="7">
      <t>ヒリツ</t>
    </rPh>
    <rPh sb="10" eb="12">
      <t>センエン</t>
    </rPh>
    <phoneticPr fontId="35"/>
  </si>
  <si>
    <t>区分</t>
    <rPh sb="0" eb="1">
      <t>ク</t>
    </rPh>
    <rPh sb="1" eb="2">
      <t>ブン</t>
    </rPh>
    <phoneticPr fontId="34"/>
  </si>
  <si>
    <t>令和3年度</t>
    <rPh sb="0" eb="2">
      <t>レイワ</t>
    </rPh>
    <rPh sb="3" eb="5">
      <t>ネンド</t>
    </rPh>
    <phoneticPr fontId="35"/>
  </si>
  <si>
    <t>令和4年度</t>
    <rPh sb="0" eb="2">
      <t>レイワ</t>
    </rPh>
    <rPh sb="3" eb="5">
      <t>ネンド</t>
    </rPh>
    <phoneticPr fontId="35"/>
  </si>
  <si>
    <t>分母比</t>
    <rPh sb="0" eb="2">
      <t>ブンボ</t>
    </rPh>
    <rPh sb="2" eb="3">
      <t>ヒ</t>
    </rPh>
    <phoneticPr fontId="3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</si>
  <si>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</si>
  <si>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</si>
  <si>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35"/>
  </si>
  <si>
    <t>宮崎県後期高齢者医療広域連合　後期高齢者医療特別会計</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</si>
  <si>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</si>
  <si>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</si>
  <si>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</si>
  <si>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</si>
  <si>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</si>
  <si>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</si>
  <si>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35"/>
  </si>
  <si>
    <t>その他上記に準ずるもの</t>
    <rPh sb="2" eb="3">
      <t>タ</t>
    </rPh>
    <rPh sb="3" eb="5">
      <t>ジョウキ</t>
    </rPh>
    <rPh sb="6" eb="7">
      <t>ジュン</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</si>
  <si>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</si>
  <si>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</si>
  <si>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35"/>
  </si>
  <si>
    <t>その他の会計</t>
  </si>
  <si>
    <t>健全化判断比率</t>
    <rPh sb="0" eb="3">
      <t>ケンゼンカ</t>
    </rPh>
    <rPh sb="3" eb="5">
      <t>ハンダン</t>
    </rPh>
    <rPh sb="5" eb="7">
      <t>ヒリツ</t>
    </rPh>
    <phoneticPr fontId="37"/>
  </si>
  <si>
    <t>特定財源の額</t>
    <rPh sb="0" eb="2">
      <t>トクテイ</t>
    </rPh>
    <rPh sb="2" eb="4">
      <t>ザイゲン</t>
    </rPh>
    <rPh sb="5" eb="6">
      <t>ガク</t>
    </rPh>
    <phoneticPr fontId="35"/>
  </si>
  <si>
    <t>算入公債費等の額</t>
    <rPh sb="0" eb="2">
      <t>サンニュウ</t>
    </rPh>
    <rPh sb="2" eb="4">
      <t>コウサイ</t>
    </rPh>
    <rPh sb="4" eb="5">
      <t>ヒ</t>
    </rPh>
    <rPh sb="5" eb="6">
      <t>トウ</t>
    </rPh>
    <rPh sb="7" eb="8">
      <t>ガク</t>
    </rPh>
    <phoneticPr fontId="35"/>
  </si>
  <si>
    <t>(Ｄ)</t>
  </si>
  <si>
    <t>(単年度)</t>
    <rPh sb="1" eb="4">
      <t>タンネンド</t>
    </rPh>
    <phoneticPr fontId="35"/>
  </si>
  <si>
    <t>人件費及び人件費に準ずる費用の分析</t>
    <rPh sb="0" eb="3">
      <t>ジンケンヒ</t>
    </rPh>
    <rPh sb="3" eb="4">
      <t>オヨ</t>
    </rPh>
    <rPh sb="5" eb="8">
      <t>ジンケンヒ</t>
    </rPh>
    <rPh sb="9" eb="10">
      <t>ジュン</t>
    </rPh>
    <rPh sb="12" eb="14">
      <t>ヒヨウ</t>
    </rPh>
    <rPh sb="15" eb="17">
      <t>ブンセキ</t>
    </rPh>
    <phoneticPr fontId="35"/>
  </si>
  <si>
    <t>人口1人当たり決算額</t>
    <rPh sb="0" eb="2">
      <t>ジンコウ</t>
    </rPh>
    <rPh sb="2" eb="4">
      <t>ヒトリ</t>
    </rPh>
    <rPh sb="4" eb="5">
      <t>ア</t>
    </rPh>
    <rPh sb="7" eb="9">
      <t>ケッサン</t>
    </rPh>
    <rPh sb="9" eb="10">
      <t>ガク</t>
    </rPh>
    <phoneticPr fontId="35"/>
  </si>
  <si>
    <t>当該団体（円）</t>
    <rPh sb="0" eb="2">
      <t>トウガイ</t>
    </rPh>
    <rPh sb="2" eb="4">
      <t>ダンタイ</t>
    </rPh>
    <rPh sb="5" eb="6">
      <t>エン</t>
    </rPh>
    <phoneticPr fontId="35"/>
  </si>
  <si>
    <t>類似団体平均（円）</t>
    <rPh sb="0" eb="2">
      <t>ルイジ</t>
    </rPh>
    <rPh sb="2" eb="4">
      <t>ダンタイ</t>
    </rPh>
    <rPh sb="4" eb="6">
      <t>ヘイキン</t>
    </rPh>
    <rPh sb="7" eb="8">
      <t>エン</t>
    </rPh>
    <phoneticPr fontId="35"/>
  </si>
  <si>
    <t>対比（％）</t>
    <rPh sb="0" eb="2">
      <t>タイヒ</t>
    </rPh>
    <phoneticPr fontId="35"/>
  </si>
  <si>
    <t>人件費</t>
    <rPh sb="0" eb="3">
      <t>ジンケンヒ</t>
    </rPh>
    <phoneticPr fontId="3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</si>
  <si>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</si>
  <si>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5"/>
  </si>
  <si>
    <t>当該団体</t>
    <rPh sb="0" eb="2">
      <t>トウガイ</t>
    </rPh>
    <rPh sb="2" eb="4">
      <t>ダンタイ</t>
    </rPh>
    <phoneticPr fontId="35"/>
  </si>
  <si>
    <t>人口1,000人当たり職員数（人）</t>
    <rPh sb="0" eb="2">
      <t>ジンコウ</t>
    </rPh>
    <rPh sb="7" eb="8">
      <t>ニン</t>
    </rPh>
    <rPh sb="8" eb="9">
      <t>ア</t>
    </rPh>
    <rPh sb="11" eb="14">
      <t>ショクインスウ</t>
    </rPh>
    <rPh sb="15" eb="16">
      <t>ヒト</t>
    </rPh>
    <phoneticPr fontId="35"/>
  </si>
  <si>
    <t>ラスパイレス指数</t>
    <rPh sb="6" eb="8">
      <t>シスウ</t>
    </rPh>
    <phoneticPr fontId="41"/>
  </si>
  <si>
    <t>（注）人口については、各調査対象年度の1月1日現在の住民基本台帳に登載されている人口に基づいている。</t>
    <rPh sb="14" eb="16">
      <t>タイショウ</t>
    </rPh>
    <phoneticPr fontId="3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</si>
  <si>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5"/>
  </si>
  <si>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</si>
  <si>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</si>
  <si>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</si>
  <si>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</si>
  <si>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</si>
  <si>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</si>
  <si>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5"/>
  </si>
  <si>
    <t>普通建設事業費</t>
    <rPh sb="0" eb="2">
      <t>フツウ</t>
    </rPh>
    <rPh sb="2" eb="4">
      <t>ケンセツ</t>
    </rPh>
    <rPh sb="4" eb="7">
      <t>ジギョウヒ</t>
    </rPh>
    <phoneticPr fontId="35"/>
  </si>
  <si>
    <t>類似団体平均(円)</t>
    <rPh sb="0" eb="2">
      <t>ルイジ</t>
    </rPh>
    <rPh sb="2" eb="4">
      <t>ダンタイ</t>
    </rPh>
    <rPh sb="4" eb="6">
      <t>ヘイキン</t>
    </rPh>
    <rPh sb="7" eb="8">
      <t>エン</t>
    </rPh>
    <phoneticPr fontId="35"/>
  </si>
  <si>
    <t>(A)-(B)</t>
  </si>
  <si>
    <t xml:space="preserve"> R01</t>
  </si>
  <si>
    <t xml:space="preserve"> R03</t>
  </si>
  <si>
    <t xml:space="preserve"> R05</t>
  </si>
  <si>
    <t xml:space="preserve"> 過去５年間平均</t>
    <rPh sb="1" eb="3">
      <t>カコ</t>
    </rPh>
    <rPh sb="4" eb="6">
      <t>ネンカン</t>
    </rPh>
    <rPh sb="6" eb="8">
      <t>ヘイキン</t>
    </rPh>
    <phoneticPr fontId="35"/>
  </si>
  <si>
    <t>類似団体内平均(円)</t>
    <rPh sb="0" eb="2">
      <t>ルイジ</t>
    </rPh>
    <rPh sb="2" eb="4">
      <t>ダンタイ</t>
    </rPh>
    <phoneticPr fontId="35"/>
  </si>
  <si>
    <t>R01</t>
  </si>
  <si>
    <t>R02</t>
  </si>
  <si>
    <t>R03</t>
  </si>
  <si>
    <t>R04</t>
  </si>
  <si>
    <t>▲ 1.68</t>
  </si>
  <si>
    <t>▲ 1.04</t>
  </si>
  <si>
    <t>▲ 2.52</t>
  </si>
  <si>
    <t>その他会計（赤字）</t>
  </si>
  <si>
    <t>宮崎市スポーツ協会</t>
  </si>
  <si>
    <t>宮崎市中央市場水産物精算株式会社</t>
    <rPh sb="12" eb="16">
      <t>カブシキガイシャ</t>
    </rPh>
    <phoneticPr fontId="35"/>
  </si>
  <si>
    <t>当該団体値</t>
    <rPh sb="0" eb="2">
      <t>トウガイ</t>
    </rPh>
    <rPh sb="2" eb="4">
      <t>ダンタイ</t>
    </rPh>
    <rPh sb="4" eb="5">
      <t>アタイ</t>
    </rPh>
    <phoneticPr fontId="35"/>
  </si>
  <si>
    <t>宮崎市中央市場精算株式会社</t>
    <rPh sb="9" eb="13">
      <t>カブシキガイシャ</t>
    </rPh>
    <phoneticPr fontId="35"/>
  </si>
  <si>
    <t>宮崎市フェニックス自然動物園管理株式会社</t>
    <rPh sb="16" eb="20">
      <t>カブシキガイシャ</t>
    </rPh>
    <phoneticPr fontId="35"/>
  </si>
  <si>
    <t>公共施設整備等基金</t>
  </si>
  <si>
    <t>地域振興基金</t>
    <rPh sb="0" eb="2">
      <t>チイキ</t>
    </rPh>
    <rPh sb="2" eb="4">
      <t>シンコウ</t>
    </rPh>
    <rPh sb="4" eb="6">
      <t>キキン</t>
    </rPh>
    <phoneticPr fontId="40"/>
  </si>
  <si>
    <t>ふるさと基金</t>
  </si>
  <si>
    <t>学術振興基金</t>
    <rPh sb="0" eb="2">
      <t>ガクジュツ</t>
    </rPh>
    <rPh sb="2" eb="4">
      <t>シンコウ</t>
    </rPh>
    <rPh sb="4" eb="6">
      <t>キキン</t>
    </rPh>
    <phoneticPr fontId="40"/>
  </si>
  <si>
    <t>宮崎県後期高齢者医療広域連合　一般会計</t>
  </si>
  <si>
    <t>公園墓地特別会計</t>
  </si>
  <si>
    <t>将来負担比率</t>
  </si>
  <si>
    <t>いずれの指標も過去の大型プロジェクトに係る市債の償還が影響し、類似団体内平均値よりも高い状況である。
令和5年度においては、市全体として地方債の償還を進め、市債残高の圧縮に務めたことにより地方債残高が減少したことで将来負担比率が令和4年度に比べ9.2ポイント減少した。
また、実質公債費比率については、令和4年度に比べ0.7ポイント増加しているが、早期健全化基準の25.0％を下回っているため、健全性は確保されている。
今後も、引き続き元金ベースのプライマリーバランスの黒字化を堅持し、一層の財政健全化に取組んでいく必要がある。</t>
    <rPh sb="151" eb="152">
      <t>レイ</t>
    </rPh>
    <rPh sb="152" eb="153">
      <t>ワ</t>
    </rPh>
    <rPh sb="154" eb="156">
      <t>ネンド</t>
    </rPh>
    <rPh sb="157" eb="159">
      <t>クラ</t>
    </rPh>
    <rPh sb="166" eb="168">
      <t>ゾウカ</t>
    </rPh>
    <rPh sb="188" eb="190">
      <t>シタマワ</t>
    </rPh>
    <phoneticPr fontId="35"/>
  </si>
  <si>
    <t>分析欄</t>
    <rPh sb="0" eb="2">
      <t>ブンセキ</t>
    </rPh>
    <rPh sb="2" eb="3">
      <t>ラン</t>
    </rPh>
    <phoneticPr fontId="35"/>
  </si>
  <si>
    <t>有形固定資産減価償却率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</si>
  <si>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5"/>
  </si>
</sst>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b/>
      <sz val="12"/>
      <color theme="1"/>
      <name val="ＭＳ 明朝"/>
      <family val="2"/>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5"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1"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1"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1"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0" fontId="10"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9" fillId="0" borderId="64" xfId="5" applyNumberFormat="1" applyFont="1" applyBorder="1" applyAlignment="1">
      <alignment horizontal="center" vertical="center"/>
    </xf>
    <xf numFmtId="0" fontId="10"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9"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8"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3" applyFont="1" applyFill="1" applyBorder="1">
      <alignment vertical="center"/>
    </xf>
    <xf numFmtId="0" fontId="18" fillId="3" borderId="23" xfId="20"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4" applyFont="1" applyBorder="1">
      <alignment vertical="center"/>
    </xf>
    <xf numFmtId="0" fontId="3" fillId="0" borderId="42" xfId="24" applyFont="1" applyBorder="1">
      <alignment vertical="center"/>
    </xf>
    <xf numFmtId="178" fontId="15" fillId="0" borderId="0" xfId="24" applyNumberFormat="1" applyFont="1">
      <alignment vertical="center"/>
    </xf>
    <xf numFmtId="0" fontId="18" fillId="0" borderId="30" xfId="24" applyFont="1" applyBorder="1">
      <alignment vertical="center"/>
    </xf>
    <xf numFmtId="178" fontId="15" fillId="0" borderId="42" xfId="24" applyNumberFormat="1" applyFont="1" applyBorder="1">
      <alignment vertical="center"/>
    </xf>
    <xf numFmtId="178" fontId="15" fillId="0" borderId="31" xfId="24" applyNumberFormat="1" applyFont="1" applyBorder="1">
      <alignment vertical="center"/>
    </xf>
    <xf numFmtId="178" fontId="15" fillId="0" borderId="23" xfId="24" applyNumberFormat="1" applyFont="1" applyBorder="1">
      <alignment vertical="center"/>
    </xf>
    <xf numFmtId="0" fontId="15" fillId="0" borderId="0" xfId="24" applyFont="1">
      <alignment vertical="center"/>
    </xf>
    <xf numFmtId="0" fontId="3" fillId="0" borderId="23" xfId="24" applyFont="1" applyBorder="1">
      <alignment vertical="center"/>
    </xf>
    <xf numFmtId="0" fontId="3" fillId="0" borderId="34" xfId="24" applyFont="1" applyBorder="1">
      <alignment vertical="center"/>
    </xf>
    <xf numFmtId="0" fontId="18" fillId="0" borderId="42" xfId="24" applyFont="1" applyBorder="1">
      <alignment vertical="center"/>
    </xf>
    <xf numFmtId="0" fontId="3" fillId="0" borderId="31" xfId="24" applyFont="1" applyBorder="1">
      <alignment vertical="center"/>
    </xf>
    <xf numFmtId="178" fontId="15" fillId="0" borderId="34" xfId="24" applyNumberFormat="1" applyFont="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Border="1">
      <alignment vertical="center"/>
    </xf>
    <xf numFmtId="178" fontId="22" fillId="0" borderId="32" xfId="24" applyNumberFormat="1" applyFont="1" applyBorder="1">
      <alignment vertical="center"/>
    </xf>
    <xf numFmtId="178" fontId="15" fillId="3" borderId="32" xfId="24" applyNumberFormat="1" applyFont="1" applyFill="1" applyBorder="1" applyAlignment="1">
      <alignment vertical="center" wrapText="1"/>
    </xf>
    <xf numFmtId="178" fontId="15" fillId="0" borderId="32" xfId="24" applyNumberFormat="1" applyFont="1" applyBorder="1" applyAlignment="1">
      <alignment vertical="center" wrapText="1"/>
    </xf>
    <xf numFmtId="0" fontId="15" fillId="3" borderId="32" xfId="24" applyFont="1" applyFill="1" applyBorder="1">
      <alignment vertical="center"/>
    </xf>
    <xf numFmtId="0" fontId="15" fillId="0" borderId="0" xfId="24" applyFont="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Border="1">
      <alignment vertical="center"/>
    </xf>
    <xf numFmtId="178" fontId="22" fillId="0" borderId="35" xfId="24" applyNumberFormat="1" applyFont="1" applyBorder="1">
      <alignment vertical="center"/>
    </xf>
    <xf numFmtId="178" fontId="15" fillId="3" borderId="35" xfId="24" applyNumberFormat="1" applyFont="1" applyFill="1" applyBorder="1" applyAlignment="1">
      <alignment vertical="center" wrapText="1"/>
    </xf>
    <xf numFmtId="178" fontId="15" fillId="0" borderId="35" xfId="24" applyNumberFormat="1" applyFont="1" applyBorder="1" applyAlignment="1">
      <alignment vertical="center" wrapText="1"/>
    </xf>
    <xf numFmtId="0" fontId="15" fillId="3" borderId="35" xfId="24"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Border="1" applyAlignment="1">
      <alignment horizontal="right" vertical="center" shrinkToFit="1"/>
    </xf>
    <xf numFmtId="183" fontId="22" fillId="0" borderId="172" xfId="17" applyNumberFormat="1" applyFont="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Border="1">
      <alignment vertical="center"/>
    </xf>
    <xf numFmtId="178" fontId="22" fillId="0" borderId="37" xfId="24" applyNumberFormat="1" applyFont="1" applyBorder="1">
      <alignment vertical="center"/>
    </xf>
    <xf numFmtId="178" fontId="15" fillId="3" borderId="37" xfId="24" applyNumberFormat="1" applyFont="1" applyFill="1" applyBorder="1" applyAlignment="1">
      <alignment vertical="center" wrapText="1"/>
    </xf>
    <xf numFmtId="178" fontId="15" fillId="0" borderId="37" xfId="24" applyNumberFormat="1" applyFont="1" applyBorder="1" applyAlignment="1">
      <alignment vertical="center" wrapText="1"/>
    </xf>
    <xf numFmtId="0" fontId="15" fillId="3" borderId="37" xfId="24"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Border="1" applyAlignment="1">
      <alignment horizontal="right" vertical="center" shrinkToFit="1"/>
    </xf>
    <xf numFmtId="183" fontId="22" fillId="0" borderId="173" xfId="17" applyNumberFormat="1" applyFont="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Border="1" applyAlignment="1">
      <alignment horizontal="center" vertical="center"/>
    </xf>
    <xf numFmtId="188" fontId="22" fillId="0" borderId="74" xfId="24" applyNumberFormat="1" applyFont="1" applyBorder="1" applyAlignment="1">
      <alignment horizontal="right" vertical="center" shrinkToFit="1"/>
    </xf>
    <xf numFmtId="184" fontId="22" fillId="0" borderId="74" xfId="24" applyNumberFormat="1" applyFont="1" applyBorder="1" applyAlignment="1">
      <alignment horizontal="right" vertical="center" shrinkToFit="1"/>
    </xf>
    <xf numFmtId="183" fontId="15" fillId="0" borderId="74" xfId="24" applyNumberFormat="1" applyFont="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Border="1" applyAlignment="1">
      <alignment horizontal="right" vertical="center" shrinkToFit="1"/>
    </xf>
    <xf numFmtId="184" fontId="22" fillId="0" borderId="171" xfId="17" applyNumberFormat="1" applyFont="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Border="1" applyAlignment="1">
      <alignment horizontal="center" vertical="center"/>
    </xf>
    <xf numFmtId="188" fontId="22" fillId="0" borderId="176" xfId="24" applyNumberFormat="1" applyFont="1" applyBorder="1" applyAlignment="1">
      <alignment horizontal="right" vertical="center" shrinkToFit="1"/>
    </xf>
    <xf numFmtId="184" fontId="22" fillId="0" borderId="176" xfId="24" applyNumberFormat="1" applyFont="1" applyBorder="1" applyAlignment="1">
      <alignment horizontal="right" vertical="center" shrinkToFit="1"/>
    </xf>
    <xf numFmtId="189" fontId="15" fillId="0" borderId="34" xfId="24" applyNumberFormat="1" applyFont="1" applyBorder="1">
      <alignment vertical="center"/>
    </xf>
    <xf numFmtId="189" fontId="15" fillId="0" borderId="0" xfId="24" applyNumberFormat="1" applyFont="1">
      <alignment vertical="center"/>
    </xf>
    <xf numFmtId="0" fontId="3" fillId="0" borderId="0" xfId="24" applyFont="1" applyAlignment="1"/>
    <xf numFmtId="178" fontId="11" fillId="0" borderId="177" xfId="15" applyNumberFormat="1" applyFont="1" applyBorder="1" applyAlignment="1">
      <alignment horizontal="center" vertical="center"/>
    </xf>
    <xf numFmtId="183" fontId="22" fillId="0" borderId="177" xfId="17" applyNumberFormat="1" applyFont="1" applyBorder="1" applyAlignment="1">
      <alignment horizontal="right" vertical="center" shrinkToFit="1"/>
    </xf>
    <xf numFmtId="183" fontId="22" fillId="0" borderId="178" xfId="17" applyNumberFormat="1" applyFont="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Border="1" applyAlignment="1">
      <alignment horizontal="center" vertical="center"/>
    </xf>
    <xf numFmtId="188" fontId="15" fillId="0" borderId="174" xfId="24" applyNumberFormat="1" applyFont="1" applyBorder="1" applyAlignment="1">
      <alignment horizontal="right" vertical="center" shrinkToFit="1"/>
    </xf>
    <xf numFmtId="184" fontId="15" fillId="0" borderId="174" xfId="24" applyNumberFormat="1" applyFont="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Border="1" applyAlignment="1">
      <alignment horizontal="right" vertical="center" shrinkToFit="1"/>
    </xf>
    <xf numFmtId="189" fontId="15" fillId="0" borderId="23" xfId="24" applyNumberFormat="1" applyFont="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Border="1" applyAlignment="1">
      <alignment horizontal="right" vertical="center" shrinkToFit="1"/>
    </xf>
    <xf numFmtId="184" fontId="22" fillId="0" borderId="180" xfId="17" applyNumberFormat="1" applyFont="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0" xfId="24" applyFont="1">
      <alignment vertical="center"/>
    </xf>
    <xf numFmtId="0" fontId="3" fillId="0" borderId="16" xfId="24" applyFont="1" applyBorder="1">
      <alignment vertical="center"/>
    </xf>
    <xf numFmtId="178" fontId="15" fillId="0" borderId="14" xfId="24" applyNumberFormat="1" applyFont="1" applyBorder="1">
      <alignment vertical="center"/>
    </xf>
    <xf numFmtId="178" fontId="15" fillId="0" borderId="15" xfId="24" applyNumberFormat="1" applyFont="1" applyBorder="1">
      <alignment vertical="center"/>
    </xf>
    <xf numFmtId="0" fontId="3" fillId="0" borderId="16" xfId="24" applyFont="1" applyBorder="1" applyAlignment="1"/>
    <xf numFmtId="0" fontId="3" fillId="0" borderId="14" xfId="24" applyFont="1" applyBorder="1" applyAlignment="1"/>
    <xf numFmtId="0" fontId="3" fillId="0" borderId="15" xfId="24" applyFont="1" applyBorder="1">
      <alignment vertical="center"/>
    </xf>
    <xf numFmtId="0" fontId="23" fillId="6" borderId="6" xfId="7" applyFont="1" applyFill="1" applyBorder="1" applyAlignment="1"/>
    <xf numFmtId="0" fontId="23" fillId="0" borderId="8" xfId="7" applyFont="1" applyBorder="1" applyAlignment="1">
      <alignment horizontal="center" vertical="center" wrapText="1"/>
    </xf>
    <xf numFmtId="0" fontId="23" fillId="0" borderId="12" xfId="7" applyFont="1" applyBorder="1" applyAlignment="1">
      <alignment horizontal="center" vertical="center" wrapText="1"/>
    </xf>
    <xf numFmtId="0" fontId="23" fillId="0" borderId="61" xfId="7" applyFont="1" applyBorder="1" applyAlignment="1">
      <alignment horizontal="center" vertical="center"/>
    </xf>
    <xf numFmtId="0" fontId="23" fillId="6" borderId="18" xfId="7" applyFont="1" applyFill="1" applyBorder="1" applyAlignment="1">
      <alignment horizontal="right" vertical="top"/>
    </xf>
    <xf numFmtId="0" fontId="23" fillId="0" borderId="19" xfId="7" applyFont="1" applyBorder="1" applyAlignment="1">
      <alignment horizontal="left" vertical="center" wrapText="1"/>
    </xf>
    <xf numFmtId="0" fontId="23" fillId="0" borderId="23" xfId="7" applyFont="1" applyBorder="1" applyAlignment="1">
      <alignment horizontal="left" vertical="center"/>
    </xf>
    <xf numFmtId="0" fontId="23" fillId="0" borderId="36" xfId="7" applyFont="1" applyBorder="1" applyAlignment="1">
      <alignment horizontal="left" vertical="center"/>
    </xf>
    <xf numFmtId="0" fontId="23" fillId="6" borderId="64" xfId="7" applyFont="1" applyFill="1" applyBorder="1" applyAlignment="1">
      <alignment horizontal="right" vertical="top"/>
    </xf>
    <xf numFmtId="0" fontId="23" fillId="0" borderId="53" xfId="7" applyFont="1" applyBorder="1" applyAlignment="1">
      <alignment horizontal="left" vertical="center" wrapText="1"/>
    </xf>
    <xf numFmtId="0" fontId="23" fillId="0" borderId="54" xfId="7" applyFont="1" applyBorder="1" applyAlignment="1">
      <alignment horizontal="left" vertical="center"/>
    </xf>
    <xf numFmtId="0" fontId="23" fillId="0" borderId="52" xfId="7" applyFont="1" applyBorder="1" applyAlignment="1">
      <alignment horizontal="left" vertical="center"/>
    </xf>
    <xf numFmtId="0" fontId="23" fillId="6" borderId="1" xfId="7" applyFont="1" applyFill="1" applyBorder="1" applyAlignment="1">
      <alignment horizontal="center" vertical="center"/>
    </xf>
    <xf numFmtId="185" fontId="23" fillId="0" borderId="1" xfId="7" applyNumberFormat="1" applyFont="1" applyBorder="1" applyAlignment="1">
      <alignment horizontal="right" vertical="center" shrinkToFit="1"/>
    </xf>
    <xf numFmtId="185" fontId="23" fillId="0" borderId="4" xfId="7" applyNumberFormat="1" applyFont="1" applyBorder="1" applyAlignment="1">
      <alignment horizontal="right" vertical="center" shrinkToFit="1"/>
    </xf>
    <xf numFmtId="185" fontId="23" fillId="0" borderId="79" xfId="7" applyNumberFormat="1" applyFont="1" applyBorder="1" applyAlignment="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Border="1" applyAlignment="1">
      <alignment horizontal="right" vertical="center" shrinkToFit="1"/>
    </xf>
    <xf numFmtId="185" fontId="23" fillId="0" borderId="27" xfId="7" applyNumberFormat="1" applyFont="1" applyBorder="1" applyAlignment="1">
      <alignment horizontal="right" vertical="center" shrinkToFit="1"/>
    </xf>
    <xf numFmtId="185" fontId="23" fillId="0" borderId="182" xfId="7" applyNumberFormat="1" applyFont="1" applyBorder="1" applyAlignment="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Border="1" applyAlignment="1">
      <alignment horizontal="right" vertical="center" shrinkToFit="1"/>
    </xf>
    <xf numFmtId="185" fontId="23" fillId="0" borderId="48" xfId="7" applyNumberFormat="1" applyFont="1" applyBorder="1" applyAlignment="1">
      <alignment horizontal="right" vertical="center" shrinkToFit="1"/>
    </xf>
    <xf numFmtId="185" fontId="23" fillId="0" borderId="62" xfId="7" applyNumberFormat="1" applyFont="1" applyBorder="1" applyAlignment="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Border="1" applyAlignment="1">
      <alignment vertical="center" wrapText="1"/>
    </xf>
    <xf numFmtId="0" fontId="23" fillId="0" borderId="57" xfId="21" applyFont="1" applyBorder="1">
      <alignment vertical="center"/>
    </xf>
    <xf numFmtId="0" fontId="23" fillId="0" borderId="12" xfId="21" applyFont="1" applyBorder="1">
      <alignment vertical="center"/>
    </xf>
    <xf numFmtId="0" fontId="23" fillId="0" borderId="61" xfId="21" applyFont="1" applyBorder="1">
      <alignment vertical="center"/>
    </xf>
    <xf numFmtId="0" fontId="25" fillId="0" borderId="0" xfId="21" applyFont="1">
      <alignment vertical="center"/>
    </xf>
    <xf numFmtId="0" fontId="23" fillId="7" borderId="18" xfId="21" applyFont="1" applyFill="1" applyBorder="1" applyAlignment="1">
      <alignment horizontal="right" vertical="top"/>
    </xf>
    <xf numFmtId="0" fontId="25" fillId="0" borderId="22" xfId="21" applyFont="1" applyBorder="1" applyAlignment="1">
      <alignment horizontal="left" vertical="center" wrapText="1"/>
    </xf>
    <xf numFmtId="0" fontId="25" fillId="0" borderId="35" xfId="21" applyFont="1" applyBorder="1" applyAlignment="1">
      <alignment horizontal="left" vertical="center" wrapText="1"/>
    </xf>
    <xf numFmtId="0" fontId="25" fillId="0" borderId="36" xfId="21" applyFont="1" applyBorder="1" applyAlignment="1">
      <alignment horizontal="left" vertical="center" wrapText="1"/>
    </xf>
    <xf numFmtId="0" fontId="25" fillId="0" borderId="0" xfId="21" applyFont="1" applyAlignment="1">
      <alignment vertical="center" wrapText="1"/>
    </xf>
    <xf numFmtId="0" fontId="23" fillId="7" borderId="64" xfId="21" applyFont="1" applyFill="1" applyBorder="1" applyAlignment="1">
      <alignment horizontal="right" vertical="top"/>
    </xf>
    <xf numFmtId="0" fontId="25" fillId="0" borderId="50" xfId="21" applyFont="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Border="1" applyAlignment="1">
      <alignment horizontal="right" vertical="center" shrinkToFit="1"/>
    </xf>
    <xf numFmtId="185" fontId="23" fillId="0" borderId="184" xfId="21" applyNumberFormat="1" applyFont="1" applyBorder="1" applyAlignment="1">
      <alignment horizontal="right" vertical="center" shrinkToFit="1"/>
    </xf>
    <xf numFmtId="0" fontId="23" fillId="7" borderId="24" xfId="21" applyFont="1" applyFill="1" applyBorder="1" applyAlignment="1">
      <alignment horizontal="center" vertical="center"/>
    </xf>
    <xf numFmtId="185" fontId="23" fillId="0" borderId="185" xfId="21" applyNumberFormat="1" applyFont="1" applyBorder="1" applyAlignment="1">
      <alignment horizontal="right" vertical="center" shrinkToFit="1"/>
    </xf>
    <xf numFmtId="185" fontId="23" fillId="0" borderId="74" xfId="21" applyNumberFormat="1" applyFont="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Border="1" applyAlignment="1">
      <alignment horizontal="right" vertical="center" shrinkToFit="1"/>
    </xf>
    <xf numFmtId="185" fontId="23" fillId="0" borderId="187" xfId="21" applyNumberFormat="1" applyFont="1" applyBorder="1" applyAlignment="1">
      <alignment horizontal="right" vertical="center" shrinkToFit="1"/>
    </xf>
    <xf numFmtId="0" fontId="25" fillId="6" borderId="6" xfId="9" applyFont="1" applyFill="1" applyBorder="1" applyAlignment="1"/>
    <xf numFmtId="0" fontId="25" fillId="0" borderId="7" xfId="9" applyFont="1" applyBorder="1" applyAlignment="1">
      <alignment vertical="center" wrapText="1"/>
    </xf>
    <xf numFmtId="0" fontId="25" fillId="0" borderId="8" xfId="9" applyFont="1" applyBorder="1" applyAlignment="1">
      <alignment vertical="center" wrapText="1"/>
    </xf>
    <xf numFmtId="0" fontId="25" fillId="0" borderId="56" xfId="9" applyFont="1" applyBorder="1" applyAlignment="1">
      <alignment vertical="center" wrapText="1"/>
    </xf>
    <xf numFmtId="0" fontId="25" fillId="0" borderId="57" xfId="9" applyFont="1" applyBorder="1" applyAlignment="1">
      <alignment vertical="center" wrapText="1"/>
    </xf>
    <xf numFmtId="0" fontId="25" fillId="0" borderId="61" xfId="9" applyFont="1" applyBorder="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Border="1" applyAlignment="1">
      <alignment vertical="center" wrapText="1"/>
    </xf>
    <xf numFmtId="0" fontId="25" fillId="0" borderId="14" xfId="9" applyFont="1" applyBorder="1" applyAlignment="1">
      <alignment vertical="center" wrapText="1"/>
    </xf>
    <xf numFmtId="0" fontId="25" fillId="0" borderId="15" xfId="9" applyFont="1" applyBorder="1" applyAlignment="1">
      <alignment vertical="center" wrapText="1"/>
    </xf>
    <xf numFmtId="0" fontId="25" fillId="0" borderId="37" xfId="9" applyFont="1" applyBorder="1" applyAlignment="1">
      <alignment vertical="center" wrapText="1"/>
    </xf>
    <xf numFmtId="0" fontId="25" fillId="0" borderId="38" xfId="9" applyFont="1" applyBorder="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Border="1" applyAlignment="1">
      <alignment vertical="center" wrapText="1"/>
    </xf>
    <xf numFmtId="0" fontId="25" fillId="0" borderId="32" xfId="9" applyFont="1" applyBorder="1">
      <alignment vertical="center"/>
    </xf>
    <xf numFmtId="0" fontId="25" fillId="0" borderId="30" xfId="9" applyFont="1" applyBorder="1">
      <alignment vertical="center"/>
    </xf>
    <xf numFmtId="0" fontId="25" fillId="0" borderId="33" xfId="9" applyFont="1" applyBorder="1">
      <alignment vertical="center"/>
    </xf>
    <xf numFmtId="0" fontId="0" fillId="0" borderId="39" xfId="9" applyFont="1" applyBorder="1">
      <alignment vertical="center"/>
    </xf>
    <xf numFmtId="0" fontId="26" fillId="0" borderId="32"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Border="1">
      <alignment vertical="center"/>
    </xf>
    <xf numFmtId="0" fontId="25" fillId="0" borderId="35" xfId="9" applyFont="1" applyBorder="1">
      <alignment vertical="center"/>
    </xf>
    <xf numFmtId="0" fontId="25" fillId="0" borderId="36" xfId="9" applyFont="1" applyBorder="1">
      <alignment vertical="center"/>
    </xf>
    <xf numFmtId="0" fontId="26" fillId="8" borderId="18" xfId="9" applyFont="1" applyFill="1" applyBorder="1" applyAlignment="1">
      <alignment horizontal="right" vertical="center"/>
    </xf>
    <xf numFmtId="0" fontId="0" fillId="0" borderId="22" xfId="9" applyFont="1" applyBorder="1">
      <alignment vertical="center"/>
    </xf>
    <xf numFmtId="0" fontId="26" fillId="0" borderId="35"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Border="1">
      <alignment vertical="center"/>
    </xf>
    <xf numFmtId="0" fontId="25" fillId="0" borderId="51" xfId="9" applyFont="1" applyBorder="1">
      <alignment vertical="center"/>
    </xf>
    <xf numFmtId="0" fontId="25" fillId="0" borderId="52" xfId="9" applyFont="1" applyBorder="1">
      <alignment vertical="center"/>
    </xf>
    <xf numFmtId="0" fontId="26" fillId="8" borderId="64" xfId="9" applyFont="1" applyFill="1" applyBorder="1" applyAlignment="1">
      <alignment horizontal="right" vertical="top"/>
    </xf>
    <xf numFmtId="0" fontId="0" fillId="0" borderId="41" xfId="9" applyFont="1" applyBorder="1">
      <alignment vertical="center"/>
    </xf>
    <xf numFmtId="0" fontId="26" fillId="0" borderId="5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29" fillId="0" borderId="0" xfId="9"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Border="1" applyAlignment="1">
      <alignment vertical="center" wrapText="1"/>
    </xf>
    <xf numFmtId="0" fontId="25" fillId="0" borderId="16" xfId="8" applyFont="1" applyBorder="1" applyAlignment="1">
      <alignment vertical="center" wrapText="1"/>
    </xf>
    <xf numFmtId="0" fontId="25" fillId="0" borderId="26" xfId="8" applyFont="1" applyBorder="1">
      <alignment vertical="center"/>
    </xf>
    <xf numFmtId="0" fontId="25" fillId="0" borderId="32" xfId="8" applyFont="1" applyBorder="1" applyAlignment="1">
      <alignment vertical="center" wrapText="1"/>
    </xf>
    <xf numFmtId="0" fontId="25" fillId="0" borderId="22" xfId="8" applyFont="1" applyBorder="1" applyAlignment="1">
      <alignment horizontal="left" vertical="center"/>
    </xf>
    <xf numFmtId="0" fontId="25" fillId="0" borderId="35" xfId="8" applyFont="1" applyBorder="1" applyAlignment="1">
      <alignment horizontal="left" vertical="center"/>
    </xf>
    <xf numFmtId="0" fontId="25" fillId="0" borderId="32" xfId="8" applyFont="1" applyBorder="1" applyAlignment="1">
      <alignment horizontal="center" vertical="center" shrinkToFit="1"/>
    </xf>
    <xf numFmtId="0" fontId="25" fillId="0" borderId="36" xfId="8" applyFont="1" applyBorder="1" applyAlignment="1">
      <alignment horizontal="left" vertical="center"/>
    </xf>
    <xf numFmtId="0" fontId="25" fillId="0" borderId="0" xfId="8" applyFont="1" applyAlignment="1">
      <alignment horizontal="left" vertical="center"/>
    </xf>
    <xf numFmtId="0" fontId="25" fillId="0" borderId="35" xfId="8" applyFont="1" applyBorder="1" applyAlignment="1">
      <alignment horizontal="center" vertical="center" shrinkToFit="1"/>
    </xf>
    <xf numFmtId="0" fontId="25" fillId="0" borderId="50" xfId="8" applyFont="1" applyBorder="1" applyAlignment="1">
      <alignment horizontal="left" vertical="center"/>
    </xf>
    <xf numFmtId="0" fontId="25" fillId="0" borderId="51" xfId="8" applyFont="1" applyBorder="1" applyAlignment="1">
      <alignment horizontal="left" vertical="center"/>
    </xf>
    <xf numFmtId="0" fontId="25" fillId="0" borderId="51" xfId="8" applyFont="1" applyBorder="1" applyAlignment="1">
      <alignment horizontal="center" vertical="center" shrinkToFit="1"/>
    </xf>
    <xf numFmtId="0" fontId="25" fillId="0" borderId="52" xfId="8" applyFont="1" applyBorder="1" applyAlignment="1">
      <alignment horizontal="left" vertical="center"/>
    </xf>
    <xf numFmtId="183" fontId="25" fillId="0" borderId="0" xfId="8" applyNumberFormat="1" applyFont="1" applyAlignment="1">
      <alignment horizontal="right" vertical="center"/>
    </xf>
    <xf numFmtId="0" fontId="25" fillId="6" borderId="45" xfId="8" applyFont="1" applyFill="1" applyBorder="1" applyAlignment="1">
      <alignment horizontal="center" vertical="center"/>
    </xf>
    <xf numFmtId="0" fontId="30" fillId="6" borderId="6" xfId="7" applyFont="1" applyFill="1" applyBorder="1" applyAlignment="1"/>
    <xf numFmtId="0" fontId="30" fillId="0" borderId="8" xfId="7" applyFont="1" applyBorder="1" applyAlignment="1">
      <alignment horizontal="center" vertical="center" wrapText="1"/>
    </xf>
    <xf numFmtId="0" fontId="30" fillId="0" borderId="12" xfId="7" applyFont="1" applyBorder="1" applyAlignment="1">
      <alignment horizontal="center" vertical="center" wrapText="1"/>
    </xf>
    <xf numFmtId="0" fontId="30" fillId="0" borderId="2" xfId="7" applyFont="1" applyBorder="1" applyAlignment="1">
      <alignment horizontal="center" vertical="center"/>
    </xf>
    <xf numFmtId="0" fontId="30" fillId="0" borderId="5" xfId="7" applyFont="1" applyBorder="1" applyAlignment="1">
      <alignment horizontal="center" vertical="center"/>
    </xf>
    <xf numFmtId="0" fontId="30" fillId="0" borderId="6" xfId="7" applyFont="1" applyBorder="1" applyAlignment="1">
      <alignment horizontal="center" vertical="center"/>
    </xf>
    <xf numFmtId="0" fontId="30" fillId="6" borderId="18" xfId="7" applyFont="1" applyFill="1" applyBorder="1" applyAlignment="1">
      <alignment horizontal="right" vertical="top"/>
    </xf>
    <xf numFmtId="0" fontId="30" fillId="0" borderId="19" xfId="7" applyFont="1" applyBorder="1" applyAlignment="1">
      <alignment horizontal="left" vertical="center" wrapText="1"/>
    </xf>
    <xf numFmtId="0" fontId="30" fillId="0" borderId="23" xfId="7" applyFont="1" applyBorder="1" applyAlignment="1">
      <alignment horizontal="left" vertical="center"/>
    </xf>
    <xf numFmtId="0" fontId="30" fillId="0" borderId="35" xfId="7" applyFont="1" applyBorder="1" applyAlignment="1">
      <alignment horizontal="left" vertical="center"/>
    </xf>
    <xf numFmtId="0" fontId="30" fillId="0" borderId="32" xfId="7" applyFont="1" applyBorder="1" applyAlignment="1" applyProtection="1">
      <alignment horizontal="left" vertical="center" wrapText="1"/>
      <protection locked="0"/>
    </xf>
    <xf numFmtId="0" fontId="30" fillId="0" borderId="33" xfId="7" applyFont="1" applyBorder="1" applyAlignment="1" applyProtection="1">
      <alignment horizontal="left" vertical="center" wrapText="1"/>
      <protection locked="0"/>
    </xf>
    <xf numFmtId="0" fontId="30" fillId="0" borderId="18" xfId="7" applyFont="1" applyBorder="1" applyAlignment="1">
      <alignment horizontal="left" vertical="center"/>
    </xf>
    <xf numFmtId="0" fontId="30" fillId="0" borderId="35" xfId="7" applyFont="1" applyBorder="1" applyAlignment="1" applyProtection="1">
      <alignment horizontal="left" vertical="center" wrapText="1"/>
      <protection locked="0"/>
    </xf>
    <xf numFmtId="0" fontId="30" fillId="0" borderId="36" xfId="7" applyFont="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Border="1" applyAlignment="1">
      <alignment horizontal="left" vertical="center" wrapText="1"/>
    </xf>
    <xf numFmtId="0" fontId="30" fillId="0" borderId="54" xfId="7" applyFont="1" applyBorder="1" applyAlignment="1">
      <alignment horizontal="left" vertical="center"/>
    </xf>
    <xf numFmtId="0" fontId="30" fillId="0" borderId="51" xfId="7" applyFont="1" applyBorder="1" applyAlignment="1">
      <alignment horizontal="left" vertical="center"/>
    </xf>
    <xf numFmtId="0" fontId="30" fillId="0" borderId="51" xfId="7" applyFont="1" applyBorder="1" applyAlignment="1" applyProtection="1">
      <alignment horizontal="left" vertical="center" wrapText="1"/>
      <protection locked="0"/>
    </xf>
    <xf numFmtId="0" fontId="30" fillId="0" borderId="52" xfId="7" applyFont="1" applyBorder="1" applyAlignment="1" applyProtection="1">
      <alignment horizontal="left" vertical="center" wrapText="1"/>
      <protection locked="0"/>
    </xf>
    <xf numFmtId="0" fontId="30" fillId="0" borderId="64" xfId="7" applyFont="1" applyBorder="1" applyAlignment="1">
      <alignment horizontal="left" vertical="center"/>
    </xf>
    <xf numFmtId="0" fontId="31" fillId="8" borderId="24" xfId="6" applyFont="1" applyFill="1" applyBorder="1" applyAlignment="1">
      <alignment horizontal="center" vertical="center"/>
    </xf>
    <xf numFmtId="183" fontId="30" fillId="0" borderId="24" xfId="6" applyNumberFormat="1" applyFont="1" applyBorder="1" applyAlignment="1">
      <alignment horizontal="right" vertical="center" shrinkToFit="1"/>
    </xf>
    <xf numFmtId="183" fontId="30" fillId="0" borderId="27" xfId="6" applyNumberFormat="1" applyFont="1" applyBorder="1" applyAlignment="1">
      <alignment horizontal="right" vertical="center" shrinkToFit="1"/>
    </xf>
    <xf numFmtId="183" fontId="30" fillId="0" borderId="74" xfId="6" applyNumberFormat="1" applyFont="1" applyBorder="1" applyAlignment="1">
      <alignment horizontal="right" vertical="center" shrinkToFit="1"/>
    </xf>
    <xf numFmtId="183" fontId="30" fillId="0" borderId="74" xfId="6" applyNumberFormat="1" applyFont="1" applyBorder="1" applyAlignment="1" applyProtection="1">
      <alignment horizontal="right" vertical="center" shrinkToFit="1"/>
      <protection locked="0"/>
    </xf>
    <xf numFmtId="183" fontId="30" fillId="0" borderId="182" xfId="6" applyNumberFormat="1" applyFont="1" applyBorder="1" applyAlignment="1" applyProtection="1">
      <alignment horizontal="right" vertical="center" shrinkToFit="1"/>
      <protection locked="0"/>
    </xf>
    <xf numFmtId="183" fontId="30" fillId="0" borderId="29" xfId="6" applyNumberFormat="1" applyFont="1" applyBorder="1" applyAlignment="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Border="1" applyAlignment="1">
      <alignment horizontal="right" vertical="center" shrinkToFit="1"/>
    </xf>
    <xf numFmtId="183" fontId="30" fillId="0" borderId="48" xfId="6" applyNumberFormat="1" applyFont="1" applyBorder="1" applyAlignment="1">
      <alignment horizontal="right" vertical="center" shrinkToFit="1"/>
    </xf>
    <xf numFmtId="183" fontId="30" fillId="0" borderId="187" xfId="6" applyNumberFormat="1" applyFont="1" applyBorder="1" applyAlignment="1">
      <alignment horizontal="right" vertical="center" shrinkToFit="1"/>
    </xf>
    <xf numFmtId="183" fontId="30" fillId="0" borderId="187" xfId="6" applyNumberFormat="1" applyFont="1" applyBorder="1" applyAlignment="1" applyProtection="1">
      <alignment horizontal="right" vertical="center" shrinkToFit="1"/>
      <protection locked="0"/>
    </xf>
    <xf numFmtId="183" fontId="30" fillId="0" borderId="62" xfId="6" applyNumberFormat="1" applyFont="1" applyBorder="1" applyAlignment="1" applyProtection="1">
      <alignment horizontal="right" vertical="center" shrinkToFit="1"/>
      <protection locked="0"/>
    </xf>
    <xf numFmtId="183" fontId="30" fillId="0" borderId="55" xfId="6" applyNumberFormat="1" applyFont="1" applyBorder="1" applyAlignment="1">
      <alignment horizontal="right" vertical="center" shrinkToFit="1"/>
    </xf>
    <xf numFmtId="178"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0"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0"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2"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1" fillId="0" borderId="30" xfId="25"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1" fontId="22" fillId="0" borderId="175" xfId="1" applyNumberFormat="1" applyFont="1" applyBorder="1" applyAlignment="1">
      <alignment vertical="center"/>
    </xf>
    <xf numFmtId="191"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1" fontId="22" fillId="0" borderId="179" xfId="1" applyNumberFormat="1" applyFont="1" applyBorder="1" applyAlignment="1">
      <alignment vertical="center"/>
    </xf>
    <xf numFmtId="191" fontId="22" fillId="0" borderId="180" xfId="1" applyNumberFormat="1" applyFont="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 2" xfId="23"/>
    <cellStyle name="標準_【レイアウト】（県）資料３（Ｐ２）　歳出比較分析表" xfId="24"/>
    <cellStyle name="標準_【レイアウト】（県）資料３（Ｐ２）　歳出比較分析表 2"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37566</c:v>
                </c:pt>
                <c:pt idx="1">
                  <c:v>54938</c:v>
                </c:pt>
                <c:pt idx="2">
                  <c:v>33198</c:v>
                </c:pt>
                <c:pt idx="3">
                  <c:v>37343</c:v>
                </c:pt>
                <c:pt idx="4">
                  <c:v>44056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3.04</c:v>
                </c:pt>
                <c:pt idx="1">
                  <c:v>3.56</c:v>
                </c:pt>
                <c:pt idx="2">
                  <c:v>5.24</c:v>
                </c:pt>
                <c:pt idx="3">
                  <c:v>4.22</c:v>
                </c:pt>
                <c:pt idx="4">
                  <c:v>4.22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11.39</c:v>
                </c:pt>
                <c:pt idx="1">
                  <c:v>10.78</c:v>
                </c:pt>
                <c:pt idx="2">
                  <c:v>12.41</c:v>
                </c:pt>
                <c:pt idx="3">
                  <c:v>16.07</c:v>
                </c:pt>
                <c:pt idx="4">
                  <c:v>15.46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-4.1100000000000003</c:v>
                </c:pt>
                <c:pt idx="1">
                  <c:v>-1.68</c:v>
                </c:pt>
                <c:pt idx="2">
                  <c:v>2.08</c:v>
                </c:pt>
                <c:pt idx="3">
                  <c:v>-1.04</c:v>
                </c:pt>
                <c:pt idx="4">
                  <c:v>-2.52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3.e-002</c:v>
                </c:pt>
                <c:pt idx="2">
                  <c:v>#N/A</c:v>
                </c:pt>
                <c:pt idx="3">
                  <c:v>0.12</c:v>
                </c:pt>
                <c:pt idx="4">
                  <c:v>#N/A</c:v>
                </c:pt>
                <c:pt idx="5">
                  <c:v>4.e-002</c:v>
                </c:pt>
                <c:pt idx="6">
                  <c:v>#N/A</c:v>
                </c:pt>
                <c:pt idx="7">
                  <c:v>3.e-002</c:v>
                </c:pt>
                <c:pt idx="8">
                  <c:v>#N/A</c:v>
                </c:pt>
                <c:pt idx="9">
                  <c:v>9.e-002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7.0000000000000007e-002</c:v>
                </c:pt>
                <c:pt idx="2">
                  <c:v>#N/A</c:v>
                </c:pt>
                <c:pt idx="3">
                  <c:v>5.e-002</c:v>
                </c:pt>
                <c:pt idx="4">
                  <c:v>#N/A</c:v>
                </c:pt>
                <c:pt idx="5">
                  <c:v>6.e-002</c:v>
                </c:pt>
                <c:pt idx="6">
                  <c:v>#N/A</c:v>
                </c:pt>
                <c:pt idx="7">
                  <c:v>7.0000000000000007e-002</c:v>
                </c:pt>
                <c:pt idx="8">
                  <c:v>#N/A</c:v>
                </c:pt>
                <c:pt idx="9">
                  <c:v>7.0000000000000007e-002</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0.12</c:v>
                </c:pt>
                <c:pt idx="4">
                  <c:v>#N/A</c:v>
                </c:pt>
                <c:pt idx="5">
                  <c:v>0.78</c:v>
                </c:pt>
                <c:pt idx="6">
                  <c:v>#N/A</c:v>
                </c:pt>
                <c:pt idx="7">
                  <c:v>0.52</c:v>
                </c:pt>
                <c:pt idx="8">
                  <c:v>#N/A</c:v>
                </c:pt>
                <c:pt idx="9">
                  <c:v>0.13</c:v>
                </c:pt>
              </c:numCache>
            </c:numRef>
          </c:val>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0.27</c:v>
                </c:pt>
                <c:pt idx="4">
                  <c:v>#N/A</c:v>
                </c:pt>
                <c:pt idx="5">
                  <c:v>0.28000000000000003</c:v>
                </c:pt>
                <c:pt idx="6">
                  <c:v>#N/A</c:v>
                </c:pt>
                <c:pt idx="7">
                  <c:v>0.32</c:v>
                </c:pt>
                <c:pt idx="8">
                  <c:v>#N/A</c:v>
                </c:pt>
                <c:pt idx="9">
                  <c:v>0.33</c:v>
                </c:pt>
              </c:numCache>
            </c:numRef>
          </c:val>
        </c:ser>
        <c:ser>
          <c:idx val="5"/>
          <c:order val="5"/>
          <c:tx>
            <c:strRef>
              <c:f>データシート!$A$32</c:f>
              <c:strCache>
                <c:ptCount val="1"/>
                <c:pt idx="0">
                  <c:v>田野病院事業会計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0.31</c:v>
                </c:pt>
                <c:pt idx="4">
                  <c:v>#N/A</c:v>
                </c:pt>
                <c:pt idx="5">
                  <c:v>0.53</c:v>
                </c:pt>
                <c:pt idx="6">
                  <c:v>#N/A</c:v>
                </c:pt>
                <c:pt idx="7">
                  <c:v>0.6</c:v>
                </c:pt>
                <c:pt idx="8">
                  <c:v>#N/A</c:v>
                </c:pt>
                <c:pt idx="9">
                  <c:v>0.66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0.36</c:v>
                </c:pt>
                <c:pt idx="2">
                  <c:v>#N/A</c:v>
                </c:pt>
                <c:pt idx="3">
                  <c:v>0.72</c:v>
                </c:pt>
                <c:pt idx="4">
                  <c:v>#N/A</c:v>
                </c:pt>
                <c:pt idx="5">
                  <c:v>2.21</c:v>
                </c:pt>
                <c:pt idx="6">
                  <c:v>#N/A</c:v>
                </c:pt>
                <c:pt idx="7">
                  <c:v>1.8</c:v>
                </c:pt>
                <c:pt idx="8">
                  <c:v>#N/A</c:v>
                </c:pt>
                <c:pt idx="9">
                  <c:v>0.83</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3.37</c:v>
                </c:pt>
                <c:pt idx="2">
                  <c:v>#N/A</c:v>
                </c:pt>
                <c:pt idx="3">
                  <c:v>3.4</c:v>
                </c:pt>
                <c:pt idx="4">
                  <c:v>#N/A</c:v>
                </c:pt>
                <c:pt idx="5">
                  <c:v>3.13</c:v>
                </c:pt>
                <c:pt idx="6">
                  <c:v>#N/A</c:v>
                </c:pt>
                <c:pt idx="7">
                  <c:v>3.11</c:v>
                </c:pt>
                <c:pt idx="8">
                  <c:v>#N/A</c:v>
                </c:pt>
                <c:pt idx="9">
                  <c:v>2.88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3.03</c:v>
                </c:pt>
                <c:pt idx="2">
                  <c:v>#N/A</c:v>
                </c:pt>
                <c:pt idx="3">
                  <c:v>3.45</c:v>
                </c:pt>
                <c:pt idx="4">
                  <c:v>#N/A</c:v>
                </c:pt>
                <c:pt idx="5">
                  <c:v>5.2</c:v>
                </c:pt>
                <c:pt idx="6">
                  <c:v>#N/A</c:v>
                </c:pt>
                <c:pt idx="7">
                  <c:v>4.2</c:v>
                </c:pt>
                <c:pt idx="8">
                  <c:v>#N/A</c:v>
                </c:pt>
                <c:pt idx="9">
                  <c:v>4.21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7.79</c:v>
                </c:pt>
                <c:pt idx="2">
                  <c:v>#N/A</c:v>
                </c:pt>
                <c:pt idx="3">
                  <c:v>7.08</c:v>
                </c:pt>
                <c:pt idx="4">
                  <c:v>#N/A</c:v>
                </c:pt>
                <c:pt idx="5">
                  <c:v>6.28</c:v>
                </c:pt>
                <c:pt idx="6">
                  <c:v>#N/A</c:v>
                </c:pt>
                <c:pt idx="7">
                  <c:v>6.71</c:v>
                </c:pt>
                <c:pt idx="8">
                  <c:v>#N/A</c:v>
                </c:pt>
                <c:pt idx="9">
                  <c:v>7.96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15997</c:v>
                </c:pt>
                <c:pt idx="5">
                  <c:v>15247</c:v>
                </c:pt>
                <c:pt idx="8">
                  <c:v>14771</c:v>
                </c:pt>
                <c:pt idx="11">
                  <c:v>14557</c:v>
                </c:pt>
                <c:pt idx="14">
                  <c:v>14382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7</c:v>
                </c:pt>
                <c:pt idx="6">
                  <c:v>8</c:v>
                </c:pt>
                <c:pt idx="9">
                  <c:v>7</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3122</c:v>
                </c:pt>
                <c:pt idx="3">
                  <c:v>2980</c:v>
                </c:pt>
                <c:pt idx="6">
                  <c:v>2796</c:v>
                </c:pt>
                <c:pt idx="9">
                  <c:v>3115</c:v>
                </c:pt>
                <c:pt idx="12">
                  <c:v>3018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143</c:v>
                </c:pt>
                <c:pt idx="3">
                  <c:v>61</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18029</c:v>
                </c:pt>
                <c:pt idx="3">
                  <c:v>16809</c:v>
                </c:pt>
                <c:pt idx="6">
                  <c:v>17628</c:v>
                </c:pt>
                <c:pt idx="9">
                  <c:v>17477</c:v>
                </c:pt>
                <c:pt idx="12">
                  <c:v>17930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5300</c:v>
                </c:pt>
                <c:pt idx="2">
                  <c:v>#N/A</c:v>
                </c:pt>
                <c:pt idx="3">
                  <c:v>#N/A</c:v>
                </c:pt>
                <c:pt idx="4">
                  <c:v>4611</c:v>
                </c:pt>
                <c:pt idx="5">
                  <c:v>#N/A</c:v>
                </c:pt>
                <c:pt idx="6">
                  <c:v>#N/A</c:v>
                </c:pt>
                <c:pt idx="7">
                  <c:v>5662</c:v>
                </c:pt>
                <c:pt idx="8">
                  <c:v>#N/A</c:v>
                </c:pt>
                <c:pt idx="9">
                  <c:v>#N/A</c:v>
                </c:pt>
                <c:pt idx="10">
                  <c:v>6042</c:v>
                </c:pt>
                <c:pt idx="11">
                  <c:v>#N/A</c:v>
                </c:pt>
                <c:pt idx="12">
                  <c:v>#N/A</c:v>
                </c:pt>
                <c:pt idx="13">
                  <c:v>6578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140718</c:v>
                </c:pt>
                <c:pt idx="5">
                  <c:v>137792</c:v>
                </c:pt>
                <c:pt idx="8">
                  <c:v>134097</c:v>
                </c:pt>
                <c:pt idx="11">
                  <c:v>128839</c:v>
                </c:pt>
                <c:pt idx="14">
                  <c:v>124285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24531</c:v>
                </c:pt>
                <c:pt idx="5">
                  <c:v>24853</c:v>
                </c:pt>
                <c:pt idx="8">
                  <c:v>24900</c:v>
                </c:pt>
                <c:pt idx="11">
                  <c:v>24452</c:v>
                </c:pt>
                <c:pt idx="14">
                  <c:v>25136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35090</c:v>
                </c:pt>
                <c:pt idx="5">
                  <c:v>32631</c:v>
                </c:pt>
                <c:pt idx="8">
                  <c:v>33255</c:v>
                </c:pt>
                <c:pt idx="11">
                  <c:v>39561</c:v>
                </c:pt>
                <c:pt idx="14">
                  <c:v>46217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14797</c:v>
                </c:pt>
                <c:pt idx="3">
                  <c:v>14692</c:v>
                </c:pt>
                <c:pt idx="6">
                  <c:v>14826</c:v>
                </c:pt>
                <c:pt idx="9">
                  <c:v>14774</c:v>
                </c:pt>
                <c:pt idx="12">
                  <c:v>15221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37626</c:v>
                </c:pt>
                <c:pt idx="3">
                  <c:v>36845</c:v>
                </c:pt>
                <c:pt idx="6">
                  <c:v>34446</c:v>
                </c:pt>
                <c:pt idx="9">
                  <c:v>30523</c:v>
                </c:pt>
                <c:pt idx="12">
                  <c:v>32022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178314</c:v>
                </c:pt>
                <c:pt idx="3">
                  <c:v>179526</c:v>
                </c:pt>
                <c:pt idx="6">
                  <c:v>176670</c:v>
                </c:pt>
                <c:pt idx="9">
                  <c:v>171514</c:v>
                </c:pt>
                <c:pt idx="12">
                  <c:v>165351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30397</c:v>
                </c:pt>
                <c:pt idx="2">
                  <c:v>#N/A</c:v>
                </c:pt>
                <c:pt idx="3">
                  <c:v>#N/A</c:v>
                </c:pt>
                <c:pt idx="4">
                  <c:v>35788</c:v>
                </c:pt>
                <c:pt idx="5">
                  <c:v>#N/A</c:v>
                </c:pt>
                <c:pt idx="6">
                  <c:v>#N/A</c:v>
                </c:pt>
                <c:pt idx="7">
                  <c:v>33690</c:v>
                </c:pt>
                <c:pt idx="8">
                  <c:v>#N/A</c:v>
                </c:pt>
                <c:pt idx="9">
                  <c:v>#N/A</c:v>
                </c:pt>
                <c:pt idx="10">
                  <c:v>23961</c:v>
                </c:pt>
                <c:pt idx="11">
                  <c:v>#N/A</c:v>
                </c:pt>
                <c:pt idx="12">
                  <c:v>#N/A</c:v>
                </c:pt>
                <c:pt idx="13">
                  <c:v>16956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11541</c:v>
                </c:pt>
                <c:pt idx="1">
                  <c:v>14703</c:v>
                </c:pt>
                <c:pt idx="2">
                  <c:v>14320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8096</c:v>
                </c:pt>
                <c:pt idx="1">
                  <c:v>7607</c:v>
                </c:pt>
                <c:pt idx="2">
                  <c:v>3396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14674</c:v>
                </c:pt>
                <c:pt idx="1">
                  <c:v>16374</c:v>
                </c:pt>
                <c:pt idx="2">
                  <c:v>19561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61.4</c:v>
                </c:pt>
                <c:pt idx="8">
                  <c:v>62.6</c:v>
                </c:pt>
                <c:pt idx="16">
                  <c:v>62.5</c:v>
                </c:pt>
                <c:pt idx="24">
                  <c:v>63.8</c:v>
                </c:pt>
                <c:pt idx="32">
                  <c:v>65</c:v>
                </c:pt>
              </c:numCache>
            </c:numRef>
          </c:xVal>
          <c:yVal>
            <c:numRef>
              <c:f>'公会計指標分析・財政指標組合せ分析表'!$BP$51:$DC$51</c:f>
              <c:numCache>
                <c:formatCode>#,##0.0;"▲ "#,##0.0</c:formatCode>
                <c:ptCount val="40"/>
                <c:pt idx="0">
                  <c:v>40.299999999999997</c:v>
                </c:pt>
                <c:pt idx="8">
                  <c:v>46.7</c:v>
                </c:pt>
                <c:pt idx="16">
                  <c:v>41.6</c:v>
                </c:pt>
                <c:pt idx="24">
                  <c:v>30.1</c:v>
                </c:pt>
                <c:pt idx="32">
                  <c:v>20.9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61.8</c:v>
                </c:pt>
                <c:pt idx="8">
                  <c:v>62.9</c:v>
                </c:pt>
                <c:pt idx="16">
                  <c:v>63.9</c:v>
                </c:pt>
                <c:pt idx="24">
                  <c:v>64.900000000000006</c:v>
                </c:pt>
                <c:pt idx="32">
                  <c:v>65.8</c:v>
                </c:pt>
              </c:numCache>
            </c:numRef>
          </c:xVal>
          <c:yVal>
            <c:numRef>
              <c:f>'公会計指標分析・財政指標組合せ分析表'!$BP$55:$DC$55</c:f>
              <c:numCache>
                <c:formatCode>#,##0.0;"▲ "#,##0.0</c:formatCode>
                <c:ptCount val="40"/>
                <c:pt idx="0">
                  <c:v>33.9</c:v>
                </c:pt>
                <c:pt idx="8">
                  <c:v>31.5</c:v>
                </c:pt>
                <c:pt idx="16">
                  <c:v>23.4</c:v>
                </c:pt>
                <c:pt idx="24">
                  <c:v>18.2</c:v>
                </c:pt>
                <c:pt idx="32">
                  <c:v>17.100000000000001</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6372987160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6.8</c:v>
                </c:pt>
                <c:pt idx="8">
                  <c:v>6.8</c:v>
                </c:pt>
                <c:pt idx="16">
                  <c:v>6.6</c:v>
                </c:pt>
                <c:pt idx="24">
                  <c:v>6.8</c:v>
                </c:pt>
                <c:pt idx="32">
                  <c:v>7.5</c:v>
                </c:pt>
              </c:numCache>
            </c:numRef>
          </c:xVal>
          <c:yVal>
            <c:numRef>
              <c:f>'公会計指標分析・財政指標組合せ分析表'!$BP$73:$DC$73</c:f>
              <c:numCache>
                <c:formatCode>#,##0.0;"▲ "#,##0.0</c:formatCode>
                <c:ptCount val="40"/>
                <c:pt idx="0">
                  <c:v>40.299999999999997</c:v>
                </c:pt>
                <c:pt idx="8">
                  <c:v>46.7</c:v>
                </c:pt>
                <c:pt idx="16">
                  <c:v>41.6</c:v>
                </c:pt>
                <c:pt idx="24">
                  <c:v>30.1</c:v>
                </c:pt>
                <c:pt idx="32">
                  <c:v>20.9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manualLayout>
                  <c:x val="0"/>
                  <c:y val="1.0350145591465758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manualLayout>
                  <c:x val="0"/>
                  <c:y val="-1.0350145591465758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5.7</c:v>
                </c:pt>
                <c:pt idx="8">
                  <c:v>5.4</c:v>
                </c:pt>
                <c:pt idx="16">
                  <c:v>5.2</c:v>
                </c:pt>
                <c:pt idx="24">
                  <c:v>5.2</c:v>
                </c:pt>
                <c:pt idx="32">
                  <c:v>5.2</c:v>
                </c:pt>
              </c:numCache>
            </c:numRef>
          </c:xVal>
          <c:yVal>
            <c:numRef>
              <c:f>'公会計指標分析・財政指標組合せ分析表'!$BP$77:$DC$77</c:f>
              <c:numCache>
                <c:formatCode>#,##0.0;"▲ "#,##0.0</c:formatCode>
                <c:ptCount val="40"/>
                <c:pt idx="0">
                  <c:v>33.9</c:v>
                </c:pt>
                <c:pt idx="8">
                  <c:v>31.5</c:v>
                </c:pt>
                <c:pt idx="16">
                  <c:v>23.4</c:v>
                </c:pt>
                <c:pt idx="24">
                  <c:v>18.2</c:v>
                </c:pt>
                <c:pt idx="32">
                  <c:v>17.100000000000001</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002"/>
              <c:y val="0.25115494113724385"/>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397,406
394,449
643.57
202,966,368
196,247,545
3,908,530
92,600,265
165,298,235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180" cy="259080"/>
    <xdr:sp macro="" textlink="">
      <xdr:nvSpPr>
        <xdr:cNvPr id="30" name="テキスト ボックス 29"/>
        <xdr:cNvSpPr txBox="1"/>
      </xdr:nvSpPr>
      <xdr:spPr>
        <a:xfrm>
          <a:off x="767715" y="3191510"/>
          <a:ext cx="575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4900" cy="258445"/>
    <xdr:sp macro="" textlink="">
      <xdr:nvSpPr>
        <xdr:cNvPr id="31" name="テキスト ボックス 30"/>
        <xdr:cNvSpPr txBox="1"/>
      </xdr:nvSpPr>
      <xdr:spPr>
        <a:xfrm>
          <a:off x="767715" y="3441700"/>
          <a:ext cx="8724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59080"/>
    <xdr:sp macro="" textlink="">
      <xdr:nvSpPr>
        <xdr:cNvPr id="32" name="テキスト ボックス 31"/>
        <xdr:cNvSpPr txBox="1"/>
      </xdr:nvSpPr>
      <xdr:spPr>
        <a:xfrm>
          <a:off x="767715" y="368808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5780" cy="259080"/>
    <xdr:sp macro="" textlink="">
      <xdr:nvSpPr>
        <xdr:cNvPr id="33" name="テキスト ボックス 32"/>
        <xdr:cNvSpPr txBox="1"/>
      </xdr:nvSpPr>
      <xdr:spPr>
        <a:xfrm>
          <a:off x="767715" y="393827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190" cy="424815"/>
    <xdr:sp macro="" textlink="">
      <xdr:nvSpPr>
        <xdr:cNvPr id="34" name="テキスト ボックス 33"/>
        <xdr:cNvSpPr txBox="1"/>
      </xdr:nvSpPr>
      <xdr:spPr>
        <a:xfrm>
          <a:off x="767715" y="4188460"/>
          <a:ext cx="875919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150" cy="259080"/>
    <xdr:sp macro="" textlink="">
      <xdr:nvSpPr>
        <xdr:cNvPr id="35" name="テキスト ボックス 34"/>
        <xdr:cNvSpPr txBox="1"/>
      </xdr:nvSpPr>
      <xdr:spPr>
        <a:xfrm>
          <a:off x="767715" y="443484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9245"/>
    <xdr:sp macro="" textlink="">
      <xdr:nvSpPr>
        <xdr:cNvPr id="37" name="テキスト ボックス 36"/>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類似団体平均を0.0</a:t>
          </a:r>
          <a:r>
            <a:rPr lang="en-US" altLang="ja-JP" sz="1100">
              <a:solidFill>
                <a:sysClr val="windowText" lastClr="000000"/>
              </a:solidFill>
              <a:effectLst/>
              <a:latin typeface="+mn-lt"/>
              <a:ea typeface="+mn-ea"/>
              <a:cs typeface="+mn-cs"/>
            </a:rPr>
            <a:t>7</a:t>
          </a:r>
          <a:r>
            <a:rPr lang="ja-JP" altLang="ja-JP" sz="1100">
              <a:solidFill>
                <a:sysClr val="windowText" lastClr="000000"/>
              </a:solidFill>
              <a:effectLst/>
              <a:latin typeface="+mn-lt"/>
              <a:ea typeface="+mn-ea"/>
              <a:cs typeface="+mn-cs"/>
            </a:rPr>
            <a:t>ポイント下回っており、順位も48位と下位に位置している。主な要因として、税収が相対的に低いことや、財政力の弱かった4町との合併（平成18年1月：佐土原町・田野町・高岡町、平成22年3月：清武町）も影響している。今後も、歳出の徹底的な見直しを進めるとともに、歳入確保対策や企業誘致を積極的に推進し、自主財源の確保に努め、財政基盤の充実・強化、財政健全化を図る。</a:t>
          </a:r>
          <a:endParaRPr lang="ja-JP" altLang="ja-JP" sz="1400">
            <a:solidFill>
              <a:sysClr val="windowText" lastClr="000000"/>
            </a:solidFill>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131445</xdr:rowOff>
    </xdr:from>
    <xdr:to xmlns:xdr="http://schemas.openxmlformats.org/drawingml/2006/spreadsheetDrawing">
      <xdr:col>27</xdr:col>
      <xdr:colOff>184150</xdr:colOff>
      <xdr:row>45</xdr:row>
      <xdr:rowOff>131445</xdr:rowOff>
    </xdr:to>
    <xdr:cxnSp macro="">
      <xdr:nvCxnSpPr>
        <xdr:cNvPr id="51" name="直線コネクタ 50"/>
        <xdr:cNvCxnSpPr/>
      </xdr:nvCxnSpPr>
      <xdr:spPr>
        <a:xfrm>
          <a:off x="76771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771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8445"/>
    <xdr:sp macro="" textlink="">
      <xdr:nvSpPr>
        <xdr:cNvPr id="54" name="テキスト ボックス 53"/>
        <xdr:cNvSpPr txBox="1"/>
      </xdr:nvSpPr>
      <xdr:spPr>
        <a:xfrm>
          <a:off x="0"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771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9080"/>
    <xdr:sp macro="" textlink="">
      <xdr:nvSpPr>
        <xdr:cNvPr id="56" name="テキスト ボックス 55"/>
        <xdr:cNvSpPr txBox="1"/>
      </xdr:nvSpPr>
      <xdr:spPr>
        <a:xfrm>
          <a:off x="0"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771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9080"/>
    <xdr:sp macro="" textlink="">
      <xdr:nvSpPr>
        <xdr:cNvPr id="58" name="テキスト ボックス 57"/>
        <xdr:cNvSpPr txBox="1"/>
      </xdr:nvSpPr>
      <xdr:spPr>
        <a:xfrm>
          <a:off x="0"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771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771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54610</xdr:rowOff>
    </xdr:from>
    <xdr:to xmlns:xdr="http://schemas.openxmlformats.org/drawingml/2006/spreadsheetDrawing">
      <xdr:col>23</xdr:col>
      <xdr:colOff>133350</xdr:colOff>
      <xdr:row>44</xdr:row>
      <xdr:rowOff>165100</xdr:rowOff>
    </xdr:to>
    <xdr:cxnSp macro="">
      <xdr:nvCxnSpPr>
        <xdr:cNvPr id="66" name="直線コネクタ 65"/>
        <xdr:cNvCxnSpPr/>
      </xdr:nvCxnSpPr>
      <xdr:spPr>
        <a:xfrm flipV="1">
          <a:off x="4996815" y="6089650"/>
          <a:ext cx="0" cy="14516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1365" cy="259080"/>
    <xdr:sp macro="" textlink="">
      <xdr:nvSpPr>
        <xdr:cNvPr id="67" name="財政力最小値テキスト"/>
        <xdr:cNvSpPr txBox="1"/>
      </xdr:nvSpPr>
      <xdr:spPr>
        <a:xfrm>
          <a:off x="5087620" y="7513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8" name="直線コネクタ 67"/>
        <xdr:cNvCxnSpPr/>
      </xdr:nvCxnSpPr>
      <xdr:spPr>
        <a:xfrm>
          <a:off x="4907915" y="75412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140970</xdr:rowOff>
    </xdr:from>
    <xdr:ext cx="761365" cy="258445"/>
    <xdr:sp macro="" textlink="">
      <xdr:nvSpPr>
        <xdr:cNvPr id="69" name="財政力最大値テキスト"/>
        <xdr:cNvSpPr txBox="1"/>
      </xdr:nvSpPr>
      <xdr:spPr>
        <a:xfrm>
          <a:off x="5087620" y="58407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54610</xdr:rowOff>
    </xdr:from>
    <xdr:to xmlns:xdr="http://schemas.openxmlformats.org/drawingml/2006/spreadsheetDrawing">
      <xdr:col>24</xdr:col>
      <xdr:colOff>12700</xdr:colOff>
      <xdr:row>36</xdr:row>
      <xdr:rowOff>54610</xdr:rowOff>
    </xdr:to>
    <xdr:cxnSp macro="">
      <xdr:nvCxnSpPr>
        <xdr:cNvPr id="70" name="直線コネクタ 69"/>
        <xdr:cNvCxnSpPr/>
      </xdr:nvCxnSpPr>
      <xdr:spPr>
        <a:xfrm>
          <a:off x="4907915" y="60896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128905</xdr:rowOff>
    </xdr:from>
    <xdr:to xmlns:xdr="http://schemas.openxmlformats.org/drawingml/2006/spreadsheetDrawing">
      <xdr:col>23</xdr:col>
      <xdr:colOff>133350</xdr:colOff>
      <xdr:row>42</xdr:row>
      <xdr:rowOff>146050</xdr:rowOff>
    </xdr:to>
    <xdr:cxnSp macro="">
      <xdr:nvCxnSpPr>
        <xdr:cNvPr id="71" name="直線コネクタ 70"/>
        <xdr:cNvCxnSpPr/>
      </xdr:nvCxnSpPr>
      <xdr:spPr>
        <a:xfrm>
          <a:off x="4150995" y="7169785"/>
          <a:ext cx="8458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162560</xdr:rowOff>
    </xdr:from>
    <xdr:ext cx="761365" cy="258445"/>
    <xdr:sp macro="" textlink="">
      <xdr:nvSpPr>
        <xdr:cNvPr id="72" name="財政力平均値テキスト"/>
        <xdr:cNvSpPr txBox="1"/>
      </xdr:nvSpPr>
      <xdr:spPr>
        <a:xfrm>
          <a:off x="5087620" y="68681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146050</xdr:rowOff>
    </xdr:from>
    <xdr:to xmlns:xdr="http://schemas.openxmlformats.org/drawingml/2006/spreadsheetDrawing">
      <xdr:col>23</xdr:col>
      <xdr:colOff>184150</xdr:colOff>
      <xdr:row>42</xdr:row>
      <xdr:rowOff>76200</xdr:rowOff>
    </xdr:to>
    <xdr:sp macro="" textlink="">
      <xdr:nvSpPr>
        <xdr:cNvPr id="73" name="フローチャート: 判断 72"/>
        <xdr:cNvSpPr/>
      </xdr:nvSpPr>
      <xdr:spPr>
        <a:xfrm>
          <a:off x="4946015"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128905</xdr:rowOff>
    </xdr:from>
    <xdr:to xmlns:xdr="http://schemas.openxmlformats.org/drawingml/2006/spreadsheetDrawing">
      <xdr:col>19</xdr:col>
      <xdr:colOff>133350</xdr:colOff>
      <xdr:row>42</xdr:row>
      <xdr:rowOff>146050</xdr:rowOff>
    </xdr:to>
    <xdr:cxnSp macro="">
      <xdr:nvCxnSpPr>
        <xdr:cNvPr id="74" name="直線コネクタ 73"/>
        <xdr:cNvCxnSpPr/>
      </xdr:nvCxnSpPr>
      <xdr:spPr>
        <a:xfrm flipV="1">
          <a:off x="3254375" y="7169785"/>
          <a:ext cx="8966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111760</xdr:rowOff>
    </xdr:from>
    <xdr:to xmlns:xdr="http://schemas.openxmlformats.org/drawingml/2006/spreadsheetDrawing">
      <xdr:col>19</xdr:col>
      <xdr:colOff>184150</xdr:colOff>
      <xdr:row>42</xdr:row>
      <xdr:rowOff>41910</xdr:rowOff>
    </xdr:to>
    <xdr:sp macro="" textlink="">
      <xdr:nvSpPr>
        <xdr:cNvPr id="75" name="フローチャート: 判断 74"/>
        <xdr:cNvSpPr/>
      </xdr:nvSpPr>
      <xdr:spPr>
        <a:xfrm>
          <a:off x="4100195" y="6985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52070</xdr:rowOff>
    </xdr:from>
    <xdr:ext cx="735965" cy="258445"/>
    <xdr:sp macro="" textlink="">
      <xdr:nvSpPr>
        <xdr:cNvPr id="76" name="テキスト ボックス 75"/>
        <xdr:cNvSpPr txBox="1"/>
      </xdr:nvSpPr>
      <xdr:spPr>
        <a:xfrm>
          <a:off x="3766185" y="67576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128905</xdr:rowOff>
    </xdr:from>
    <xdr:to xmlns:xdr="http://schemas.openxmlformats.org/drawingml/2006/spreadsheetDrawing">
      <xdr:col>15</xdr:col>
      <xdr:colOff>82550</xdr:colOff>
      <xdr:row>42</xdr:row>
      <xdr:rowOff>146050</xdr:rowOff>
    </xdr:to>
    <xdr:cxnSp macro="">
      <xdr:nvCxnSpPr>
        <xdr:cNvPr id="77" name="直線コネクタ 76"/>
        <xdr:cNvCxnSpPr/>
      </xdr:nvCxnSpPr>
      <xdr:spPr>
        <a:xfrm>
          <a:off x="2357755" y="7169785"/>
          <a:ext cx="8966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111760</xdr:rowOff>
    </xdr:from>
    <xdr:to xmlns:xdr="http://schemas.openxmlformats.org/drawingml/2006/spreadsheetDrawing">
      <xdr:col>15</xdr:col>
      <xdr:colOff>133350</xdr:colOff>
      <xdr:row>42</xdr:row>
      <xdr:rowOff>41910</xdr:rowOff>
    </xdr:to>
    <xdr:sp macro="" textlink="">
      <xdr:nvSpPr>
        <xdr:cNvPr id="78" name="フローチャート: 判断 77"/>
        <xdr:cNvSpPr/>
      </xdr:nvSpPr>
      <xdr:spPr>
        <a:xfrm>
          <a:off x="3203575" y="6985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52070</xdr:rowOff>
    </xdr:from>
    <xdr:ext cx="762000" cy="258445"/>
    <xdr:sp macro="" textlink="">
      <xdr:nvSpPr>
        <xdr:cNvPr id="79" name="テキスト ボックス 78"/>
        <xdr:cNvSpPr txBox="1"/>
      </xdr:nvSpPr>
      <xdr:spPr>
        <a:xfrm>
          <a:off x="2869565" y="6757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128905</xdr:rowOff>
    </xdr:from>
    <xdr:to xmlns:xdr="http://schemas.openxmlformats.org/drawingml/2006/spreadsheetDrawing">
      <xdr:col>11</xdr:col>
      <xdr:colOff>31750</xdr:colOff>
      <xdr:row>42</xdr:row>
      <xdr:rowOff>163195</xdr:rowOff>
    </xdr:to>
    <xdr:cxnSp macro="">
      <xdr:nvCxnSpPr>
        <xdr:cNvPr id="80" name="直線コネクタ 79"/>
        <xdr:cNvCxnSpPr/>
      </xdr:nvCxnSpPr>
      <xdr:spPr>
        <a:xfrm flipV="1">
          <a:off x="1459230" y="7169785"/>
          <a:ext cx="8985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76835</xdr:rowOff>
    </xdr:from>
    <xdr:to xmlns:xdr="http://schemas.openxmlformats.org/drawingml/2006/spreadsheetDrawing">
      <xdr:col>11</xdr:col>
      <xdr:colOff>82550</xdr:colOff>
      <xdr:row>42</xdr:row>
      <xdr:rowOff>6985</xdr:rowOff>
    </xdr:to>
    <xdr:sp macro="" textlink="">
      <xdr:nvSpPr>
        <xdr:cNvPr id="81" name="フローチャート: 判断 80"/>
        <xdr:cNvSpPr/>
      </xdr:nvSpPr>
      <xdr:spPr>
        <a:xfrm>
          <a:off x="2305050" y="69500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17145</xdr:rowOff>
    </xdr:from>
    <xdr:ext cx="762000" cy="258445"/>
    <xdr:sp macro="" textlink="">
      <xdr:nvSpPr>
        <xdr:cNvPr id="82" name="テキスト ボックス 81"/>
        <xdr:cNvSpPr txBox="1"/>
      </xdr:nvSpPr>
      <xdr:spPr>
        <a:xfrm>
          <a:off x="1972945" y="6722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76835</xdr:rowOff>
    </xdr:from>
    <xdr:to xmlns:xdr="http://schemas.openxmlformats.org/drawingml/2006/spreadsheetDrawing">
      <xdr:col>7</xdr:col>
      <xdr:colOff>31750</xdr:colOff>
      <xdr:row>42</xdr:row>
      <xdr:rowOff>6985</xdr:rowOff>
    </xdr:to>
    <xdr:sp macro="" textlink="">
      <xdr:nvSpPr>
        <xdr:cNvPr id="83" name="フローチャート: 判断 82"/>
        <xdr:cNvSpPr/>
      </xdr:nvSpPr>
      <xdr:spPr>
        <a:xfrm>
          <a:off x="1408430" y="69500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17145</xdr:rowOff>
    </xdr:from>
    <xdr:ext cx="761365" cy="258445"/>
    <xdr:sp macro="" textlink="">
      <xdr:nvSpPr>
        <xdr:cNvPr id="84" name="テキスト ボックス 83"/>
        <xdr:cNvSpPr txBox="1"/>
      </xdr:nvSpPr>
      <xdr:spPr>
        <a:xfrm>
          <a:off x="1076325" y="6722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5" name="テキスト ボックス 84"/>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6" name="テキスト ボックス 85"/>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95250</xdr:rowOff>
    </xdr:from>
    <xdr:to xmlns:xdr="http://schemas.openxmlformats.org/drawingml/2006/spreadsheetDrawing">
      <xdr:col>23</xdr:col>
      <xdr:colOff>184150</xdr:colOff>
      <xdr:row>43</xdr:row>
      <xdr:rowOff>25400</xdr:rowOff>
    </xdr:to>
    <xdr:sp macro="" textlink="">
      <xdr:nvSpPr>
        <xdr:cNvPr id="90" name="楕円 89"/>
        <xdr:cNvSpPr/>
      </xdr:nvSpPr>
      <xdr:spPr>
        <a:xfrm>
          <a:off x="4946015" y="713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67310</xdr:rowOff>
    </xdr:from>
    <xdr:ext cx="761365" cy="259080"/>
    <xdr:sp macro="" textlink="">
      <xdr:nvSpPr>
        <xdr:cNvPr id="91" name="財政力該当値テキスト"/>
        <xdr:cNvSpPr txBox="1"/>
      </xdr:nvSpPr>
      <xdr:spPr>
        <a:xfrm>
          <a:off x="5087620" y="7108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78105</xdr:rowOff>
    </xdr:from>
    <xdr:to xmlns:xdr="http://schemas.openxmlformats.org/drawingml/2006/spreadsheetDrawing">
      <xdr:col>19</xdr:col>
      <xdr:colOff>184150</xdr:colOff>
      <xdr:row>43</xdr:row>
      <xdr:rowOff>8255</xdr:rowOff>
    </xdr:to>
    <xdr:sp macro="" textlink="">
      <xdr:nvSpPr>
        <xdr:cNvPr id="92" name="楕円 91"/>
        <xdr:cNvSpPr/>
      </xdr:nvSpPr>
      <xdr:spPr>
        <a:xfrm>
          <a:off x="4100195" y="7118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164465</xdr:rowOff>
    </xdr:from>
    <xdr:ext cx="735965" cy="258445"/>
    <xdr:sp macro="" textlink="">
      <xdr:nvSpPr>
        <xdr:cNvPr id="93" name="テキスト ボックス 92"/>
        <xdr:cNvSpPr txBox="1"/>
      </xdr:nvSpPr>
      <xdr:spPr>
        <a:xfrm>
          <a:off x="3766185" y="72053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95250</xdr:rowOff>
    </xdr:from>
    <xdr:to xmlns:xdr="http://schemas.openxmlformats.org/drawingml/2006/spreadsheetDrawing">
      <xdr:col>15</xdr:col>
      <xdr:colOff>133350</xdr:colOff>
      <xdr:row>43</xdr:row>
      <xdr:rowOff>25400</xdr:rowOff>
    </xdr:to>
    <xdr:sp macro="" textlink="">
      <xdr:nvSpPr>
        <xdr:cNvPr id="94" name="楕円 93"/>
        <xdr:cNvSpPr/>
      </xdr:nvSpPr>
      <xdr:spPr>
        <a:xfrm>
          <a:off x="3203575" y="713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10160</xdr:rowOff>
    </xdr:from>
    <xdr:ext cx="762000" cy="258445"/>
    <xdr:sp macro="" textlink="">
      <xdr:nvSpPr>
        <xdr:cNvPr id="95" name="テキスト ボックス 94"/>
        <xdr:cNvSpPr txBox="1"/>
      </xdr:nvSpPr>
      <xdr:spPr>
        <a:xfrm>
          <a:off x="2869565" y="7218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78105</xdr:rowOff>
    </xdr:from>
    <xdr:to xmlns:xdr="http://schemas.openxmlformats.org/drawingml/2006/spreadsheetDrawing">
      <xdr:col>11</xdr:col>
      <xdr:colOff>82550</xdr:colOff>
      <xdr:row>43</xdr:row>
      <xdr:rowOff>8255</xdr:rowOff>
    </xdr:to>
    <xdr:sp macro="" textlink="">
      <xdr:nvSpPr>
        <xdr:cNvPr id="96" name="楕円 95"/>
        <xdr:cNvSpPr/>
      </xdr:nvSpPr>
      <xdr:spPr>
        <a:xfrm>
          <a:off x="2305050" y="711898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164465</xdr:rowOff>
    </xdr:from>
    <xdr:ext cx="762000" cy="258445"/>
    <xdr:sp macro="" textlink="">
      <xdr:nvSpPr>
        <xdr:cNvPr id="97" name="テキスト ボックス 96"/>
        <xdr:cNvSpPr txBox="1"/>
      </xdr:nvSpPr>
      <xdr:spPr>
        <a:xfrm>
          <a:off x="1972945" y="720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112395</xdr:rowOff>
    </xdr:from>
    <xdr:to xmlns:xdr="http://schemas.openxmlformats.org/drawingml/2006/spreadsheetDrawing">
      <xdr:col>7</xdr:col>
      <xdr:colOff>31750</xdr:colOff>
      <xdr:row>43</xdr:row>
      <xdr:rowOff>42545</xdr:rowOff>
    </xdr:to>
    <xdr:sp macro="" textlink="">
      <xdr:nvSpPr>
        <xdr:cNvPr id="98" name="楕円 97"/>
        <xdr:cNvSpPr/>
      </xdr:nvSpPr>
      <xdr:spPr>
        <a:xfrm>
          <a:off x="1408430" y="71532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27305</xdr:rowOff>
    </xdr:from>
    <xdr:ext cx="761365" cy="259080"/>
    <xdr:sp macro="" textlink="">
      <xdr:nvSpPr>
        <xdr:cNvPr id="99" name="テキスト ボックス 98"/>
        <xdr:cNvSpPr txBox="1"/>
      </xdr:nvSpPr>
      <xdr:spPr>
        <a:xfrm>
          <a:off x="1076325" y="7235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9245"/>
    <xdr:sp macro="" textlink="">
      <xdr:nvSpPr>
        <xdr:cNvPr id="101" name="テキスト ボックス 100"/>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775"/>
    <xdr:sp macro="" textlink="">
      <xdr:nvSpPr>
        <xdr:cNvPr id="102" name="テキスト ボックス 101"/>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年度と比較すると</a:t>
          </a:r>
          <a:r>
            <a:rPr lang="en-US" altLang="ja-JP" sz="1100">
              <a:solidFill>
                <a:sysClr val="windowText" lastClr="000000"/>
              </a:solidFill>
              <a:effectLst/>
              <a:latin typeface="+mn-lt"/>
              <a:ea typeface="+mn-ea"/>
              <a:cs typeface="+mn-cs"/>
            </a:rPr>
            <a:t>4.3</a:t>
          </a:r>
          <a:r>
            <a:rPr lang="ja-JP" altLang="ja-JP" sz="1100">
              <a:solidFill>
                <a:sysClr val="windowText" lastClr="000000"/>
              </a:solidFill>
              <a:effectLst/>
              <a:latin typeface="+mn-lt"/>
              <a:ea typeface="+mn-ea"/>
              <a:cs typeface="+mn-cs"/>
            </a:rPr>
            <a:t>ポイント悪化し、類似団体平均より</a:t>
          </a:r>
          <a:r>
            <a:rPr lang="en-US" altLang="ja-JP" sz="1100">
              <a:solidFill>
                <a:sysClr val="windowText" lastClr="000000"/>
              </a:solidFill>
              <a:effectLst/>
              <a:latin typeface="+mn-lt"/>
              <a:ea typeface="+mn-ea"/>
              <a:cs typeface="+mn-cs"/>
            </a:rPr>
            <a:t>1.3</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上</a:t>
          </a:r>
          <a:r>
            <a:rPr lang="ja-JP" altLang="ja-JP" sz="1100">
              <a:solidFill>
                <a:sysClr val="windowText" lastClr="000000"/>
              </a:solidFill>
              <a:effectLst/>
              <a:latin typeface="+mn-lt"/>
              <a:ea typeface="+mn-ea"/>
              <a:cs typeface="+mn-cs"/>
            </a:rPr>
            <a:t>回っている。経常経費充当一般財源等（分子）は</a:t>
          </a:r>
          <a:r>
            <a:rPr lang="ja-JP" altLang="en-US" sz="1100">
              <a:solidFill>
                <a:sysClr val="windowText" lastClr="000000"/>
              </a:solidFill>
              <a:effectLst/>
              <a:latin typeface="+mn-lt"/>
              <a:ea typeface="+mn-ea"/>
              <a:cs typeface="+mn-cs"/>
            </a:rPr>
            <a:t>、人件費が減（</a:t>
          </a:r>
          <a:r>
            <a:rPr lang="en-US" altLang="ja-JP" sz="1100">
              <a:solidFill>
                <a:sysClr val="windowText" lastClr="000000"/>
              </a:solidFill>
              <a:effectLst/>
              <a:latin typeface="+mn-lt"/>
              <a:ea typeface="+mn-ea"/>
              <a:cs typeface="+mn-cs"/>
            </a:rPr>
            <a:t>6</a:t>
          </a:r>
          <a:r>
            <a:rPr lang="ja-JP" altLang="en-US" sz="1100">
              <a:solidFill>
                <a:sysClr val="windowText" lastClr="000000"/>
              </a:solidFill>
              <a:effectLst/>
              <a:latin typeface="+mn-lt"/>
              <a:ea typeface="+mn-ea"/>
              <a:cs typeface="+mn-cs"/>
            </a:rPr>
            <a:t>億円）しているもの、</a:t>
          </a:r>
          <a:r>
            <a:rPr lang="ja-JP" altLang="ja-JP" sz="1100">
              <a:solidFill>
                <a:sysClr val="windowText" lastClr="000000"/>
              </a:solidFill>
              <a:effectLst/>
              <a:latin typeface="+mn-lt"/>
              <a:ea typeface="+mn-ea"/>
              <a:cs typeface="+mn-cs"/>
            </a:rPr>
            <a:t>物件費</a:t>
          </a:r>
          <a:r>
            <a:rPr lang="ja-JP" altLang="en-US" sz="1100">
              <a:solidFill>
                <a:sysClr val="windowText" lastClr="000000"/>
              </a:solidFill>
              <a:effectLst/>
              <a:latin typeface="+mn-lt"/>
              <a:ea typeface="+mn-ea"/>
              <a:cs typeface="+mn-cs"/>
            </a:rPr>
            <a:t>及び扶助費</a:t>
          </a:r>
          <a:r>
            <a:rPr lang="ja-JP" altLang="ja-JP" sz="1100">
              <a:solidFill>
                <a:sysClr val="windowText" lastClr="000000"/>
              </a:solidFill>
              <a:effectLst/>
              <a:latin typeface="+mn-lt"/>
              <a:ea typeface="+mn-ea"/>
              <a:cs typeface="+mn-cs"/>
            </a:rPr>
            <a:t>等の増（</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億円）により増加した。また、経常一般財源等（分母）については、臨時財政対策債の減（</a:t>
          </a:r>
          <a:r>
            <a:rPr lang="en-US" altLang="ja-JP" sz="1100">
              <a:solidFill>
                <a:sysClr val="windowText" lastClr="000000"/>
              </a:solidFill>
              <a:effectLst/>
              <a:latin typeface="+mn-lt"/>
              <a:ea typeface="+mn-ea"/>
              <a:cs typeface="+mn-cs"/>
            </a:rPr>
            <a:t>12.6</a:t>
          </a:r>
          <a:r>
            <a:rPr lang="ja-JP" altLang="ja-JP" sz="1100">
              <a:solidFill>
                <a:sysClr val="windowText" lastClr="000000"/>
              </a:solidFill>
              <a:effectLst/>
              <a:latin typeface="+mn-lt"/>
              <a:ea typeface="+mn-ea"/>
              <a:cs typeface="+mn-cs"/>
            </a:rPr>
            <a:t>億円）により減少した。分母が大幅に減少、分子が増加したことから、経常収支比率が悪化した。今後も徹底した行財政改革の取組や事務事業の見直しなどにより、経常経費の抑制を図る。</a:t>
          </a:r>
          <a:endParaRPr lang="ja-JP" altLang="ja-JP" sz="1400">
            <a:solidFill>
              <a:sysClr val="windowText" lastClr="000000"/>
            </a:solidFill>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140335</xdr:rowOff>
    </xdr:from>
    <xdr:ext cx="298450" cy="224790"/>
    <xdr:sp macro="" textlink="">
      <xdr:nvSpPr>
        <xdr:cNvPr id="113" name="テキスト ボックス 112"/>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5" name="テキスト ボックス 114"/>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7715" y="1126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7715" y="107924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8445"/>
    <xdr:sp macro="" textlink="">
      <xdr:nvSpPr>
        <xdr:cNvPr id="119" name="テキスト ボックス 118"/>
        <xdr:cNvSpPr txBox="1"/>
      </xdr:nvSpPr>
      <xdr:spPr>
        <a:xfrm>
          <a:off x="0" y="1065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7715" y="103212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8445"/>
    <xdr:sp macro="" textlink="">
      <xdr:nvSpPr>
        <xdr:cNvPr id="121" name="テキスト ボックス 120"/>
        <xdr:cNvSpPr txBox="1"/>
      </xdr:nvSpPr>
      <xdr:spPr>
        <a:xfrm>
          <a:off x="0" y="1018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7715" y="98501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9080"/>
    <xdr:sp macro="" textlink="">
      <xdr:nvSpPr>
        <xdr:cNvPr id="123" name="テキスト ボックス 122"/>
        <xdr:cNvSpPr txBox="1"/>
      </xdr:nvSpPr>
      <xdr:spPr>
        <a:xfrm>
          <a:off x="0" y="971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5" name="テキスト ボックス 124"/>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30480</xdr:rowOff>
    </xdr:from>
    <xdr:to xmlns:xdr="http://schemas.openxmlformats.org/drawingml/2006/spreadsheetDrawing">
      <xdr:col>23</xdr:col>
      <xdr:colOff>133350</xdr:colOff>
      <xdr:row>67</xdr:row>
      <xdr:rowOff>60960</xdr:rowOff>
    </xdr:to>
    <xdr:cxnSp macro="">
      <xdr:nvCxnSpPr>
        <xdr:cNvPr id="127" name="直線コネクタ 126"/>
        <xdr:cNvCxnSpPr/>
      </xdr:nvCxnSpPr>
      <xdr:spPr>
        <a:xfrm flipV="1">
          <a:off x="4996815" y="10088880"/>
          <a:ext cx="0" cy="1203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33020</xdr:rowOff>
    </xdr:from>
    <xdr:ext cx="761365" cy="258445"/>
    <xdr:sp macro="" textlink="">
      <xdr:nvSpPr>
        <xdr:cNvPr id="128" name="財政構造の弾力性最小値テキスト"/>
        <xdr:cNvSpPr txBox="1"/>
      </xdr:nvSpPr>
      <xdr:spPr>
        <a:xfrm>
          <a:off x="5087620" y="11264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60960</xdr:rowOff>
    </xdr:from>
    <xdr:to xmlns:xdr="http://schemas.openxmlformats.org/drawingml/2006/spreadsheetDrawing">
      <xdr:col>24</xdr:col>
      <xdr:colOff>12700</xdr:colOff>
      <xdr:row>67</xdr:row>
      <xdr:rowOff>60960</xdr:rowOff>
    </xdr:to>
    <xdr:cxnSp macro="">
      <xdr:nvCxnSpPr>
        <xdr:cNvPr id="129" name="直線コネクタ 128"/>
        <xdr:cNvCxnSpPr/>
      </xdr:nvCxnSpPr>
      <xdr:spPr>
        <a:xfrm>
          <a:off x="4907915" y="112928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116840</xdr:rowOff>
    </xdr:from>
    <xdr:ext cx="761365" cy="259080"/>
    <xdr:sp macro="" textlink="">
      <xdr:nvSpPr>
        <xdr:cNvPr id="130" name="財政構造の弾力性最大値テキスト"/>
        <xdr:cNvSpPr txBox="1"/>
      </xdr:nvSpPr>
      <xdr:spPr>
        <a:xfrm>
          <a:off x="5087620" y="9839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30480</xdr:rowOff>
    </xdr:from>
    <xdr:to xmlns:xdr="http://schemas.openxmlformats.org/drawingml/2006/spreadsheetDrawing">
      <xdr:col>24</xdr:col>
      <xdr:colOff>12700</xdr:colOff>
      <xdr:row>60</xdr:row>
      <xdr:rowOff>30480</xdr:rowOff>
    </xdr:to>
    <xdr:cxnSp macro="">
      <xdr:nvCxnSpPr>
        <xdr:cNvPr id="131" name="直線コネクタ 130"/>
        <xdr:cNvCxnSpPr/>
      </xdr:nvCxnSpPr>
      <xdr:spPr>
        <a:xfrm>
          <a:off x="4907915" y="100888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63500</xdr:rowOff>
    </xdr:from>
    <xdr:to xmlns:xdr="http://schemas.openxmlformats.org/drawingml/2006/spreadsheetDrawing">
      <xdr:col>23</xdr:col>
      <xdr:colOff>133350</xdr:colOff>
      <xdr:row>65</xdr:row>
      <xdr:rowOff>99695</xdr:rowOff>
    </xdr:to>
    <xdr:cxnSp macro="">
      <xdr:nvCxnSpPr>
        <xdr:cNvPr id="132" name="直線コネクタ 131"/>
        <xdr:cNvCxnSpPr/>
      </xdr:nvCxnSpPr>
      <xdr:spPr>
        <a:xfrm>
          <a:off x="4150995" y="10792460"/>
          <a:ext cx="84582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2540</xdr:rowOff>
    </xdr:from>
    <xdr:ext cx="761365" cy="259080"/>
    <xdr:sp macro="" textlink="">
      <xdr:nvSpPr>
        <xdr:cNvPr id="133" name="財政構造の弾力性平均値テキスト"/>
        <xdr:cNvSpPr txBox="1"/>
      </xdr:nvSpPr>
      <xdr:spPr>
        <a:xfrm>
          <a:off x="5087620" y="107315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157480</xdr:rowOff>
    </xdr:from>
    <xdr:to xmlns:xdr="http://schemas.openxmlformats.org/drawingml/2006/spreadsheetDrawing">
      <xdr:col>23</xdr:col>
      <xdr:colOff>184150</xdr:colOff>
      <xdr:row>65</xdr:row>
      <xdr:rowOff>87630</xdr:rowOff>
    </xdr:to>
    <xdr:sp macro="" textlink="">
      <xdr:nvSpPr>
        <xdr:cNvPr id="134" name="フローチャート: 判断 133"/>
        <xdr:cNvSpPr/>
      </xdr:nvSpPr>
      <xdr:spPr>
        <a:xfrm>
          <a:off x="4946015" y="10886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116840</xdr:rowOff>
    </xdr:from>
    <xdr:to xmlns:xdr="http://schemas.openxmlformats.org/drawingml/2006/spreadsheetDrawing">
      <xdr:col>19</xdr:col>
      <xdr:colOff>133350</xdr:colOff>
      <xdr:row>64</xdr:row>
      <xdr:rowOff>63500</xdr:rowOff>
    </xdr:to>
    <xdr:cxnSp macro="">
      <xdr:nvCxnSpPr>
        <xdr:cNvPr id="135" name="直線コネクタ 134"/>
        <xdr:cNvCxnSpPr/>
      </xdr:nvCxnSpPr>
      <xdr:spPr>
        <a:xfrm>
          <a:off x="3254375" y="10510520"/>
          <a:ext cx="89662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109220</xdr:rowOff>
    </xdr:from>
    <xdr:to xmlns:xdr="http://schemas.openxmlformats.org/drawingml/2006/spreadsheetDrawing">
      <xdr:col>19</xdr:col>
      <xdr:colOff>184150</xdr:colOff>
      <xdr:row>65</xdr:row>
      <xdr:rowOff>39370</xdr:rowOff>
    </xdr:to>
    <xdr:sp macro="" textlink="">
      <xdr:nvSpPr>
        <xdr:cNvPr id="136" name="フローチャート: 判断 135"/>
        <xdr:cNvSpPr/>
      </xdr:nvSpPr>
      <xdr:spPr>
        <a:xfrm>
          <a:off x="4100195" y="1083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24130</xdr:rowOff>
    </xdr:from>
    <xdr:ext cx="735965" cy="259080"/>
    <xdr:sp macro="" textlink="">
      <xdr:nvSpPr>
        <xdr:cNvPr id="137" name="テキスト ボックス 136"/>
        <xdr:cNvSpPr txBox="1"/>
      </xdr:nvSpPr>
      <xdr:spPr>
        <a:xfrm>
          <a:off x="3766185" y="10920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116840</xdr:rowOff>
    </xdr:from>
    <xdr:to xmlns:xdr="http://schemas.openxmlformats.org/drawingml/2006/spreadsheetDrawing">
      <xdr:col>15</xdr:col>
      <xdr:colOff>82550</xdr:colOff>
      <xdr:row>64</xdr:row>
      <xdr:rowOff>130810</xdr:rowOff>
    </xdr:to>
    <xdr:cxnSp macro="">
      <xdr:nvCxnSpPr>
        <xdr:cNvPr id="138" name="直線コネクタ 137"/>
        <xdr:cNvCxnSpPr/>
      </xdr:nvCxnSpPr>
      <xdr:spPr>
        <a:xfrm flipV="1">
          <a:off x="2357755" y="10510520"/>
          <a:ext cx="89662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120650</xdr:rowOff>
    </xdr:from>
    <xdr:to xmlns:xdr="http://schemas.openxmlformats.org/drawingml/2006/spreadsheetDrawing">
      <xdr:col>15</xdr:col>
      <xdr:colOff>133350</xdr:colOff>
      <xdr:row>64</xdr:row>
      <xdr:rowOff>51435</xdr:rowOff>
    </xdr:to>
    <xdr:sp macro="" textlink="">
      <xdr:nvSpPr>
        <xdr:cNvPr id="139" name="フローチャート: 判断 138"/>
        <xdr:cNvSpPr/>
      </xdr:nvSpPr>
      <xdr:spPr>
        <a:xfrm>
          <a:off x="3203575" y="106819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36195</xdr:rowOff>
    </xdr:from>
    <xdr:ext cx="762000" cy="258445"/>
    <xdr:sp macro="" textlink="">
      <xdr:nvSpPr>
        <xdr:cNvPr id="140" name="テキスト ボックス 139"/>
        <xdr:cNvSpPr txBox="1"/>
      </xdr:nvSpPr>
      <xdr:spPr>
        <a:xfrm>
          <a:off x="2869565" y="10765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130810</xdr:rowOff>
    </xdr:from>
    <xdr:to xmlns:xdr="http://schemas.openxmlformats.org/drawingml/2006/spreadsheetDrawing">
      <xdr:col>11</xdr:col>
      <xdr:colOff>31750</xdr:colOff>
      <xdr:row>65</xdr:row>
      <xdr:rowOff>55880</xdr:rowOff>
    </xdr:to>
    <xdr:cxnSp macro="">
      <xdr:nvCxnSpPr>
        <xdr:cNvPr id="141" name="直線コネクタ 140"/>
        <xdr:cNvCxnSpPr/>
      </xdr:nvCxnSpPr>
      <xdr:spPr>
        <a:xfrm flipV="1">
          <a:off x="1459230" y="10859770"/>
          <a:ext cx="898525"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142875</xdr:rowOff>
    </xdr:from>
    <xdr:to xmlns:xdr="http://schemas.openxmlformats.org/drawingml/2006/spreadsheetDrawing">
      <xdr:col>11</xdr:col>
      <xdr:colOff>82550</xdr:colOff>
      <xdr:row>65</xdr:row>
      <xdr:rowOff>73025</xdr:rowOff>
    </xdr:to>
    <xdr:sp macro="" textlink="">
      <xdr:nvSpPr>
        <xdr:cNvPr id="142" name="フローチャート: 判断 141"/>
        <xdr:cNvSpPr/>
      </xdr:nvSpPr>
      <xdr:spPr>
        <a:xfrm>
          <a:off x="2305050" y="108718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57785</xdr:rowOff>
    </xdr:from>
    <xdr:ext cx="762000" cy="259080"/>
    <xdr:sp macro="" textlink="">
      <xdr:nvSpPr>
        <xdr:cNvPr id="143" name="テキスト ボックス 142"/>
        <xdr:cNvSpPr txBox="1"/>
      </xdr:nvSpPr>
      <xdr:spPr>
        <a:xfrm>
          <a:off x="1972945"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147955</xdr:rowOff>
    </xdr:from>
    <xdr:to xmlns:xdr="http://schemas.openxmlformats.org/drawingml/2006/spreadsheetDrawing">
      <xdr:col>7</xdr:col>
      <xdr:colOff>31750</xdr:colOff>
      <xdr:row>65</xdr:row>
      <xdr:rowOff>78105</xdr:rowOff>
    </xdr:to>
    <xdr:sp macro="" textlink="">
      <xdr:nvSpPr>
        <xdr:cNvPr id="144" name="フローチャート: 判断 143"/>
        <xdr:cNvSpPr/>
      </xdr:nvSpPr>
      <xdr:spPr>
        <a:xfrm>
          <a:off x="1408430" y="108769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88265</xdr:rowOff>
    </xdr:from>
    <xdr:ext cx="761365" cy="258445"/>
    <xdr:sp macro="" textlink="">
      <xdr:nvSpPr>
        <xdr:cNvPr id="145" name="テキスト ボックス 144"/>
        <xdr:cNvSpPr txBox="1"/>
      </xdr:nvSpPr>
      <xdr:spPr>
        <a:xfrm>
          <a:off x="1076325" y="10649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9080"/>
    <xdr:sp macro="" textlink="">
      <xdr:nvSpPr>
        <xdr:cNvPr id="146" name="テキスト ボックス 145"/>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9080"/>
    <xdr:sp macro="" textlink="">
      <xdr:nvSpPr>
        <xdr:cNvPr id="147" name="テキスト ボックス 146"/>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9080"/>
    <xdr:sp macro="" textlink="">
      <xdr:nvSpPr>
        <xdr:cNvPr id="148" name="テキスト ボックス 147"/>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9080"/>
    <xdr:sp macro="" textlink="">
      <xdr:nvSpPr>
        <xdr:cNvPr id="149" name="テキスト ボックス 148"/>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9080"/>
    <xdr:sp macro="" textlink="">
      <xdr:nvSpPr>
        <xdr:cNvPr id="150" name="テキスト ボックス 149"/>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48895</xdr:rowOff>
    </xdr:from>
    <xdr:to xmlns:xdr="http://schemas.openxmlformats.org/drawingml/2006/spreadsheetDrawing">
      <xdr:col>23</xdr:col>
      <xdr:colOff>184150</xdr:colOff>
      <xdr:row>65</xdr:row>
      <xdr:rowOff>150495</xdr:rowOff>
    </xdr:to>
    <xdr:sp macro="" textlink="">
      <xdr:nvSpPr>
        <xdr:cNvPr id="151" name="楕円 150"/>
        <xdr:cNvSpPr/>
      </xdr:nvSpPr>
      <xdr:spPr>
        <a:xfrm>
          <a:off x="4946015" y="1094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20955</xdr:rowOff>
    </xdr:from>
    <xdr:ext cx="761365" cy="259080"/>
    <xdr:sp macro="" textlink="">
      <xdr:nvSpPr>
        <xdr:cNvPr id="152" name="財政構造の弾力性該当値テキスト"/>
        <xdr:cNvSpPr txBox="1"/>
      </xdr:nvSpPr>
      <xdr:spPr>
        <a:xfrm>
          <a:off x="5087620" y="109175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12700</xdr:rowOff>
    </xdr:from>
    <xdr:to xmlns:xdr="http://schemas.openxmlformats.org/drawingml/2006/spreadsheetDrawing">
      <xdr:col>19</xdr:col>
      <xdr:colOff>184150</xdr:colOff>
      <xdr:row>64</xdr:row>
      <xdr:rowOff>114300</xdr:rowOff>
    </xdr:to>
    <xdr:sp macro="" textlink="">
      <xdr:nvSpPr>
        <xdr:cNvPr id="153" name="楕円 152"/>
        <xdr:cNvSpPr/>
      </xdr:nvSpPr>
      <xdr:spPr>
        <a:xfrm>
          <a:off x="4100195"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124460</xdr:rowOff>
    </xdr:from>
    <xdr:ext cx="735965" cy="258445"/>
    <xdr:sp macro="" textlink="">
      <xdr:nvSpPr>
        <xdr:cNvPr id="154" name="テキスト ボックス 153"/>
        <xdr:cNvSpPr txBox="1"/>
      </xdr:nvSpPr>
      <xdr:spPr>
        <a:xfrm>
          <a:off x="3766185" y="105181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66040</xdr:rowOff>
    </xdr:from>
    <xdr:to xmlns:xdr="http://schemas.openxmlformats.org/drawingml/2006/spreadsheetDrawing">
      <xdr:col>15</xdr:col>
      <xdr:colOff>133350</xdr:colOff>
      <xdr:row>62</xdr:row>
      <xdr:rowOff>167640</xdr:rowOff>
    </xdr:to>
    <xdr:sp macro="" textlink="">
      <xdr:nvSpPr>
        <xdr:cNvPr id="155" name="楕円 154"/>
        <xdr:cNvSpPr/>
      </xdr:nvSpPr>
      <xdr:spPr>
        <a:xfrm>
          <a:off x="3203575"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6350</xdr:rowOff>
    </xdr:from>
    <xdr:ext cx="762000" cy="259080"/>
    <xdr:sp macro="" textlink="">
      <xdr:nvSpPr>
        <xdr:cNvPr id="156" name="テキスト ボックス 155"/>
        <xdr:cNvSpPr txBox="1"/>
      </xdr:nvSpPr>
      <xdr:spPr>
        <a:xfrm>
          <a:off x="2869565" y="1023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80010</xdr:rowOff>
    </xdr:from>
    <xdr:to xmlns:xdr="http://schemas.openxmlformats.org/drawingml/2006/spreadsheetDrawing">
      <xdr:col>11</xdr:col>
      <xdr:colOff>82550</xdr:colOff>
      <xdr:row>65</xdr:row>
      <xdr:rowOff>10160</xdr:rowOff>
    </xdr:to>
    <xdr:sp macro="" textlink="">
      <xdr:nvSpPr>
        <xdr:cNvPr id="157" name="楕円 156"/>
        <xdr:cNvSpPr/>
      </xdr:nvSpPr>
      <xdr:spPr>
        <a:xfrm>
          <a:off x="2305050" y="1080897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20320</xdr:rowOff>
    </xdr:from>
    <xdr:ext cx="762000" cy="259080"/>
    <xdr:sp macro="" textlink="">
      <xdr:nvSpPr>
        <xdr:cNvPr id="158" name="テキスト ボックス 157"/>
        <xdr:cNvSpPr txBox="1"/>
      </xdr:nvSpPr>
      <xdr:spPr>
        <a:xfrm>
          <a:off x="1972945" y="1058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5080</xdr:rowOff>
    </xdr:from>
    <xdr:to xmlns:xdr="http://schemas.openxmlformats.org/drawingml/2006/spreadsheetDrawing">
      <xdr:col>7</xdr:col>
      <xdr:colOff>31750</xdr:colOff>
      <xdr:row>65</xdr:row>
      <xdr:rowOff>106680</xdr:rowOff>
    </xdr:to>
    <xdr:sp macro="" textlink="">
      <xdr:nvSpPr>
        <xdr:cNvPr id="159" name="楕円 158"/>
        <xdr:cNvSpPr/>
      </xdr:nvSpPr>
      <xdr:spPr>
        <a:xfrm>
          <a:off x="1408430" y="1090168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91440</xdr:rowOff>
    </xdr:from>
    <xdr:ext cx="761365" cy="258445"/>
    <xdr:sp macro="" textlink="">
      <xdr:nvSpPr>
        <xdr:cNvPr id="160" name="テキスト ボックス 159"/>
        <xdr:cNvSpPr txBox="1"/>
      </xdr:nvSpPr>
      <xdr:spPr>
        <a:xfrm>
          <a:off x="1076325" y="109880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8610"/>
    <xdr:sp macro="" textlink="">
      <xdr:nvSpPr>
        <xdr:cNvPr id="162" name="テキスト ボックス 161"/>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[129,185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原油・原材料費の高騰による光熱水費が上昇したことに伴う物件費の増加等により令和</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年度と比較すると</a:t>
          </a:r>
          <a:r>
            <a:rPr lang="en-US" altLang="ja-JP" sz="1100">
              <a:solidFill>
                <a:sysClr val="windowText" lastClr="000000"/>
              </a:solidFill>
              <a:effectLst/>
              <a:latin typeface="+mn-lt"/>
              <a:ea typeface="+mn-ea"/>
              <a:cs typeface="+mn-cs"/>
            </a:rPr>
            <a:t>4,595</a:t>
          </a:r>
          <a:r>
            <a:rPr lang="ja-JP" altLang="ja-JP" sz="1100">
              <a:solidFill>
                <a:sysClr val="windowText" lastClr="000000"/>
              </a:solidFill>
              <a:effectLst/>
              <a:latin typeface="+mn-lt"/>
              <a:ea typeface="+mn-ea"/>
              <a:cs typeface="+mn-cs"/>
            </a:rPr>
            <a:t>円増加しているが、類似団体平均からは</a:t>
          </a:r>
          <a:r>
            <a:rPr lang="en-US" altLang="ja-JP" sz="1100">
              <a:solidFill>
                <a:sysClr val="windowText" lastClr="000000"/>
              </a:solidFill>
              <a:effectLst/>
              <a:latin typeface="+mn-lt"/>
              <a:ea typeface="+mn-ea"/>
              <a:cs typeface="+mn-cs"/>
            </a:rPr>
            <a:t>1,057</a:t>
          </a:r>
          <a:r>
            <a:rPr lang="ja-JP" altLang="ja-JP" sz="1100">
              <a:solidFill>
                <a:sysClr val="windowText" lastClr="000000"/>
              </a:solidFill>
              <a:effectLst/>
              <a:latin typeface="+mn-lt"/>
              <a:ea typeface="+mn-ea"/>
              <a:cs typeface="+mn-cs"/>
            </a:rPr>
            <a:t>円</a:t>
          </a:r>
          <a:r>
            <a:rPr lang="ja-JP" altLang="en-US" sz="1100">
              <a:solidFill>
                <a:sysClr val="windowText" lastClr="000000"/>
              </a:solidFill>
              <a:effectLst/>
              <a:latin typeface="+mn-lt"/>
              <a:ea typeface="+mn-ea"/>
              <a:cs typeface="+mn-cs"/>
            </a:rPr>
            <a:t>上</a:t>
          </a:r>
          <a:r>
            <a:rPr lang="ja-JP" altLang="ja-JP" sz="1100">
              <a:solidFill>
                <a:sysClr val="windowText" lastClr="000000"/>
              </a:solidFill>
              <a:effectLst/>
              <a:latin typeface="+mn-lt"/>
              <a:ea typeface="+mn-ea"/>
              <a:cs typeface="+mn-cs"/>
            </a:rPr>
            <a:t>回っており、類似団体内順位は</a:t>
          </a:r>
          <a:r>
            <a:rPr lang="ja-JP" altLang="en-US" sz="1100">
              <a:solidFill>
                <a:sysClr val="windowText" lastClr="000000"/>
              </a:solidFill>
              <a:effectLst/>
              <a:latin typeface="+mn-lt"/>
              <a:ea typeface="+mn-ea"/>
              <a:cs typeface="+mn-cs"/>
            </a:rPr>
            <a:t>中位</a:t>
          </a:r>
          <a:r>
            <a:rPr lang="ja-JP" altLang="ja-JP" sz="1100">
              <a:solidFill>
                <a:sysClr val="windowText" lastClr="000000"/>
              </a:solidFill>
              <a:effectLst/>
              <a:latin typeface="+mn-lt"/>
              <a:ea typeface="+mn-ea"/>
              <a:cs typeface="+mn-cs"/>
            </a:rPr>
            <a:t>に位置している。この結果は、これまでにごみ収集業務、学校給食業務、保育所の民営化を進め、職員数の抑制と積極的な事務事業の改革・改善を進めたことによるものと思われる。</a:t>
          </a:r>
          <a:r>
            <a:rPr lang="ja-JP" altLang="en-US" sz="1100">
              <a:solidFill>
                <a:sysClr val="windowText" lastClr="000000"/>
              </a:solidFill>
              <a:effectLst/>
              <a:latin typeface="+mn-lt"/>
              <a:ea typeface="+mn-ea"/>
              <a:cs typeface="+mn-cs"/>
            </a:rPr>
            <a:t>また、令和４年度と比較して、ふるさと納税の増に伴う関連事業費の増</a:t>
          </a:r>
          <a:r>
            <a:rPr lang="ja-JP" altLang="en-US" sz="1100">
              <a:solidFill>
                <a:schemeClr val="tx1"/>
              </a:solidFill>
              <a:effectLst/>
              <a:latin typeface="+mn-lt"/>
              <a:ea typeface="+mn-ea"/>
              <a:cs typeface="+mn-cs"/>
            </a:rPr>
            <a:t>が</a:t>
          </a:r>
          <a:r>
            <a:rPr lang="ja-JP" altLang="en-US" sz="1100">
              <a:solidFill>
                <a:sysClr val="windowText" lastClr="000000"/>
              </a:solidFill>
              <a:effectLst/>
              <a:latin typeface="+mn-lt"/>
              <a:ea typeface="+mn-ea"/>
              <a:cs typeface="+mn-cs"/>
            </a:rPr>
            <a:t>あったことも物件費増の一因となっている。</a:t>
          </a:r>
          <a:r>
            <a:rPr lang="ja-JP" altLang="ja-JP" sz="1100">
              <a:solidFill>
                <a:sysClr val="windowText" lastClr="000000"/>
              </a:solidFill>
              <a:effectLst/>
              <a:latin typeface="+mn-lt"/>
              <a:ea typeface="+mn-ea"/>
              <a:cs typeface="+mn-cs"/>
            </a:rPr>
            <a:t>今後とも、民間で実施可能な分野については、外部委託や指定管理者制度を活用し、コスト縮減を図っていく。</a:t>
          </a:r>
          <a:endParaRPr lang="ja-JP" altLang="ja-JP" sz="1400">
            <a:solidFill>
              <a:sysClr val="windowText" lastClr="000000"/>
            </a:solidFill>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5425"/>
    <xdr:sp macro="" textlink="">
      <xdr:nvSpPr>
        <xdr:cNvPr id="174" name="テキスト ボックス 173"/>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9080"/>
    <xdr:sp macro="" textlink="">
      <xdr:nvSpPr>
        <xdr:cNvPr id="178" name="テキスト ボックス 177"/>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120015</xdr:rowOff>
    </xdr:from>
    <xdr:ext cx="762000" cy="259080"/>
    <xdr:sp macro="" textlink="">
      <xdr:nvSpPr>
        <xdr:cNvPr id="180" name="テキスト ボックス 179"/>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9080"/>
    <xdr:sp macro="" textlink="">
      <xdr:nvSpPr>
        <xdr:cNvPr id="186" name="テキスト ボックス 185"/>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151765</xdr:rowOff>
    </xdr:from>
    <xdr:to xmlns:xdr="http://schemas.openxmlformats.org/drawingml/2006/spreadsheetDrawing">
      <xdr:col>23</xdr:col>
      <xdr:colOff>133350</xdr:colOff>
      <xdr:row>88</xdr:row>
      <xdr:rowOff>38735</xdr:rowOff>
    </xdr:to>
    <xdr:cxnSp macro="">
      <xdr:nvCxnSpPr>
        <xdr:cNvPr id="190" name="直線コネクタ 189"/>
        <xdr:cNvCxnSpPr/>
      </xdr:nvCxnSpPr>
      <xdr:spPr>
        <a:xfrm flipV="1">
          <a:off x="4996815" y="13395325"/>
          <a:ext cx="0" cy="1395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10795</xdr:rowOff>
    </xdr:from>
    <xdr:ext cx="761365" cy="258445"/>
    <xdr:sp macro="" textlink="">
      <xdr:nvSpPr>
        <xdr:cNvPr id="191" name="人件費・物件費等の状況最小値テキスト"/>
        <xdr:cNvSpPr txBox="1"/>
      </xdr:nvSpPr>
      <xdr:spPr>
        <a:xfrm>
          <a:off x="5087620" y="147631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38735</xdr:rowOff>
    </xdr:from>
    <xdr:to xmlns:xdr="http://schemas.openxmlformats.org/drawingml/2006/spreadsheetDrawing">
      <xdr:col>24</xdr:col>
      <xdr:colOff>12700</xdr:colOff>
      <xdr:row>88</xdr:row>
      <xdr:rowOff>38735</xdr:rowOff>
    </xdr:to>
    <xdr:cxnSp macro="">
      <xdr:nvCxnSpPr>
        <xdr:cNvPr id="192" name="直線コネクタ 191"/>
        <xdr:cNvCxnSpPr/>
      </xdr:nvCxnSpPr>
      <xdr:spPr>
        <a:xfrm>
          <a:off x="4907915" y="147910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66675</xdr:rowOff>
    </xdr:from>
    <xdr:ext cx="761365" cy="258445"/>
    <xdr:sp macro="" textlink="">
      <xdr:nvSpPr>
        <xdr:cNvPr id="193" name="人件費・物件費等の状況最大値テキスト"/>
        <xdr:cNvSpPr txBox="1"/>
      </xdr:nvSpPr>
      <xdr:spPr>
        <a:xfrm>
          <a:off x="5087620" y="131425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151765</xdr:rowOff>
    </xdr:from>
    <xdr:to xmlns:xdr="http://schemas.openxmlformats.org/drawingml/2006/spreadsheetDrawing">
      <xdr:col>24</xdr:col>
      <xdr:colOff>12700</xdr:colOff>
      <xdr:row>79</xdr:row>
      <xdr:rowOff>151765</xdr:rowOff>
    </xdr:to>
    <xdr:cxnSp macro="">
      <xdr:nvCxnSpPr>
        <xdr:cNvPr id="194" name="直線コネクタ 193"/>
        <xdr:cNvCxnSpPr/>
      </xdr:nvCxnSpPr>
      <xdr:spPr>
        <a:xfrm>
          <a:off x="4907915" y="133953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64770</xdr:rowOff>
    </xdr:from>
    <xdr:to xmlns:xdr="http://schemas.openxmlformats.org/drawingml/2006/spreadsheetDrawing">
      <xdr:col>23</xdr:col>
      <xdr:colOff>133350</xdr:colOff>
      <xdr:row>83</xdr:row>
      <xdr:rowOff>157480</xdr:rowOff>
    </xdr:to>
    <xdr:cxnSp macro="">
      <xdr:nvCxnSpPr>
        <xdr:cNvPr id="195" name="直線コネクタ 194"/>
        <xdr:cNvCxnSpPr/>
      </xdr:nvCxnSpPr>
      <xdr:spPr>
        <a:xfrm>
          <a:off x="4150995" y="13978890"/>
          <a:ext cx="84582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101600</xdr:rowOff>
    </xdr:from>
    <xdr:ext cx="761365" cy="259080"/>
    <xdr:sp macro="" textlink="">
      <xdr:nvSpPr>
        <xdr:cNvPr id="196" name="人件費・物件費等の状況平均値テキスト"/>
        <xdr:cNvSpPr txBox="1"/>
      </xdr:nvSpPr>
      <xdr:spPr>
        <a:xfrm>
          <a:off x="5087620" y="138480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85090</xdr:rowOff>
    </xdr:from>
    <xdr:to xmlns:xdr="http://schemas.openxmlformats.org/drawingml/2006/spreadsheetDrawing">
      <xdr:col>23</xdr:col>
      <xdr:colOff>184150</xdr:colOff>
      <xdr:row>84</xdr:row>
      <xdr:rowOff>15240</xdr:rowOff>
    </xdr:to>
    <xdr:sp macro="" textlink="">
      <xdr:nvSpPr>
        <xdr:cNvPr id="197" name="フローチャート: 判断 196"/>
        <xdr:cNvSpPr/>
      </xdr:nvSpPr>
      <xdr:spPr>
        <a:xfrm>
          <a:off x="4946015" y="13999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118745</xdr:rowOff>
    </xdr:from>
    <xdr:to xmlns:xdr="http://schemas.openxmlformats.org/drawingml/2006/spreadsheetDrawing">
      <xdr:col>19</xdr:col>
      <xdr:colOff>133350</xdr:colOff>
      <xdr:row>83</xdr:row>
      <xdr:rowOff>64770</xdr:rowOff>
    </xdr:to>
    <xdr:cxnSp macro="">
      <xdr:nvCxnSpPr>
        <xdr:cNvPr id="198" name="直線コネクタ 197"/>
        <xdr:cNvCxnSpPr/>
      </xdr:nvCxnSpPr>
      <xdr:spPr>
        <a:xfrm>
          <a:off x="3254375" y="13865225"/>
          <a:ext cx="89662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163830</xdr:rowOff>
    </xdr:from>
    <xdr:to xmlns:xdr="http://schemas.openxmlformats.org/drawingml/2006/spreadsheetDrawing">
      <xdr:col>19</xdr:col>
      <xdr:colOff>184150</xdr:colOff>
      <xdr:row>84</xdr:row>
      <xdr:rowOff>93980</xdr:rowOff>
    </xdr:to>
    <xdr:sp macro="" textlink="">
      <xdr:nvSpPr>
        <xdr:cNvPr id="199" name="フローチャート: 判断 198"/>
        <xdr:cNvSpPr/>
      </xdr:nvSpPr>
      <xdr:spPr>
        <a:xfrm>
          <a:off x="4100195" y="14077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78740</xdr:rowOff>
    </xdr:from>
    <xdr:ext cx="735965" cy="259080"/>
    <xdr:sp macro="" textlink="">
      <xdr:nvSpPr>
        <xdr:cNvPr id="200" name="テキスト ボックス 199"/>
        <xdr:cNvSpPr txBox="1"/>
      </xdr:nvSpPr>
      <xdr:spPr>
        <a:xfrm>
          <a:off x="3766185" y="141605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98425</xdr:rowOff>
    </xdr:from>
    <xdr:to xmlns:xdr="http://schemas.openxmlformats.org/drawingml/2006/spreadsheetDrawing">
      <xdr:col>15</xdr:col>
      <xdr:colOff>82550</xdr:colOff>
      <xdr:row>82</xdr:row>
      <xdr:rowOff>118745</xdr:rowOff>
    </xdr:to>
    <xdr:cxnSp macro="">
      <xdr:nvCxnSpPr>
        <xdr:cNvPr id="201" name="直線コネクタ 200"/>
        <xdr:cNvCxnSpPr/>
      </xdr:nvCxnSpPr>
      <xdr:spPr>
        <a:xfrm>
          <a:off x="2357755" y="13677265"/>
          <a:ext cx="89662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70485</xdr:rowOff>
    </xdr:from>
    <xdr:to xmlns:xdr="http://schemas.openxmlformats.org/drawingml/2006/spreadsheetDrawing">
      <xdr:col>15</xdr:col>
      <xdr:colOff>133350</xdr:colOff>
      <xdr:row>84</xdr:row>
      <xdr:rowOff>635</xdr:rowOff>
    </xdr:to>
    <xdr:sp macro="" textlink="">
      <xdr:nvSpPr>
        <xdr:cNvPr id="202" name="フローチャート: 判断 201"/>
        <xdr:cNvSpPr/>
      </xdr:nvSpPr>
      <xdr:spPr>
        <a:xfrm>
          <a:off x="3203575" y="13984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156845</xdr:rowOff>
    </xdr:from>
    <xdr:ext cx="762000" cy="259080"/>
    <xdr:sp macro="" textlink="">
      <xdr:nvSpPr>
        <xdr:cNvPr id="203" name="テキスト ボックス 202"/>
        <xdr:cNvSpPr txBox="1"/>
      </xdr:nvSpPr>
      <xdr:spPr>
        <a:xfrm>
          <a:off x="2869565" y="1407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124460</xdr:rowOff>
    </xdr:from>
    <xdr:to xmlns:xdr="http://schemas.openxmlformats.org/drawingml/2006/spreadsheetDrawing">
      <xdr:col>11</xdr:col>
      <xdr:colOff>31750</xdr:colOff>
      <xdr:row>81</xdr:row>
      <xdr:rowOff>98425</xdr:rowOff>
    </xdr:to>
    <xdr:cxnSp macro="">
      <xdr:nvCxnSpPr>
        <xdr:cNvPr id="204" name="直線コネクタ 203"/>
        <xdr:cNvCxnSpPr/>
      </xdr:nvCxnSpPr>
      <xdr:spPr>
        <a:xfrm>
          <a:off x="1459230" y="13535660"/>
          <a:ext cx="898525"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80645</xdr:rowOff>
    </xdr:from>
    <xdr:to xmlns:xdr="http://schemas.openxmlformats.org/drawingml/2006/spreadsheetDrawing">
      <xdr:col>11</xdr:col>
      <xdr:colOff>82550</xdr:colOff>
      <xdr:row>83</xdr:row>
      <xdr:rowOff>10795</xdr:rowOff>
    </xdr:to>
    <xdr:sp macro="" textlink="">
      <xdr:nvSpPr>
        <xdr:cNvPr id="205" name="フローチャート: 判断 204"/>
        <xdr:cNvSpPr/>
      </xdr:nvSpPr>
      <xdr:spPr>
        <a:xfrm>
          <a:off x="2305050" y="1382712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167005</xdr:rowOff>
    </xdr:from>
    <xdr:ext cx="762000" cy="258445"/>
    <xdr:sp macro="" textlink="">
      <xdr:nvSpPr>
        <xdr:cNvPr id="206" name="テキスト ボックス 205"/>
        <xdr:cNvSpPr txBox="1"/>
      </xdr:nvSpPr>
      <xdr:spPr>
        <a:xfrm>
          <a:off x="1972945" y="13913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88900</xdr:rowOff>
    </xdr:from>
    <xdr:to xmlns:xdr="http://schemas.openxmlformats.org/drawingml/2006/spreadsheetDrawing">
      <xdr:col>7</xdr:col>
      <xdr:colOff>31750</xdr:colOff>
      <xdr:row>82</xdr:row>
      <xdr:rowOff>19050</xdr:rowOff>
    </xdr:to>
    <xdr:sp macro="" textlink="">
      <xdr:nvSpPr>
        <xdr:cNvPr id="207" name="フローチャート: 判断 206"/>
        <xdr:cNvSpPr/>
      </xdr:nvSpPr>
      <xdr:spPr>
        <a:xfrm>
          <a:off x="1408430" y="1366774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3810</xdr:rowOff>
    </xdr:from>
    <xdr:ext cx="761365" cy="259080"/>
    <xdr:sp macro="" textlink="">
      <xdr:nvSpPr>
        <xdr:cNvPr id="208" name="テキスト ボックス 207"/>
        <xdr:cNvSpPr txBox="1"/>
      </xdr:nvSpPr>
      <xdr:spPr>
        <a:xfrm>
          <a:off x="1076325" y="13750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09" name="テキスト ボックス 208"/>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10" name="テキスト ボックス 209"/>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11" name="テキスト ボックス 210"/>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2" name="テキスト ボックス 211"/>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13" name="テキスト ボックス 212"/>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106680</xdr:rowOff>
    </xdr:from>
    <xdr:to xmlns:xdr="http://schemas.openxmlformats.org/drawingml/2006/spreadsheetDrawing">
      <xdr:col>23</xdr:col>
      <xdr:colOff>184150</xdr:colOff>
      <xdr:row>84</xdr:row>
      <xdr:rowOff>36830</xdr:rowOff>
    </xdr:to>
    <xdr:sp macro="" textlink="">
      <xdr:nvSpPr>
        <xdr:cNvPr id="214" name="楕円 213"/>
        <xdr:cNvSpPr/>
      </xdr:nvSpPr>
      <xdr:spPr>
        <a:xfrm>
          <a:off x="4946015" y="14020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78740</xdr:rowOff>
    </xdr:from>
    <xdr:ext cx="761365" cy="259080"/>
    <xdr:sp macro="" textlink="">
      <xdr:nvSpPr>
        <xdr:cNvPr id="215" name="人件費・物件費等の状況該当値テキスト"/>
        <xdr:cNvSpPr txBox="1"/>
      </xdr:nvSpPr>
      <xdr:spPr>
        <a:xfrm>
          <a:off x="5087620" y="13992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13970</xdr:rowOff>
    </xdr:from>
    <xdr:to xmlns:xdr="http://schemas.openxmlformats.org/drawingml/2006/spreadsheetDrawing">
      <xdr:col>19</xdr:col>
      <xdr:colOff>184150</xdr:colOff>
      <xdr:row>83</xdr:row>
      <xdr:rowOff>115570</xdr:rowOff>
    </xdr:to>
    <xdr:sp macro="" textlink="">
      <xdr:nvSpPr>
        <xdr:cNvPr id="216" name="楕円 215"/>
        <xdr:cNvSpPr/>
      </xdr:nvSpPr>
      <xdr:spPr>
        <a:xfrm>
          <a:off x="4100195"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125730</xdr:rowOff>
    </xdr:from>
    <xdr:ext cx="735965" cy="258445"/>
    <xdr:sp macro="" textlink="">
      <xdr:nvSpPr>
        <xdr:cNvPr id="217" name="テキスト ボックス 216"/>
        <xdr:cNvSpPr txBox="1"/>
      </xdr:nvSpPr>
      <xdr:spPr>
        <a:xfrm>
          <a:off x="3766185" y="137045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67945</xdr:rowOff>
    </xdr:from>
    <xdr:to xmlns:xdr="http://schemas.openxmlformats.org/drawingml/2006/spreadsheetDrawing">
      <xdr:col>15</xdr:col>
      <xdr:colOff>133350</xdr:colOff>
      <xdr:row>82</xdr:row>
      <xdr:rowOff>167640</xdr:rowOff>
    </xdr:to>
    <xdr:sp macro="" textlink="">
      <xdr:nvSpPr>
        <xdr:cNvPr id="218" name="楕円 217"/>
        <xdr:cNvSpPr/>
      </xdr:nvSpPr>
      <xdr:spPr>
        <a:xfrm>
          <a:off x="3203575" y="13814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8255</xdr:rowOff>
    </xdr:from>
    <xdr:ext cx="762000" cy="259080"/>
    <xdr:sp macro="" textlink="">
      <xdr:nvSpPr>
        <xdr:cNvPr id="219" name="テキスト ボックス 218"/>
        <xdr:cNvSpPr txBox="1"/>
      </xdr:nvSpPr>
      <xdr:spPr>
        <a:xfrm>
          <a:off x="2869565" y="1358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47625</xdr:rowOff>
    </xdr:from>
    <xdr:to xmlns:xdr="http://schemas.openxmlformats.org/drawingml/2006/spreadsheetDrawing">
      <xdr:col>11</xdr:col>
      <xdr:colOff>82550</xdr:colOff>
      <xdr:row>81</xdr:row>
      <xdr:rowOff>149225</xdr:rowOff>
    </xdr:to>
    <xdr:sp macro="" textlink="">
      <xdr:nvSpPr>
        <xdr:cNvPr id="220" name="楕円 219"/>
        <xdr:cNvSpPr/>
      </xdr:nvSpPr>
      <xdr:spPr>
        <a:xfrm>
          <a:off x="2305050" y="136264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159385</xdr:rowOff>
    </xdr:from>
    <xdr:ext cx="762000" cy="258445"/>
    <xdr:sp macro="" textlink="">
      <xdr:nvSpPr>
        <xdr:cNvPr id="221" name="テキスト ボックス 220"/>
        <xdr:cNvSpPr txBox="1"/>
      </xdr:nvSpPr>
      <xdr:spPr>
        <a:xfrm>
          <a:off x="1972945" y="13402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73660</xdr:rowOff>
    </xdr:from>
    <xdr:to xmlns:xdr="http://schemas.openxmlformats.org/drawingml/2006/spreadsheetDrawing">
      <xdr:col>7</xdr:col>
      <xdr:colOff>31750</xdr:colOff>
      <xdr:row>81</xdr:row>
      <xdr:rowOff>3810</xdr:rowOff>
    </xdr:to>
    <xdr:sp macro="" textlink="">
      <xdr:nvSpPr>
        <xdr:cNvPr id="222" name="楕円 221"/>
        <xdr:cNvSpPr/>
      </xdr:nvSpPr>
      <xdr:spPr>
        <a:xfrm>
          <a:off x="1408430" y="134848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13970</xdr:rowOff>
    </xdr:from>
    <xdr:ext cx="761365" cy="258445"/>
    <xdr:sp macro="" textlink="">
      <xdr:nvSpPr>
        <xdr:cNvPr id="223" name="テキスト ボックス 222"/>
        <xdr:cNvSpPr txBox="1"/>
      </xdr:nvSpPr>
      <xdr:spPr>
        <a:xfrm>
          <a:off x="1076325" y="13257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25" name="テキスト ボックス 224"/>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類似団体を0.</a:t>
          </a:r>
          <a:r>
            <a:rPr lang="en-US" altLang="ja-JP" sz="1100">
              <a:solidFill>
                <a:sysClr val="windowText" lastClr="000000"/>
              </a:solidFill>
              <a:effectLst/>
              <a:latin typeface="+mn-lt"/>
              <a:ea typeface="+mn-ea"/>
              <a:cs typeface="+mn-cs"/>
            </a:rPr>
            <a:t>9</a:t>
          </a:r>
          <a:r>
            <a:rPr lang="ja-JP" altLang="ja-JP" sz="1100">
              <a:solidFill>
                <a:sysClr val="windowText" lastClr="000000"/>
              </a:solidFill>
              <a:effectLst/>
              <a:latin typeface="+mn-lt"/>
              <a:ea typeface="+mn-ea"/>
              <a:cs typeface="+mn-cs"/>
            </a:rPr>
            <a:t>ポイント下回っており、類似団体内順位も上位に位置している。今後とも、人事院勧告を尊重しながら適切な給与制度の構築に努めていく。</a:t>
          </a:r>
          <a:endParaRPr lang="ja-JP" altLang="ja-JP" sz="1400">
            <a:solidFill>
              <a:sysClr val="windowText" lastClr="000000"/>
            </a:solidFill>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9080"/>
    <xdr:sp macro="" textlink="">
      <xdr:nvSpPr>
        <xdr:cNvPr id="240" name="テキスト ボックス 239"/>
        <xdr:cNvSpPr txBox="1"/>
      </xdr:nvSpPr>
      <xdr:spPr>
        <a:xfrm>
          <a:off x="12173585"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120015</xdr:rowOff>
    </xdr:from>
    <xdr:ext cx="762000" cy="259080"/>
    <xdr:sp macro="" textlink="">
      <xdr:nvSpPr>
        <xdr:cNvPr id="242" name="テキスト ボックス 241"/>
        <xdr:cNvSpPr txBox="1"/>
      </xdr:nvSpPr>
      <xdr:spPr>
        <a:xfrm>
          <a:off x="12173585"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9080"/>
    <xdr:sp macro="" textlink="">
      <xdr:nvSpPr>
        <xdr:cNvPr id="248" name="テキスト ボックス 247"/>
        <xdr:cNvSpPr txBox="1"/>
      </xdr:nvSpPr>
      <xdr:spPr>
        <a:xfrm>
          <a:off x="12173585"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111760</xdr:rowOff>
    </xdr:from>
    <xdr:to xmlns:xdr="http://schemas.openxmlformats.org/drawingml/2006/spreadsheetDrawing">
      <xdr:col>81</xdr:col>
      <xdr:colOff>44450</xdr:colOff>
      <xdr:row>88</xdr:row>
      <xdr:rowOff>93980</xdr:rowOff>
    </xdr:to>
    <xdr:cxnSp macro="">
      <xdr:nvCxnSpPr>
        <xdr:cNvPr id="252" name="直線コネクタ 251"/>
        <xdr:cNvCxnSpPr/>
      </xdr:nvCxnSpPr>
      <xdr:spPr>
        <a:xfrm flipV="1">
          <a:off x="17172305" y="13522960"/>
          <a:ext cx="0" cy="1323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66040</xdr:rowOff>
    </xdr:from>
    <xdr:ext cx="761365" cy="258445"/>
    <xdr:sp macro="" textlink="">
      <xdr:nvSpPr>
        <xdr:cNvPr id="253" name="給与水準   （国との比較）最小値テキスト"/>
        <xdr:cNvSpPr txBox="1"/>
      </xdr:nvSpPr>
      <xdr:spPr>
        <a:xfrm>
          <a:off x="17261205" y="14818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93980</xdr:rowOff>
    </xdr:from>
    <xdr:to xmlns:xdr="http://schemas.openxmlformats.org/drawingml/2006/spreadsheetDrawing">
      <xdr:col>81</xdr:col>
      <xdr:colOff>133350</xdr:colOff>
      <xdr:row>88</xdr:row>
      <xdr:rowOff>93980</xdr:rowOff>
    </xdr:to>
    <xdr:cxnSp macro="">
      <xdr:nvCxnSpPr>
        <xdr:cNvPr id="254" name="直線コネクタ 253"/>
        <xdr:cNvCxnSpPr/>
      </xdr:nvCxnSpPr>
      <xdr:spPr>
        <a:xfrm>
          <a:off x="17081500" y="148463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26670</xdr:rowOff>
    </xdr:from>
    <xdr:ext cx="761365" cy="259080"/>
    <xdr:sp macro="" textlink="">
      <xdr:nvSpPr>
        <xdr:cNvPr id="255" name="給与水準   （国との比較）最大値テキスト"/>
        <xdr:cNvSpPr txBox="1"/>
      </xdr:nvSpPr>
      <xdr:spPr>
        <a:xfrm>
          <a:off x="17261205" y="13270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111760</xdr:rowOff>
    </xdr:from>
    <xdr:to xmlns:xdr="http://schemas.openxmlformats.org/drawingml/2006/spreadsheetDrawing">
      <xdr:col>81</xdr:col>
      <xdr:colOff>133350</xdr:colOff>
      <xdr:row>80</xdr:row>
      <xdr:rowOff>111760</xdr:rowOff>
    </xdr:to>
    <xdr:cxnSp macro="">
      <xdr:nvCxnSpPr>
        <xdr:cNvPr id="256" name="直線コネクタ 255"/>
        <xdr:cNvCxnSpPr/>
      </xdr:nvCxnSpPr>
      <xdr:spPr>
        <a:xfrm>
          <a:off x="17081500" y="135229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109220</xdr:rowOff>
    </xdr:from>
    <xdr:to xmlns:xdr="http://schemas.openxmlformats.org/drawingml/2006/spreadsheetDrawing">
      <xdr:col>81</xdr:col>
      <xdr:colOff>44450</xdr:colOff>
      <xdr:row>84</xdr:row>
      <xdr:rowOff>163195</xdr:rowOff>
    </xdr:to>
    <xdr:cxnSp macro="">
      <xdr:nvCxnSpPr>
        <xdr:cNvPr id="257" name="直線コネクタ 256"/>
        <xdr:cNvCxnSpPr/>
      </xdr:nvCxnSpPr>
      <xdr:spPr>
        <a:xfrm flipV="1">
          <a:off x="16326485" y="14190980"/>
          <a:ext cx="8458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151130</xdr:rowOff>
    </xdr:from>
    <xdr:ext cx="761365" cy="259080"/>
    <xdr:sp macro="" textlink="">
      <xdr:nvSpPr>
        <xdr:cNvPr id="258" name="給与水準   （国との比較）平均値テキスト"/>
        <xdr:cNvSpPr txBox="1"/>
      </xdr:nvSpPr>
      <xdr:spPr>
        <a:xfrm>
          <a:off x="17261205" y="142328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7620</xdr:rowOff>
    </xdr:from>
    <xdr:to xmlns:xdr="http://schemas.openxmlformats.org/drawingml/2006/spreadsheetDrawing">
      <xdr:col>81</xdr:col>
      <xdr:colOff>95250</xdr:colOff>
      <xdr:row>85</xdr:row>
      <xdr:rowOff>109220</xdr:rowOff>
    </xdr:to>
    <xdr:sp macro="" textlink="">
      <xdr:nvSpPr>
        <xdr:cNvPr id="259" name="フローチャート: 判断 258"/>
        <xdr:cNvSpPr/>
      </xdr:nvSpPr>
      <xdr:spPr>
        <a:xfrm>
          <a:off x="17119600" y="1425702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163195</xdr:rowOff>
    </xdr:from>
    <xdr:to xmlns:xdr="http://schemas.openxmlformats.org/drawingml/2006/spreadsheetDrawing">
      <xdr:col>77</xdr:col>
      <xdr:colOff>44450</xdr:colOff>
      <xdr:row>85</xdr:row>
      <xdr:rowOff>18415</xdr:rowOff>
    </xdr:to>
    <xdr:cxnSp macro="">
      <xdr:nvCxnSpPr>
        <xdr:cNvPr id="260" name="直線コネクタ 259"/>
        <xdr:cNvCxnSpPr/>
      </xdr:nvCxnSpPr>
      <xdr:spPr>
        <a:xfrm flipV="1">
          <a:off x="15427960" y="14244955"/>
          <a:ext cx="8985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34290</xdr:rowOff>
    </xdr:from>
    <xdr:to xmlns:xdr="http://schemas.openxmlformats.org/drawingml/2006/spreadsheetDrawing">
      <xdr:col>77</xdr:col>
      <xdr:colOff>95250</xdr:colOff>
      <xdr:row>85</xdr:row>
      <xdr:rowOff>135890</xdr:rowOff>
    </xdr:to>
    <xdr:sp macro="" textlink="">
      <xdr:nvSpPr>
        <xdr:cNvPr id="261" name="フローチャート: 判断 260"/>
        <xdr:cNvSpPr/>
      </xdr:nvSpPr>
      <xdr:spPr>
        <a:xfrm>
          <a:off x="16273780" y="1428369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120650</xdr:rowOff>
    </xdr:from>
    <xdr:ext cx="735965" cy="259080"/>
    <xdr:sp macro="" textlink="">
      <xdr:nvSpPr>
        <xdr:cNvPr id="262" name="テキスト ボックス 261"/>
        <xdr:cNvSpPr txBox="1"/>
      </xdr:nvSpPr>
      <xdr:spPr>
        <a:xfrm>
          <a:off x="15941675" y="143700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5080</xdr:rowOff>
    </xdr:from>
    <xdr:to xmlns:xdr="http://schemas.openxmlformats.org/drawingml/2006/spreadsheetDrawing">
      <xdr:col>72</xdr:col>
      <xdr:colOff>203200</xdr:colOff>
      <xdr:row>85</xdr:row>
      <xdr:rowOff>18415</xdr:rowOff>
    </xdr:to>
    <xdr:cxnSp macro="">
      <xdr:nvCxnSpPr>
        <xdr:cNvPr id="263" name="直線コネクタ 262"/>
        <xdr:cNvCxnSpPr/>
      </xdr:nvCxnSpPr>
      <xdr:spPr>
        <a:xfrm>
          <a:off x="14531340" y="14254480"/>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74930</xdr:rowOff>
    </xdr:from>
    <xdr:to xmlns:xdr="http://schemas.openxmlformats.org/drawingml/2006/spreadsheetDrawing">
      <xdr:col>73</xdr:col>
      <xdr:colOff>44450</xdr:colOff>
      <xdr:row>86</xdr:row>
      <xdr:rowOff>5080</xdr:rowOff>
    </xdr:to>
    <xdr:sp macro="" textlink="">
      <xdr:nvSpPr>
        <xdr:cNvPr id="264" name="フローチャート: 判断 263"/>
        <xdr:cNvSpPr/>
      </xdr:nvSpPr>
      <xdr:spPr>
        <a:xfrm>
          <a:off x="15377160" y="143243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161290</xdr:rowOff>
    </xdr:from>
    <xdr:ext cx="762000" cy="258445"/>
    <xdr:sp macro="" textlink="">
      <xdr:nvSpPr>
        <xdr:cNvPr id="265" name="テキスト ボックス 264"/>
        <xdr:cNvSpPr txBox="1"/>
      </xdr:nvSpPr>
      <xdr:spPr>
        <a:xfrm>
          <a:off x="15045055" y="14410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5080</xdr:rowOff>
    </xdr:from>
    <xdr:to xmlns:xdr="http://schemas.openxmlformats.org/drawingml/2006/spreadsheetDrawing">
      <xdr:col>68</xdr:col>
      <xdr:colOff>152400</xdr:colOff>
      <xdr:row>85</xdr:row>
      <xdr:rowOff>85090</xdr:rowOff>
    </xdr:to>
    <xdr:cxnSp macro="">
      <xdr:nvCxnSpPr>
        <xdr:cNvPr id="266" name="直線コネクタ 265"/>
        <xdr:cNvCxnSpPr/>
      </xdr:nvCxnSpPr>
      <xdr:spPr>
        <a:xfrm flipV="1">
          <a:off x="13634720" y="14254480"/>
          <a:ext cx="89662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101600</xdr:rowOff>
    </xdr:from>
    <xdr:to xmlns:xdr="http://schemas.openxmlformats.org/drawingml/2006/spreadsheetDrawing">
      <xdr:col>68</xdr:col>
      <xdr:colOff>203200</xdr:colOff>
      <xdr:row>86</xdr:row>
      <xdr:rowOff>31750</xdr:rowOff>
    </xdr:to>
    <xdr:sp macro="" textlink="">
      <xdr:nvSpPr>
        <xdr:cNvPr id="267" name="フローチャート: 判断 266"/>
        <xdr:cNvSpPr/>
      </xdr:nvSpPr>
      <xdr:spPr>
        <a:xfrm>
          <a:off x="14480540" y="1435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16510</xdr:rowOff>
    </xdr:from>
    <xdr:ext cx="762000" cy="258445"/>
    <xdr:sp macro="" textlink="">
      <xdr:nvSpPr>
        <xdr:cNvPr id="268" name="テキスト ボックス 267"/>
        <xdr:cNvSpPr txBox="1"/>
      </xdr:nvSpPr>
      <xdr:spPr>
        <a:xfrm>
          <a:off x="14146530" y="14433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114935</xdr:rowOff>
    </xdr:from>
    <xdr:to xmlns:xdr="http://schemas.openxmlformats.org/drawingml/2006/spreadsheetDrawing">
      <xdr:col>64</xdr:col>
      <xdr:colOff>152400</xdr:colOff>
      <xdr:row>86</xdr:row>
      <xdr:rowOff>45085</xdr:rowOff>
    </xdr:to>
    <xdr:sp macro="" textlink="">
      <xdr:nvSpPr>
        <xdr:cNvPr id="269" name="フローチャート: 判断 268"/>
        <xdr:cNvSpPr/>
      </xdr:nvSpPr>
      <xdr:spPr>
        <a:xfrm>
          <a:off x="13583920" y="14364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29845</xdr:rowOff>
    </xdr:from>
    <xdr:ext cx="762000" cy="258445"/>
    <xdr:sp macro="" textlink="">
      <xdr:nvSpPr>
        <xdr:cNvPr id="270" name="テキスト ボックス 269"/>
        <xdr:cNvSpPr txBox="1"/>
      </xdr:nvSpPr>
      <xdr:spPr>
        <a:xfrm>
          <a:off x="13249910" y="14446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71" name="テキスト ボックス 270"/>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2" name="テキスト ボックス 271"/>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1365" cy="258445"/>
    <xdr:sp macro="" textlink="">
      <xdr:nvSpPr>
        <xdr:cNvPr id="273" name="テキスト ボックス 272"/>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4" name="テキスト ボックス 273"/>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8445"/>
    <xdr:sp macro="" textlink="">
      <xdr:nvSpPr>
        <xdr:cNvPr id="275" name="テキスト ボックス 274"/>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58420</xdr:rowOff>
    </xdr:from>
    <xdr:to xmlns:xdr="http://schemas.openxmlformats.org/drawingml/2006/spreadsheetDrawing">
      <xdr:col>81</xdr:col>
      <xdr:colOff>95250</xdr:colOff>
      <xdr:row>84</xdr:row>
      <xdr:rowOff>160020</xdr:rowOff>
    </xdr:to>
    <xdr:sp macro="" textlink="">
      <xdr:nvSpPr>
        <xdr:cNvPr id="276" name="楕円 275"/>
        <xdr:cNvSpPr/>
      </xdr:nvSpPr>
      <xdr:spPr>
        <a:xfrm>
          <a:off x="17119600" y="1414018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74930</xdr:rowOff>
    </xdr:from>
    <xdr:ext cx="761365" cy="259080"/>
    <xdr:sp macro="" textlink="">
      <xdr:nvSpPr>
        <xdr:cNvPr id="277" name="給与水準   （国との比較）該当値テキスト"/>
        <xdr:cNvSpPr txBox="1"/>
      </xdr:nvSpPr>
      <xdr:spPr>
        <a:xfrm>
          <a:off x="17261205" y="13989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112395</xdr:rowOff>
    </xdr:from>
    <xdr:to xmlns:xdr="http://schemas.openxmlformats.org/drawingml/2006/spreadsheetDrawing">
      <xdr:col>77</xdr:col>
      <xdr:colOff>95250</xdr:colOff>
      <xdr:row>85</xdr:row>
      <xdr:rowOff>42545</xdr:rowOff>
    </xdr:to>
    <xdr:sp macro="" textlink="">
      <xdr:nvSpPr>
        <xdr:cNvPr id="278" name="楕円 277"/>
        <xdr:cNvSpPr/>
      </xdr:nvSpPr>
      <xdr:spPr>
        <a:xfrm>
          <a:off x="16273780" y="1419415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52705</xdr:rowOff>
    </xdr:from>
    <xdr:ext cx="735965" cy="258445"/>
    <xdr:sp macro="" textlink="">
      <xdr:nvSpPr>
        <xdr:cNvPr id="279" name="テキスト ボックス 278"/>
        <xdr:cNvSpPr txBox="1"/>
      </xdr:nvSpPr>
      <xdr:spPr>
        <a:xfrm>
          <a:off x="15941675" y="139668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139065</xdr:rowOff>
    </xdr:from>
    <xdr:to xmlns:xdr="http://schemas.openxmlformats.org/drawingml/2006/spreadsheetDrawing">
      <xdr:col>73</xdr:col>
      <xdr:colOff>44450</xdr:colOff>
      <xdr:row>85</xdr:row>
      <xdr:rowOff>69215</xdr:rowOff>
    </xdr:to>
    <xdr:sp macro="" textlink="">
      <xdr:nvSpPr>
        <xdr:cNvPr id="280" name="楕円 279"/>
        <xdr:cNvSpPr/>
      </xdr:nvSpPr>
      <xdr:spPr>
        <a:xfrm>
          <a:off x="15377160" y="1422082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79375</xdr:rowOff>
    </xdr:from>
    <xdr:ext cx="762000" cy="259080"/>
    <xdr:sp macro="" textlink="">
      <xdr:nvSpPr>
        <xdr:cNvPr id="281" name="テキスト ボックス 280"/>
        <xdr:cNvSpPr txBox="1"/>
      </xdr:nvSpPr>
      <xdr:spPr>
        <a:xfrm>
          <a:off x="15045055" y="1399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125730</xdr:rowOff>
    </xdr:from>
    <xdr:to xmlns:xdr="http://schemas.openxmlformats.org/drawingml/2006/spreadsheetDrawing">
      <xdr:col>68</xdr:col>
      <xdr:colOff>203200</xdr:colOff>
      <xdr:row>85</xdr:row>
      <xdr:rowOff>55880</xdr:rowOff>
    </xdr:to>
    <xdr:sp macro="" textlink="">
      <xdr:nvSpPr>
        <xdr:cNvPr id="282" name="楕円 281"/>
        <xdr:cNvSpPr/>
      </xdr:nvSpPr>
      <xdr:spPr>
        <a:xfrm>
          <a:off x="14480540" y="14207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66040</xdr:rowOff>
    </xdr:from>
    <xdr:ext cx="762000" cy="258445"/>
    <xdr:sp macro="" textlink="">
      <xdr:nvSpPr>
        <xdr:cNvPr id="283" name="テキスト ボックス 282"/>
        <xdr:cNvSpPr txBox="1"/>
      </xdr:nvSpPr>
      <xdr:spPr>
        <a:xfrm>
          <a:off x="14146530" y="1398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34290</xdr:rowOff>
    </xdr:from>
    <xdr:to xmlns:xdr="http://schemas.openxmlformats.org/drawingml/2006/spreadsheetDrawing">
      <xdr:col>64</xdr:col>
      <xdr:colOff>152400</xdr:colOff>
      <xdr:row>85</xdr:row>
      <xdr:rowOff>135890</xdr:rowOff>
    </xdr:to>
    <xdr:sp macro="" textlink="">
      <xdr:nvSpPr>
        <xdr:cNvPr id="284" name="楕円 283"/>
        <xdr:cNvSpPr/>
      </xdr:nvSpPr>
      <xdr:spPr>
        <a:xfrm>
          <a:off x="13583920" y="142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146050</xdr:rowOff>
    </xdr:from>
    <xdr:ext cx="762000" cy="258445"/>
    <xdr:sp macro="" textlink="">
      <xdr:nvSpPr>
        <xdr:cNvPr id="285" name="テキスト ボックス 284"/>
        <xdr:cNvSpPr txBox="1"/>
      </xdr:nvSpPr>
      <xdr:spPr>
        <a:xfrm>
          <a:off x="13249910" y="14060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87" name="テキスト ボックス 286"/>
        <xdr:cNvSpPr txBox="1"/>
      </xdr:nvSpPr>
      <xdr:spPr>
        <a:xfrm>
          <a:off x="1346644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88" name="テキスト ボックス 287"/>
        <xdr:cNvSpPr txBox="1"/>
      </xdr:nvSpPr>
      <xdr:spPr>
        <a:xfrm>
          <a:off x="1587944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lang="ja-JP" altLang="ja-JP" sz="1100">
              <a:solidFill>
                <a:schemeClr val="dk1"/>
              </a:solidFill>
              <a:effectLst/>
              <a:latin typeface="+mn-lt"/>
              <a:ea typeface="+mn-ea"/>
              <a:cs typeface="+mn-cs"/>
            </a:rPr>
            <a:t>定員適正化に努めてきた結果、類似団体平均</a:t>
          </a:r>
          <a:r>
            <a:rPr lang="ja-JP" altLang="ja-JP" sz="1100">
              <a:solidFill>
                <a:sysClr val="windowText" lastClr="000000"/>
              </a:solidFill>
              <a:effectLst/>
              <a:latin typeface="+mn-lt"/>
              <a:ea typeface="+mn-ea"/>
              <a:cs typeface="+mn-cs"/>
            </a:rPr>
            <a:t>を1.1</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ポイント</a:t>
          </a:r>
          <a:r>
            <a:rPr lang="ja-JP" altLang="ja-JP" sz="1100">
              <a:solidFill>
                <a:schemeClr val="dk1"/>
              </a:solidFill>
              <a:effectLst/>
              <a:latin typeface="+mn-lt"/>
              <a:ea typeface="+mn-ea"/>
              <a:cs typeface="+mn-cs"/>
            </a:rPr>
            <a:t>下回っており、順位も上位に位置している。今後とも、平成30年3月に策定した「第八次宮崎市定員適正化計画」に基づき、引き続き、組織及び定員の適正化に努めていく。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140335</xdr:rowOff>
    </xdr:from>
    <xdr:ext cx="349885" cy="224790"/>
    <xdr:sp macro="" textlink="">
      <xdr:nvSpPr>
        <xdr:cNvPr id="299" name="テキスト ボックス 298"/>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94320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8445"/>
    <xdr:sp macro="" textlink="">
      <xdr:nvSpPr>
        <xdr:cNvPr id="303" name="テキスト ボックス 302"/>
        <xdr:cNvSpPr txBox="1"/>
      </xdr:nvSpPr>
      <xdr:spPr>
        <a:xfrm>
          <a:off x="12173585"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94320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173585"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94320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9080"/>
    <xdr:sp macro="" textlink="">
      <xdr:nvSpPr>
        <xdr:cNvPr id="309" name="テキスト ボックス 308"/>
        <xdr:cNvSpPr txBox="1"/>
      </xdr:nvSpPr>
      <xdr:spPr>
        <a:xfrm>
          <a:off x="12173585"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46990</xdr:rowOff>
    </xdr:from>
    <xdr:to xmlns:xdr="http://schemas.openxmlformats.org/drawingml/2006/spreadsheetDrawing">
      <xdr:col>85</xdr:col>
      <xdr:colOff>95250</xdr:colOff>
      <xdr:row>58</xdr:row>
      <xdr:rowOff>46990</xdr:rowOff>
    </xdr:to>
    <xdr:cxnSp macro="">
      <xdr:nvCxnSpPr>
        <xdr:cNvPr id="310" name="直線コネクタ 309"/>
        <xdr:cNvCxnSpPr/>
      </xdr:nvCxnSpPr>
      <xdr:spPr>
        <a:xfrm>
          <a:off x="1294320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9080"/>
    <xdr:sp macro="" textlink="">
      <xdr:nvSpPr>
        <xdr:cNvPr id="311" name="テキスト ボックス 310"/>
        <xdr:cNvSpPr txBox="1"/>
      </xdr:nvSpPr>
      <xdr:spPr>
        <a:xfrm>
          <a:off x="12173585"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8445"/>
    <xdr:sp macro="" textlink="">
      <xdr:nvSpPr>
        <xdr:cNvPr id="313" name="テキスト ボックス 312"/>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165735</xdr:rowOff>
    </xdr:from>
    <xdr:to xmlns:xdr="http://schemas.openxmlformats.org/drawingml/2006/spreadsheetDrawing">
      <xdr:col>81</xdr:col>
      <xdr:colOff>44450</xdr:colOff>
      <xdr:row>67</xdr:row>
      <xdr:rowOff>160655</xdr:rowOff>
    </xdr:to>
    <xdr:cxnSp macro="">
      <xdr:nvCxnSpPr>
        <xdr:cNvPr id="315" name="直線コネクタ 314"/>
        <xdr:cNvCxnSpPr/>
      </xdr:nvCxnSpPr>
      <xdr:spPr>
        <a:xfrm flipV="1">
          <a:off x="17172305" y="9721215"/>
          <a:ext cx="0" cy="1671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132715</xdr:rowOff>
    </xdr:from>
    <xdr:ext cx="761365" cy="259080"/>
    <xdr:sp macro="" textlink="">
      <xdr:nvSpPr>
        <xdr:cNvPr id="316" name="定員管理の状況最小値テキスト"/>
        <xdr:cNvSpPr txBox="1"/>
      </xdr:nvSpPr>
      <xdr:spPr>
        <a:xfrm>
          <a:off x="17261205" y="113645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160655</xdr:rowOff>
    </xdr:from>
    <xdr:to xmlns:xdr="http://schemas.openxmlformats.org/drawingml/2006/spreadsheetDrawing">
      <xdr:col>81</xdr:col>
      <xdr:colOff>133350</xdr:colOff>
      <xdr:row>67</xdr:row>
      <xdr:rowOff>160655</xdr:rowOff>
    </xdr:to>
    <xdr:cxnSp macro="">
      <xdr:nvCxnSpPr>
        <xdr:cNvPr id="317" name="直線コネクタ 316"/>
        <xdr:cNvCxnSpPr/>
      </xdr:nvCxnSpPr>
      <xdr:spPr>
        <a:xfrm>
          <a:off x="17081500" y="113925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80645</xdr:rowOff>
    </xdr:from>
    <xdr:ext cx="761365" cy="259080"/>
    <xdr:sp macro="" textlink="">
      <xdr:nvSpPr>
        <xdr:cNvPr id="318" name="定員管理の状況最大値テキスト"/>
        <xdr:cNvSpPr txBox="1"/>
      </xdr:nvSpPr>
      <xdr:spPr>
        <a:xfrm>
          <a:off x="17261205" y="9468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165735</xdr:rowOff>
    </xdr:from>
    <xdr:to xmlns:xdr="http://schemas.openxmlformats.org/drawingml/2006/spreadsheetDrawing">
      <xdr:col>81</xdr:col>
      <xdr:colOff>133350</xdr:colOff>
      <xdr:row>57</xdr:row>
      <xdr:rowOff>165735</xdr:rowOff>
    </xdr:to>
    <xdr:cxnSp macro="">
      <xdr:nvCxnSpPr>
        <xdr:cNvPr id="319" name="直線コネクタ 318"/>
        <xdr:cNvCxnSpPr/>
      </xdr:nvCxnSpPr>
      <xdr:spPr>
        <a:xfrm>
          <a:off x="17081500" y="97212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7620</xdr:rowOff>
    </xdr:from>
    <xdr:to xmlns:xdr="http://schemas.openxmlformats.org/drawingml/2006/spreadsheetDrawing">
      <xdr:col>81</xdr:col>
      <xdr:colOff>44450</xdr:colOff>
      <xdr:row>59</xdr:row>
      <xdr:rowOff>28575</xdr:rowOff>
    </xdr:to>
    <xdr:cxnSp macro="">
      <xdr:nvCxnSpPr>
        <xdr:cNvPr id="320" name="直線コネクタ 319"/>
        <xdr:cNvCxnSpPr/>
      </xdr:nvCxnSpPr>
      <xdr:spPr>
        <a:xfrm>
          <a:off x="16326485" y="9898380"/>
          <a:ext cx="8458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64770</xdr:rowOff>
    </xdr:from>
    <xdr:ext cx="761365" cy="259080"/>
    <xdr:sp macro="" textlink="">
      <xdr:nvSpPr>
        <xdr:cNvPr id="321" name="定員管理の状況平均値テキスト"/>
        <xdr:cNvSpPr txBox="1"/>
      </xdr:nvSpPr>
      <xdr:spPr>
        <a:xfrm>
          <a:off x="17261205" y="102908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92710</xdr:rowOff>
    </xdr:from>
    <xdr:to xmlns:xdr="http://schemas.openxmlformats.org/drawingml/2006/spreadsheetDrawing">
      <xdr:col>81</xdr:col>
      <xdr:colOff>95250</xdr:colOff>
      <xdr:row>62</xdr:row>
      <xdr:rowOff>22860</xdr:rowOff>
    </xdr:to>
    <xdr:sp macro="" textlink="">
      <xdr:nvSpPr>
        <xdr:cNvPr id="322" name="フローチャート: 判断 321"/>
        <xdr:cNvSpPr/>
      </xdr:nvSpPr>
      <xdr:spPr>
        <a:xfrm>
          <a:off x="17119600" y="103187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3810</xdr:rowOff>
    </xdr:from>
    <xdr:to xmlns:xdr="http://schemas.openxmlformats.org/drawingml/2006/spreadsheetDrawing">
      <xdr:col>77</xdr:col>
      <xdr:colOff>44450</xdr:colOff>
      <xdr:row>59</xdr:row>
      <xdr:rowOff>7620</xdr:rowOff>
    </xdr:to>
    <xdr:cxnSp macro="">
      <xdr:nvCxnSpPr>
        <xdr:cNvPr id="323" name="直線コネクタ 322"/>
        <xdr:cNvCxnSpPr/>
      </xdr:nvCxnSpPr>
      <xdr:spPr>
        <a:xfrm>
          <a:off x="15427960" y="9894570"/>
          <a:ext cx="8985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68580</xdr:rowOff>
    </xdr:from>
    <xdr:to xmlns:xdr="http://schemas.openxmlformats.org/drawingml/2006/spreadsheetDrawing">
      <xdr:col>77</xdr:col>
      <xdr:colOff>95250</xdr:colOff>
      <xdr:row>61</xdr:row>
      <xdr:rowOff>167640</xdr:rowOff>
    </xdr:to>
    <xdr:sp macro="" textlink="">
      <xdr:nvSpPr>
        <xdr:cNvPr id="324" name="フローチャート: 判断 323"/>
        <xdr:cNvSpPr/>
      </xdr:nvSpPr>
      <xdr:spPr>
        <a:xfrm>
          <a:off x="16273780" y="10294620"/>
          <a:ext cx="1035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154940</xdr:rowOff>
    </xdr:from>
    <xdr:ext cx="735965" cy="259080"/>
    <xdr:sp macro="" textlink="">
      <xdr:nvSpPr>
        <xdr:cNvPr id="325" name="テキスト ボックス 324"/>
        <xdr:cNvSpPr txBox="1"/>
      </xdr:nvSpPr>
      <xdr:spPr>
        <a:xfrm>
          <a:off x="15941675" y="103809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58</xdr:row>
      <xdr:rowOff>167640</xdr:rowOff>
    </xdr:from>
    <xdr:to xmlns:xdr="http://schemas.openxmlformats.org/drawingml/2006/spreadsheetDrawing">
      <xdr:col>72</xdr:col>
      <xdr:colOff>203200</xdr:colOff>
      <xdr:row>59</xdr:row>
      <xdr:rowOff>3810</xdr:rowOff>
    </xdr:to>
    <xdr:cxnSp macro="">
      <xdr:nvCxnSpPr>
        <xdr:cNvPr id="326" name="直線コネクタ 325"/>
        <xdr:cNvCxnSpPr/>
      </xdr:nvCxnSpPr>
      <xdr:spPr>
        <a:xfrm>
          <a:off x="14531340" y="9890760"/>
          <a:ext cx="8966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48260</xdr:rowOff>
    </xdr:from>
    <xdr:to xmlns:xdr="http://schemas.openxmlformats.org/drawingml/2006/spreadsheetDrawing">
      <xdr:col>73</xdr:col>
      <xdr:colOff>44450</xdr:colOff>
      <xdr:row>61</xdr:row>
      <xdr:rowOff>149860</xdr:rowOff>
    </xdr:to>
    <xdr:sp macro="" textlink="">
      <xdr:nvSpPr>
        <xdr:cNvPr id="327" name="フローチャート: 判断 326"/>
        <xdr:cNvSpPr/>
      </xdr:nvSpPr>
      <xdr:spPr>
        <a:xfrm>
          <a:off x="15377160" y="1027430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134620</xdr:rowOff>
    </xdr:from>
    <xdr:ext cx="762000" cy="259080"/>
    <xdr:sp macro="" textlink="">
      <xdr:nvSpPr>
        <xdr:cNvPr id="328" name="テキスト ボックス 327"/>
        <xdr:cNvSpPr txBox="1"/>
      </xdr:nvSpPr>
      <xdr:spPr>
        <a:xfrm>
          <a:off x="15045055" y="1036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147320</xdr:rowOff>
    </xdr:from>
    <xdr:to xmlns:xdr="http://schemas.openxmlformats.org/drawingml/2006/spreadsheetDrawing">
      <xdr:col>68</xdr:col>
      <xdr:colOff>152400</xdr:colOff>
      <xdr:row>58</xdr:row>
      <xdr:rowOff>167640</xdr:rowOff>
    </xdr:to>
    <xdr:cxnSp macro="">
      <xdr:nvCxnSpPr>
        <xdr:cNvPr id="329" name="直線コネクタ 328"/>
        <xdr:cNvCxnSpPr/>
      </xdr:nvCxnSpPr>
      <xdr:spPr>
        <a:xfrm>
          <a:off x="13634720" y="9870440"/>
          <a:ext cx="89662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32385</xdr:rowOff>
    </xdr:from>
    <xdr:to xmlns:xdr="http://schemas.openxmlformats.org/drawingml/2006/spreadsheetDrawing">
      <xdr:col>68</xdr:col>
      <xdr:colOff>203200</xdr:colOff>
      <xdr:row>61</xdr:row>
      <xdr:rowOff>133985</xdr:rowOff>
    </xdr:to>
    <xdr:sp macro="" textlink="">
      <xdr:nvSpPr>
        <xdr:cNvPr id="330" name="フローチャート: 判断 329"/>
        <xdr:cNvSpPr/>
      </xdr:nvSpPr>
      <xdr:spPr>
        <a:xfrm>
          <a:off x="14480540" y="1025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118745</xdr:rowOff>
    </xdr:from>
    <xdr:ext cx="762000" cy="259080"/>
    <xdr:sp macro="" textlink="">
      <xdr:nvSpPr>
        <xdr:cNvPr id="331" name="テキスト ボックス 330"/>
        <xdr:cNvSpPr txBox="1"/>
      </xdr:nvSpPr>
      <xdr:spPr>
        <a:xfrm>
          <a:off x="14146530" y="1034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12065</xdr:rowOff>
    </xdr:from>
    <xdr:to xmlns:xdr="http://schemas.openxmlformats.org/drawingml/2006/spreadsheetDrawing">
      <xdr:col>64</xdr:col>
      <xdr:colOff>152400</xdr:colOff>
      <xdr:row>61</xdr:row>
      <xdr:rowOff>113665</xdr:rowOff>
    </xdr:to>
    <xdr:sp macro="" textlink="">
      <xdr:nvSpPr>
        <xdr:cNvPr id="332" name="フローチャート: 判断 331"/>
        <xdr:cNvSpPr/>
      </xdr:nvSpPr>
      <xdr:spPr>
        <a:xfrm>
          <a:off x="1358392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98425</xdr:rowOff>
    </xdr:from>
    <xdr:ext cx="762000" cy="259080"/>
    <xdr:sp macro="" textlink="">
      <xdr:nvSpPr>
        <xdr:cNvPr id="333" name="テキスト ボックス 332"/>
        <xdr:cNvSpPr txBox="1"/>
      </xdr:nvSpPr>
      <xdr:spPr>
        <a:xfrm>
          <a:off x="13249910" y="1032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9080"/>
    <xdr:sp macro="" textlink="">
      <xdr:nvSpPr>
        <xdr:cNvPr id="334" name="テキスト ボックス 333"/>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9080"/>
    <xdr:sp macro="" textlink="">
      <xdr:nvSpPr>
        <xdr:cNvPr id="335" name="テキスト ボックス 334"/>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1365" cy="259080"/>
    <xdr:sp macro="" textlink="">
      <xdr:nvSpPr>
        <xdr:cNvPr id="336" name="テキスト ボックス 335"/>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9080"/>
    <xdr:sp macro="" textlink="">
      <xdr:nvSpPr>
        <xdr:cNvPr id="337" name="テキスト ボックス 336"/>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9080"/>
    <xdr:sp macro="" textlink="">
      <xdr:nvSpPr>
        <xdr:cNvPr id="338" name="テキスト ボックス 337"/>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58</xdr:row>
      <xdr:rowOff>148590</xdr:rowOff>
    </xdr:from>
    <xdr:to xmlns:xdr="http://schemas.openxmlformats.org/drawingml/2006/spreadsheetDrawing">
      <xdr:col>81</xdr:col>
      <xdr:colOff>95250</xdr:colOff>
      <xdr:row>59</xdr:row>
      <xdr:rowOff>78740</xdr:rowOff>
    </xdr:to>
    <xdr:sp macro="" textlink="">
      <xdr:nvSpPr>
        <xdr:cNvPr id="339" name="楕円 338"/>
        <xdr:cNvSpPr/>
      </xdr:nvSpPr>
      <xdr:spPr>
        <a:xfrm>
          <a:off x="17119600" y="987171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57</xdr:row>
      <xdr:rowOff>165100</xdr:rowOff>
    </xdr:from>
    <xdr:ext cx="761365" cy="258445"/>
    <xdr:sp macro="" textlink="">
      <xdr:nvSpPr>
        <xdr:cNvPr id="340" name="定員管理の状況該当値テキスト"/>
        <xdr:cNvSpPr txBox="1"/>
      </xdr:nvSpPr>
      <xdr:spPr>
        <a:xfrm>
          <a:off x="17261205" y="9720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58</xdr:row>
      <xdr:rowOff>128270</xdr:rowOff>
    </xdr:from>
    <xdr:to xmlns:xdr="http://schemas.openxmlformats.org/drawingml/2006/spreadsheetDrawing">
      <xdr:col>77</xdr:col>
      <xdr:colOff>95250</xdr:colOff>
      <xdr:row>59</xdr:row>
      <xdr:rowOff>58420</xdr:rowOff>
    </xdr:to>
    <xdr:sp macro="" textlink="">
      <xdr:nvSpPr>
        <xdr:cNvPr id="341" name="楕円 340"/>
        <xdr:cNvSpPr/>
      </xdr:nvSpPr>
      <xdr:spPr>
        <a:xfrm>
          <a:off x="16273780" y="98513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68580</xdr:rowOff>
    </xdr:from>
    <xdr:ext cx="735965" cy="258445"/>
    <xdr:sp macro="" textlink="">
      <xdr:nvSpPr>
        <xdr:cNvPr id="342" name="テキスト ボックス 341"/>
        <xdr:cNvSpPr txBox="1"/>
      </xdr:nvSpPr>
      <xdr:spPr>
        <a:xfrm>
          <a:off x="15941675" y="96240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124460</xdr:rowOff>
    </xdr:from>
    <xdr:to xmlns:xdr="http://schemas.openxmlformats.org/drawingml/2006/spreadsheetDrawing">
      <xdr:col>73</xdr:col>
      <xdr:colOff>44450</xdr:colOff>
      <xdr:row>59</xdr:row>
      <xdr:rowOff>54610</xdr:rowOff>
    </xdr:to>
    <xdr:sp macro="" textlink="">
      <xdr:nvSpPr>
        <xdr:cNvPr id="343" name="楕円 342"/>
        <xdr:cNvSpPr/>
      </xdr:nvSpPr>
      <xdr:spPr>
        <a:xfrm>
          <a:off x="15377160" y="984758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64770</xdr:rowOff>
    </xdr:from>
    <xdr:ext cx="762000" cy="259080"/>
    <xdr:sp macro="" textlink="">
      <xdr:nvSpPr>
        <xdr:cNvPr id="344" name="テキスト ボックス 343"/>
        <xdr:cNvSpPr txBox="1"/>
      </xdr:nvSpPr>
      <xdr:spPr>
        <a:xfrm>
          <a:off x="15045055" y="962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120650</xdr:rowOff>
    </xdr:from>
    <xdr:to xmlns:xdr="http://schemas.openxmlformats.org/drawingml/2006/spreadsheetDrawing">
      <xdr:col>68</xdr:col>
      <xdr:colOff>203200</xdr:colOff>
      <xdr:row>59</xdr:row>
      <xdr:rowOff>50800</xdr:rowOff>
    </xdr:to>
    <xdr:sp macro="" textlink="">
      <xdr:nvSpPr>
        <xdr:cNvPr id="345" name="楕円 344"/>
        <xdr:cNvSpPr/>
      </xdr:nvSpPr>
      <xdr:spPr>
        <a:xfrm>
          <a:off x="14480540" y="984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60960</xdr:rowOff>
    </xdr:from>
    <xdr:ext cx="762000" cy="259080"/>
    <xdr:sp macro="" textlink="">
      <xdr:nvSpPr>
        <xdr:cNvPr id="346" name="テキスト ボックス 345"/>
        <xdr:cNvSpPr txBox="1"/>
      </xdr:nvSpPr>
      <xdr:spPr>
        <a:xfrm>
          <a:off x="14146530" y="9616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96520</xdr:rowOff>
    </xdr:from>
    <xdr:to xmlns:xdr="http://schemas.openxmlformats.org/drawingml/2006/spreadsheetDrawing">
      <xdr:col>64</xdr:col>
      <xdr:colOff>152400</xdr:colOff>
      <xdr:row>59</xdr:row>
      <xdr:rowOff>26670</xdr:rowOff>
    </xdr:to>
    <xdr:sp macro="" textlink="">
      <xdr:nvSpPr>
        <xdr:cNvPr id="347" name="楕円 346"/>
        <xdr:cNvSpPr/>
      </xdr:nvSpPr>
      <xdr:spPr>
        <a:xfrm>
          <a:off x="13583920" y="9819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36830</xdr:rowOff>
    </xdr:from>
    <xdr:ext cx="762000" cy="258445"/>
    <xdr:sp macro="" textlink="">
      <xdr:nvSpPr>
        <xdr:cNvPr id="348" name="テキスト ボックス 347"/>
        <xdr:cNvSpPr txBox="1"/>
      </xdr:nvSpPr>
      <xdr:spPr>
        <a:xfrm>
          <a:off x="13249910" y="9592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9245"/>
    <xdr:sp macro="" textlink="">
      <xdr:nvSpPr>
        <xdr:cNvPr id="350" name="テキスト ボックス 349"/>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51" name="テキスト ボックス 350"/>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実質公債費比率については、昭和通線（小戸之橋架け替え）整備事業</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エコクリーンプラザみやざきの基幹的設備改良等の過去の大型プロジェクトに係る市債の償還が</a:t>
          </a:r>
          <a:r>
            <a:rPr lang="ja-JP" altLang="ja-JP" sz="1100">
              <a:solidFill>
                <a:sysClr val="windowText" lastClr="000000"/>
              </a:solidFill>
              <a:effectLst/>
              <a:latin typeface="+mn-lt"/>
              <a:ea typeface="+mn-ea"/>
              <a:cs typeface="+mn-cs"/>
            </a:rPr>
            <a:t>影響し、類似団体平均を</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ポイント上回っており、順位も中位に位置している。臨時財政対策債の減少により、分母が大幅に減少したことから昨年度より0.</a:t>
          </a:r>
          <a:r>
            <a:rPr lang="en-US" altLang="ja-JP" sz="1100">
              <a:solidFill>
                <a:sysClr val="windowText" lastClr="000000"/>
              </a:solidFill>
              <a:effectLst/>
              <a:latin typeface="+mn-lt"/>
              <a:ea typeface="+mn-ea"/>
              <a:cs typeface="+mn-cs"/>
            </a:rPr>
            <a:t>7</a:t>
          </a:r>
          <a:r>
            <a:rPr lang="ja-JP" altLang="ja-JP" sz="1100">
              <a:solidFill>
                <a:sysClr val="windowText" lastClr="000000"/>
              </a:solidFill>
              <a:effectLst/>
              <a:latin typeface="+mn-lt"/>
              <a:ea typeface="+mn-ea"/>
              <a:cs typeface="+mn-cs"/>
            </a:rPr>
            <a:t>ポイント悪化したが、宮崎市中期財政計画（期間：平成30年度～令和6年度）に基づき、市全体として地方債の償還と起債の抑制を図り、市債残高の</a:t>
          </a:r>
          <a:r>
            <a:rPr lang="ja-JP" altLang="ja-JP" sz="1100">
              <a:solidFill>
                <a:schemeClr val="dk1"/>
              </a:solidFill>
              <a:effectLst/>
              <a:latin typeface="+mn-lt"/>
              <a:ea typeface="+mn-ea"/>
              <a:cs typeface="+mn-cs"/>
            </a:rPr>
            <a:t>圧縮に努めており、今後もプライマリーバランスの堅持等により、一層の財政の健全化を図る。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5425"/>
    <xdr:sp macro="" textlink="">
      <xdr:nvSpPr>
        <xdr:cNvPr id="362" name="テキスト ボックス 361"/>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64" name="テキスト ボックス 363"/>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74295</xdr:rowOff>
    </xdr:from>
    <xdr:to xmlns:xdr="http://schemas.openxmlformats.org/drawingml/2006/spreadsheetDrawing">
      <xdr:col>85</xdr:col>
      <xdr:colOff>95250</xdr:colOff>
      <xdr:row>45</xdr:row>
      <xdr:rowOff>74295</xdr:rowOff>
    </xdr:to>
    <xdr:cxnSp macro="">
      <xdr:nvCxnSpPr>
        <xdr:cNvPr id="365" name="直線コネクタ 364"/>
        <xdr:cNvCxnSpPr/>
      </xdr:nvCxnSpPr>
      <xdr:spPr>
        <a:xfrm>
          <a:off x="1294320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8445"/>
    <xdr:sp macro="" textlink="">
      <xdr:nvSpPr>
        <xdr:cNvPr id="366" name="テキスト ボックス 365"/>
        <xdr:cNvSpPr txBox="1"/>
      </xdr:nvSpPr>
      <xdr:spPr>
        <a:xfrm>
          <a:off x="12173585"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94320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9080"/>
    <xdr:sp macro="" textlink="">
      <xdr:nvSpPr>
        <xdr:cNvPr id="368" name="テキスト ボックス 367"/>
        <xdr:cNvSpPr txBox="1"/>
      </xdr:nvSpPr>
      <xdr:spPr>
        <a:xfrm>
          <a:off x="12173585"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94320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9080"/>
    <xdr:sp macro="" textlink="">
      <xdr:nvSpPr>
        <xdr:cNvPr id="370" name="テキスト ボックス 369"/>
        <xdr:cNvSpPr txBox="1"/>
      </xdr:nvSpPr>
      <xdr:spPr>
        <a:xfrm>
          <a:off x="12173585"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94320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97155</xdr:rowOff>
    </xdr:from>
    <xdr:ext cx="762000" cy="259080"/>
    <xdr:sp macro="" textlink="">
      <xdr:nvSpPr>
        <xdr:cNvPr id="372" name="テキスト ボックス 371"/>
        <xdr:cNvSpPr txBox="1"/>
      </xdr:nvSpPr>
      <xdr:spPr>
        <a:xfrm>
          <a:off x="12173585"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94320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62230</xdr:rowOff>
    </xdr:from>
    <xdr:to xmlns:xdr="http://schemas.openxmlformats.org/drawingml/2006/spreadsheetDrawing">
      <xdr:col>81</xdr:col>
      <xdr:colOff>44450</xdr:colOff>
      <xdr:row>44</xdr:row>
      <xdr:rowOff>76835</xdr:rowOff>
    </xdr:to>
    <xdr:cxnSp macro="">
      <xdr:nvCxnSpPr>
        <xdr:cNvPr id="376" name="直線コネクタ 375"/>
        <xdr:cNvCxnSpPr/>
      </xdr:nvCxnSpPr>
      <xdr:spPr>
        <a:xfrm flipV="1">
          <a:off x="17172305" y="6264910"/>
          <a:ext cx="0" cy="1188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48895</xdr:rowOff>
    </xdr:from>
    <xdr:ext cx="761365" cy="259080"/>
    <xdr:sp macro="" textlink="">
      <xdr:nvSpPr>
        <xdr:cNvPr id="377" name="公債費負担の状況最小値テキスト"/>
        <xdr:cNvSpPr txBox="1"/>
      </xdr:nvSpPr>
      <xdr:spPr>
        <a:xfrm>
          <a:off x="17261205" y="74250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76835</xdr:rowOff>
    </xdr:from>
    <xdr:to xmlns:xdr="http://schemas.openxmlformats.org/drawingml/2006/spreadsheetDrawing">
      <xdr:col>81</xdr:col>
      <xdr:colOff>133350</xdr:colOff>
      <xdr:row>44</xdr:row>
      <xdr:rowOff>76835</xdr:rowOff>
    </xdr:to>
    <xdr:cxnSp macro="">
      <xdr:nvCxnSpPr>
        <xdr:cNvPr id="378" name="直線コネクタ 377"/>
        <xdr:cNvCxnSpPr/>
      </xdr:nvCxnSpPr>
      <xdr:spPr>
        <a:xfrm>
          <a:off x="17081500" y="74529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148590</xdr:rowOff>
    </xdr:from>
    <xdr:ext cx="761365" cy="258445"/>
    <xdr:sp macro="" textlink="">
      <xdr:nvSpPr>
        <xdr:cNvPr id="379" name="公債費負担の状況最大値テキスト"/>
        <xdr:cNvSpPr txBox="1"/>
      </xdr:nvSpPr>
      <xdr:spPr>
        <a:xfrm>
          <a:off x="17261205" y="601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62230</xdr:rowOff>
    </xdr:from>
    <xdr:to xmlns:xdr="http://schemas.openxmlformats.org/drawingml/2006/spreadsheetDrawing">
      <xdr:col>81</xdr:col>
      <xdr:colOff>133350</xdr:colOff>
      <xdr:row>37</xdr:row>
      <xdr:rowOff>62230</xdr:rowOff>
    </xdr:to>
    <xdr:cxnSp macro="">
      <xdr:nvCxnSpPr>
        <xdr:cNvPr id="380" name="直線コネクタ 379"/>
        <xdr:cNvCxnSpPr/>
      </xdr:nvCxnSpPr>
      <xdr:spPr>
        <a:xfrm>
          <a:off x="17081500" y="62649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100330</xdr:rowOff>
    </xdr:from>
    <xdr:to xmlns:xdr="http://schemas.openxmlformats.org/drawingml/2006/spreadsheetDrawing">
      <xdr:col>81</xdr:col>
      <xdr:colOff>44450</xdr:colOff>
      <xdr:row>41</xdr:row>
      <xdr:rowOff>156845</xdr:rowOff>
    </xdr:to>
    <xdr:cxnSp macro="">
      <xdr:nvCxnSpPr>
        <xdr:cNvPr id="381" name="直線コネクタ 380"/>
        <xdr:cNvCxnSpPr/>
      </xdr:nvCxnSpPr>
      <xdr:spPr>
        <a:xfrm>
          <a:off x="16326485" y="6973570"/>
          <a:ext cx="84582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108585</xdr:rowOff>
    </xdr:from>
    <xdr:ext cx="761365" cy="258445"/>
    <xdr:sp macro="" textlink="">
      <xdr:nvSpPr>
        <xdr:cNvPr id="382" name="公債費負担の状況平均値テキスト"/>
        <xdr:cNvSpPr txBox="1"/>
      </xdr:nvSpPr>
      <xdr:spPr>
        <a:xfrm>
          <a:off x="17261205" y="66465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92075</xdr:rowOff>
    </xdr:from>
    <xdr:to xmlns:xdr="http://schemas.openxmlformats.org/drawingml/2006/spreadsheetDrawing">
      <xdr:col>81</xdr:col>
      <xdr:colOff>95250</xdr:colOff>
      <xdr:row>41</xdr:row>
      <xdr:rowOff>22225</xdr:rowOff>
    </xdr:to>
    <xdr:sp macro="" textlink="">
      <xdr:nvSpPr>
        <xdr:cNvPr id="383" name="フローチャート: 判断 382"/>
        <xdr:cNvSpPr/>
      </xdr:nvSpPr>
      <xdr:spPr>
        <a:xfrm>
          <a:off x="17119600" y="67976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84455</xdr:rowOff>
    </xdr:from>
    <xdr:to xmlns:xdr="http://schemas.openxmlformats.org/drawingml/2006/spreadsheetDrawing">
      <xdr:col>77</xdr:col>
      <xdr:colOff>44450</xdr:colOff>
      <xdr:row>41</xdr:row>
      <xdr:rowOff>100330</xdr:rowOff>
    </xdr:to>
    <xdr:cxnSp macro="">
      <xdr:nvCxnSpPr>
        <xdr:cNvPr id="384" name="直線コネクタ 383"/>
        <xdr:cNvCxnSpPr/>
      </xdr:nvCxnSpPr>
      <xdr:spPr>
        <a:xfrm>
          <a:off x="15427960" y="6957695"/>
          <a:ext cx="8985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92075</xdr:rowOff>
    </xdr:from>
    <xdr:to xmlns:xdr="http://schemas.openxmlformats.org/drawingml/2006/spreadsheetDrawing">
      <xdr:col>77</xdr:col>
      <xdr:colOff>95250</xdr:colOff>
      <xdr:row>41</xdr:row>
      <xdr:rowOff>22225</xdr:rowOff>
    </xdr:to>
    <xdr:sp macro="" textlink="">
      <xdr:nvSpPr>
        <xdr:cNvPr id="385" name="フローチャート: 判断 384"/>
        <xdr:cNvSpPr/>
      </xdr:nvSpPr>
      <xdr:spPr>
        <a:xfrm>
          <a:off x="16273780" y="67976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32385</xdr:rowOff>
    </xdr:from>
    <xdr:ext cx="735965" cy="258445"/>
    <xdr:sp macro="" textlink="">
      <xdr:nvSpPr>
        <xdr:cNvPr id="386" name="テキスト ボックス 385"/>
        <xdr:cNvSpPr txBox="1"/>
      </xdr:nvSpPr>
      <xdr:spPr>
        <a:xfrm>
          <a:off x="15941675" y="65703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84455</xdr:rowOff>
    </xdr:from>
    <xdr:to xmlns:xdr="http://schemas.openxmlformats.org/drawingml/2006/spreadsheetDrawing">
      <xdr:col>72</xdr:col>
      <xdr:colOff>203200</xdr:colOff>
      <xdr:row>41</xdr:row>
      <xdr:rowOff>100330</xdr:rowOff>
    </xdr:to>
    <xdr:cxnSp macro="">
      <xdr:nvCxnSpPr>
        <xdr:cNvPr id="387" name="直線コネクタ 386"/>
        <xdr:cNvCxnSpPr/>
      </xdr:nvCxnSpPr>
      <xdr:spPr>
        <a:xfrm flipV="1">
          <a:off x="14531340" y="6957695"/>
          <a:ext cx="8966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92075</xdr:rowOff>
    </xdr:from>
    <xdr:to xmlns:xdr="http://schemas.openxmlformats.org/drawingml/2006/spreadsheetDrawing">
      <xdr:col>73</xdr:col>
      <xdr:colOff>44450</xdr:colOff>
      <xdr:row>41</xdr:row>
      <xdr:rowOff>22225</xdr:rowOff>
    </xdr:to>
    <xdr:sp macro="" textlink="">
      <xdr:nvSpPr>
        <xdr:cNvPr id="388" name="フローチャート: 判断 387"/>
        <xdr:cNvSpPr/>
      </xdr:nvSpPr>
      <xdr:spPr>
        <a:xfrm>
          <a:off x="15377160" y="67976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32385</xdr:rowOff>
    </xdr:from>
    <xdr:ext cx="762000" cy="258445"/>
    <xdr:sp macro="" textlink="">
      <xdr:nvSpPr>
        <xdr:cNvPr id="389" name="テキスト ボックス 388"/>
        <xdr:cNvSpPr txBox="1"/>
      </xdr:nvSpPr>
      <xdr:spPr>
        <a:xfrm>
          <a:off x="15045055" y="6570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100330</xdr:rowOff>
    </xdr:from>
    <xdr:to xmlns:xdr="http://schemas.openxmlformats.org/drawingml/2006/spreadsheetDrawing">
      <xdr:col>68</xdr:col>
      <xdr:colOff>152400</xdr:colOff>
      <xdr:row>41</xdr:row>
      <xdr:rowOff>100330</xdr:rowOff>
    </xdr:to>
    <xdr:cxnSp macro="">
      <xdr:nvCxnSpPr>
        <xdr:cNvPr id="390" name="直線コネクタ 389"/>
        <xdr:cNvCxnSpPr/>
      </xdr:nvCxnSpPr>
      <xdr:spPr>
        <a:xfrm>
          <a:off x="13634720" y="697357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108585</xdr:rowOff>
    </xdr:from>
    <xdr:to xmlns:xdr="http://schemas.openxmlformats.org/drawingml/2006/spreadsheetDrawing">
      <xdr:col>68</xdr:col>
      <xdr:colOff>203200</xdr:colOff>
      <xdr:row>41</xdr:row>
      <xdr:rowOff>38735</xdr:rowOff>
    </xdr:to>
    <xdr:sp macro="" textlink="">
      <xdr:nvSpPr>
        <xdr:cNvPr id="391" name="フローチャート: 判断 390"/>
        <xdr:cNvSpPr/>
      </xdr:nvSpPr>
      <xdr:spPr>
        <a:xfrm>
          <a:off x="14480540" y="6814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48895</xdr:rowOff>
    </xdr:from>
    <xdr:ext cx="762000" cy="259080"/>
    <xdr:sp macro="" textlink="">
      <xdr:nvSpPr>
        <xdr:cNvPr id="392" name="テキスト ボックス 391"/>
        <xdr:cNvSpPr txBox="1"/>
      </xdr:nvSpPr>
      <xdr:spPr>
        <a:xfrm>
          <a:off x="14146530" y="6586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132715</xdr:rowOff>
    </xdr:from>
    <xdr:to xmlns:xdr="http://schemas.openxmlformats.org/drawingml/2006/spreadsheetDrawing">
      <xdr:col>64</xdr:col>
      <xdr:colOff>152400</xdr:colOff>
      <xdr:row>41</xdr:row>
      <xdr:rowOff>62865</xdr:rowOff>
    </xdr:to>
    <xdr:sp macro="" textlink="">
      <xdr:nvSpPr>
        <xdr:cNvPr id="393" name="フローチャート: 判断 392"/>
        <xdr:cNvSpPr/>
      </xdr:nvSpPr>
      <xdr:spPr>
        <a:xfrm>
          <a:off x="13583920" y="6838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73025</xdr:rowOff>
    </xdr:from>
    <xdr:ext cx="762000" cy="258445"/>
    <xdr:sp macro="" textlink="">
      <xdr:nvSpPr>
        <xdr:cNvPr id="394" name="テキスト ボックス 393"/>
        <xdr:cNvSpPr txBox="1"/>
      </xdr:nvSpPr>
      <xdr:spPr>
        <a:xfrm>
          <a:off x="13249910" y="6610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5" name="テキスト ボックス 394"/>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6" name="テキスト ボックス 395"/>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1365" cy="259080"/>
    <xdr:sp macro="" textlink="">
      <xdr:nvSpPr>
        <xdr:cNvPr id="397" name="テキスト ボックス 396"/>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106045</xdr:rowOff>
    </xdr:from>
    <xdr:to xmlns:xdr="http://schemas.openxmlformats.org/drawingml/2006/spreadsheetDrawing">
      <xdr:col>81</xdr:col>
      <xdr:colOff>95250</xdr:colOff>
      <xdr:row>42</xdr:row>
      <xdr:rowOff>36195</xdr:rowOff>
    </xdr:to>
    <xdr:sp macro="" textlink="">
      <xdr:nvSpPr>
        <xdr:cNvPr id="400" name="楕円 399"/>
        <xdr:cNvSpPr/>
      </xdr:nvSpPr>
      <xdr:spPr>
        <a:xfrm>
          <a:off x="17119600" y="697928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78105</xdr:rowOff>
    </xdr:from>
    <xdr:ext cx="761365" cy="259080"/>
    <xdr:sp macro="" textlink="">
      <xdr:nvSpPr>
        <xdr:cNvPr id="401" name="公債費負担の状況該当値テキスト"/>
        <xdr:cNvSpPr txBox="1"/>
      </xdr:nvSpPr>
      <xdr:spPr>
        <a:xfrm>
          <a:off x="17261205" y="6951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49530</xdr:rowOff>
    </xdr:from>
    <xdr:to xmlns:xdr="http://schemas.openxmlformats.org/drawingml/2006/spreadsheetDrawing">
      <xdr:col>77</xdr:col>
      <xdr:colOff>95250</xdr:colOff>
      <xdr:row>41</xdr:row>
      <xdr:rowOff>151130</xdr:rowOff>
    </xdr:to>
    <xdr:sp macro="" textlink="">
      <xdr:nvSpPr>
        <xdr:cNvPr id="402" name="楕円 401"/>
        <xdr:cNvSpPr/>
      </xdr:nvSpPr>
      <xdr:spPr>
        <a:xfrm>
          <a:off x="16273780" y="69227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135890</xdr:rowOff>
    </xdr:from>
    <xdr:ext cx="735965" cy="259080"/>
    <xdr:sp macro="" textlink="">
      <xdr:nvSpPr>
        <xdr:cNvPr id="403" name="テキスト ボックス 402"/>
        <xdr:cNvSpPr txBox="1"/>
      </xdr:nvSpPr>
      <xdr:spPr>
        <a:xfrm>
          <a:off x="15941675" y="70091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33655</xdr:rowOff>
    </xdr:from>
    <xdr:to xmlns:xdr="http://schemas.openxmlformats.org/drawingml/2006/spreadsheetDrawing">
      <xdr:col>73</xdr:col>
      <xdr:colOff>44450</xdr:colOff>
      <xdr:row>41</xdr:row>
      <xdr:rowOff>135255</xdr:rowOff>
    </xdr:to>
    <xdr:sp macro="" textlink="">
      <xdr:nvSpPr>
        <xdr:cNvPr id="404" name="楕円 403"/>
        <xdr:cNvSpPr/>
      </xdr:nvSpPr>
      <xdr:spPr>
        <a:xfrm>
          <a:off x="15377160" y="690689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120015</xdr:rowOff>
    </xdr:from>
    <xdr:ext cx="762000" cy="259080"/>
    <xdr:sp macro="" textlink="">
      <xdr:nvSpPr>
        <xdr:cNvPr id="405" name="テキスト ボックス 404"/>
        <xdr:cNvSpPr txBox="1"/>
      </xdr:nvSpPr>
      <xdr:spPr>
        <a:xfrm>
          <a:off x="15045055" y="6993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49530</xdr:rowOff>
    </xdr:from>
    <xdr:to xmlns:xdr="http://schemas.openxmlformats.org/drawingml/2006/spreadsheetDrawing">
      <xdr:col>68</xdr:col>
      <xdr:colOff>203200</xdr:colOff>
      <xdr:row>41</xdr:row>
      <xdr:rowOff>151130</xdr:rowOff>
    </xdr:to>
    <xdr:sp macro="" textlink="">
      <xdr:nvSpPr>
        <xdr:cNvPr id="406" name="楕円 405"/>
        <xdr:cNvSpPr/>
      </xdr:nvSpPr>
      <xdr:spPr>
        <a:xfrm>
          <a:off x="1448054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135890</xdr:rowOff>
    </xdr:from>
    <xdr:ext cx="762000" cy="259080"/>
    <xdr:sp macro="" textlink="">
      <xdr:nvSpPr>
        <xdr:cNvPr id="407" name="テキスト ボックス 406"/>
        <xdr:cNvSpPr txBox="1"/>
      </xdr:nvSpPr>
      <xdr:spPr>
        <a:xfrm>
          <a:off x="14146530" y="7009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49530</xdr:rowOff>
    </xdr:from>
    <xdr:to xmlns:xdr="http://schemas.openxmlformats.org/drawingml/2006/spreadsheetDrawing">
      <xdr:col>64</xdr:col>
      <xdr:colOff>152400</xdr:colOff>
      <xdr:row>41</xdr:row>
      <xdr:rowOff>151130</xdr:rowOff>
    </xdr:to>
    <xdr:sp macro="" textlink="">
      <xdr:nvSpPr>
        <xdr:cNvPr id="408" name="楕円 407"/>
        <xdr:cNvSpPr/>
      </xdr:nvSpPr>
      <xdr:spPr>
        <a:xfrm>
          <a:off x="1358392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135890</xdr:rowOff>
    </xdr:from>
    <xdr:ext cx="762000" cy="259080"/>
    <xdr:sp macro="" textlink="">
      <xdr:nvSpPr>
        <xdr:cNvPr id="409" name="テキスト ボックス 408"/>
        <xdr:cNvSpPr txBox="1"/>
      </xdr:nvSpPr>
      <xdr:spPr>
        <a:xfrm>
          <a:off x="13249910" y="7009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lang="ja-JP" altLang="ja-JP" sz="1100">
              <a:solidFill>
                <a:schemeClr val="dk1"/>
              </a:solidFill>
              <a:effectLst/>
              <a:latin typeface="+mn-lt"/>
              <a:ea typeface="+mn-ea"/>
              <a:cs typeface="+mn-cs"/>
            </a:rPr>
            <a:t>将来負担比率については、昭和通線（小戸之橋架け替え）整備事業等の過去の大型プロジェクトによる市債発行等により類似団体平均と</a:t>
          </a:r>
          <a:r>
            <a:rPr lang="ja-JP" altLang="ja-JP" sz="1100">
              <a:solidFill>
                <a:schemeClr val="tx1"/>
              </a:solidFill>
              <a:effectLst/>
              <a:latin typeface="+mn-lt"/>
              <a:ea typeface="+mn-ea"/>
              <a:cs typeface="+mn-cs"/>
            </a:rPr>
            <a:t>比較して</a:t>
          </a:r>
          <a:r>
            <a:rPr lang="en-US" altLang="ja-JP" sz="1100">
              <a:solidFill>
                <a:schemeClr val="tx1"/>
              </a:solidFill>
              <a:effectLst/>
              <a:latin typeface="+mn-lt"/>
              <a:ea typeface="+mn-ea"/>
              <a:cs typeface="+mn-cs"/>
            </a:rPr>
            <a:t>3.8</a:t>
          </a:r>
          <a:r>
            <a:rPr lang="ja-JP" altLang="ja-JP" sz="1100">
              <a:solidFill>
                <a:schemeClr val="tx1"/>
              </a:solidFill>
              <a:effectLst/>
              <a:latin typeface="+mn-lt"/>
              <a:ea typeface="+mn-ea"/>
              <a:cs typeface="+mn-cs"/>
            </a:rPr>
            <a:t>ポイント上回っており、類似団体内順位では中位に位置している。令和2年度に大規模事業の財源とした市債発行額の増により悪化したが、宮崎市中期財政計画（期間：平成30年度～令和6年度）に基づき、市全体として地方債の償還と起債の抑制を図り、市債残高の圧縮に努めたことにより、昨年度と比較して</a:t>
          </a:r>
          <a:r>
            <a:rPr lang="en-US" altLang="ja-JP" sz="1100">
              <a:solidFill>
                <a:schemeClr val="tx1"/>
              </a:solidFill>
              <a:effectLst/>
              <a:latin typeface="+mn-lt"/>
              <a:ea typeface="+mn-ea"/>
              <a:cs typeface="+mn-cs"/>
            </a:rPr>
            <a:t>9.2</a:t>
          </a:r>
          <a:r>
            <a:rPr lang="ja-JP" altLang="ja-JP" sz="1100">
              <a:solidFill>
                <a:schemeClr val="tx1"/>
              </a:solidFill>
              <a:effectLst/>
              <a:latin typeface="+mn-lt"/>
              <a:ea typeface="+mn-ea"/>
              <a:cs typeface="+mn-cs"/>
            </a:rPr>
            <a:t>ポイント改善した。今後も、プライマリーバランスの黒字化の堅持等により、一層</a:t>
          </a:r>
          <a:r>
            <a:rPr lang="ja-JP" altLang="ja-JP" sz="1100">
              <a:solidFill>
                <a:schemeClr val="dk1"/>
              </a:solidFill>
              <a:effectLst/>
              <a:latin typeface="+mn-lt"/>
              <a:ea typeface="+mn-ea"/>
              <a:cs typeface="+mn-cs"/>
            </a:rPr>
            <a:t>の財政の健全化を図る。</a:t>
          </a:r>
          <a:endParaRPr lang="ja-JP" altLang="ja-JP" sz="1400">
            <a:effectLst/>
          </a:endParaRPr>
        </a:p>
        <a:p>
          <a:pPr marL="0" marR="0" indent="0" defTabSz="914400" eaLnBrk="1" fontAlgn="auto" latinLnBrk="0" hangingPunct="1">
            <a:lnSpc>
              <a:spcPct val="100000"/>
            </a:lnSpc>
            <a:spcBef>
              <a:spcPts val="0"/>
            </a:spcBef>
            <a:spcAft>
              <a:spcPts val="0"/>
            </a:spcAft>
            <a:defRPr/>
          </a:pP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8445"/>
    <xdr:sp macro="" textlink="">
      <xdr:nvSpPr>
        <xdr:cNvPr id="425" name="テキスト ボックス 424"/>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6" name="直線コネクタ 425"/>
        <xdr:cNvCxnSpPr/>
      </xdr:nvCxnSpPr>
      <xdr:spPr>
        <a:xfrm>
          <a:off x="12943205" y="38150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9080"/>
    <xdr:sp macro="" textlink="">
      <xdr:nvSpPr>
        <xdr:cNvPr id="427" name="テキスト ボックス 426"/>
        <xdr:cNvSpPr txBox="1"/>
      </xdr:nvSpPr>
      <xdr:spPr>
        <a:xfrm>
          <a:off x="12173585" y="367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8" name="直線コネクタ 427"/>
        <xdr:cNvCxnSpPr/>
      </xdr:nvCxnSpPr>
      <xdr:spPr>
        <a:xfrm>
          <a:off x="12943205" y="33439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8445"/>
    <xdr:sp macro="" textlink="">
      <xdr:nvSpPr>
        <xdr:cNvPr id="429" name="テキスト ボックス 428"/>
        <xdr:cNvSpPr txBox="1"/>
      </xdr:nvSpPr>
      <xdr:spPr>
        <a:xfrm>
          <a:off x="12173585" y="3201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0" name="直線コネクタ 429"/>
        <xdr:cNvCxnSpPr/>
      </xdr:nvCxnSpPr>
      <xdr:spPr>
        <a:xfrm>
          <a:off x="12943205" y="28689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8445"/>
    <xdr:sp macro="" textlink="">
      <xdr:nvSpPr>
        <xdr:cNvPr id="431" name="テキスト ボックス 430"/>
        <xdr:cNvSpPr txBox="1"/>
      </xdr:nvSpPr>
      <xdr:spPr>
        <a:xfrm>
          <a:off x="12173585" y="2730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2" name="直線コネクタ 431"/>
        <xdr:cNvCxnSpPr/>
      </xdr:nvCxnSpPr>
      <xdr:spPr>
        <a:xfrm>
          <a:off x="12943205" y="23977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3" name="テキスト ボックス 432"/>
        <xdr:cNvSpPr txBox="1"/>
      </xdr:nvSpPr>
      <xdr:spPr>
        <a:xfrm>
          <a:off x="12173585" y="225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156845</xdr:rowOff>
    </xdr:to>
    <xdr:cxnSp macro="">
      <xdr:nvCxnSpPr>
        <xdr:cNvPr id="436" name="直線コネクタ 435"/>
        <xdr:cNvCxnSpPr/>
      </xdr:nvCxnSpPr>
      <xdr:spPr>
        <a:xfrm flipV="1">
          <a:off x="17172305" y="2397760"/>
          <a:ext cx="0" cy="1447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128905</xdr:rowOff>
    </xdr:from>
    <xdr:ext cx="761365" cy="258445"/>
    <xdr:sp macro="" textlink="">
      <xdr:nvSpPr>
        <xdr:cNvPr id="437" name="将来負担の状況最小値テキスト"/>
        <xdr:cNvSpPr txBox="1"/>
      </xdr:nvSpPr>
      <xdr:spPr>
        <a:xfrm>
          <a:off x="17261205" y="38169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156845</xdr:rowOff>
    </xdr:from>
    <xdr:to xmlns:xdr="http://schemas.openxmlformats.org/drawingml/2006/spreadsheetDrawing">
      <xdr:col>81</xdr:col>
      <xdr:colOff>133350</xdr:colOff>
      <xdr:row>22</xdr:row>
      <xdr:rowOff>156845</xdr:rowOff>
    </xdr:to>
    <xdr:cxnSp macro="">
      <xdr:nvCxnSpPr>
        <xdr:cNvPr id="438" name="直線コネクタ 437"/>
        <xdr:cNvCxnSpPr/>
      </xdr:nvCxnSpPr>
      <xdr:spPr>
        <a:xfrm>
          <a:off x="17081500" y="38449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1365" cy="259080"/>
    <xdr:sp macro="" textlink="">
      <xdr:nvSpPr>
        <xdr:cNvPr id="439" name="将来負担の状況最大値テキスト"/>
        <xdr:cNvSpPr txBox="1"/>
      </xdr:nvSpPr>
      <xdr:spPr>
        <a:xfrm>
          <a:off x="17261205" y="2148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0" name="直線コネクタ 439"/>
        <xdr:cNvCxnSpPr/>
      </xdr:nvCxnSpPr>
      <xdr:spPr>
        <a:xfrm>
          <a:off x="17081500" y="23977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81280</xdr:rowOff>
    </xdr:from>
    <xdr:to xmlns:xdr="http://schemas.openxmlformats.org/drawingml/2006/spreadsheetDrawing">
      <xdr:col>81</xdr:col>
      <xdr:colOff>44450</xdr:colOff>
      <xdr:row>15</xdr:row>
      <xdr:rowOff>167640</xdr:rowOff>
    </xdr:to>
    <xdr:cxnSp macro="">
      <xdr:nvCxnSpPr>
        <xdr:cNvPr id="441" name="直線コネクタ 440"/>
        <xdr:cNvCxnSpPr/>
      </xdr:nvCxnSpPr>
      <xdr:spPr>
        <a:xfrm flipV="1">
          <a:off x="16326485" y="2595880"/>
          <a:ext cx="84582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10160</xdr:rowOff>
    </xdr:from>
    <xdr:ext cx="761365" cy="258445"/>
    <xdr:sp macro="" textlink="">
      <xdr:nvSpPr>
        <xdr:cNvPr id="442" name="将来負担の状況平均値テキスト"/>
        <xdr:cNvSpPr txBox="1"/>
      </xdr:nvSpPr>
      <xdr:spPr>
        <a:xfrm>
          <a:off x="17261205" y="235712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165100</xdr:rowOff>
    </xdr:from>
    <xdr:to xmlns:xdr="http://schemas.openxmlformats.org/drawingml/2006/spreadsheetDrawing">
      <xdr:col>81</xdr:col>
      <xdr:colOff>95250</xdr:colOff>
      <xdr:row>15</xdr:row>
      <xdr:rowOff>95250</xdr:rowOff>
    </xdr:to>
    <xdr:sp macro="" textlink="">
      <xdr:nvSpPr>
        <xdr:cNvPr id="443" name="フローチャート: 判断 442"/>
        <xdr:cNvSpPr/>
      </xdr:nvSpPr>
      <xdr:spPr>
        <a:xfrm>
          <a:off x="17119600" y="25120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167640</xdr:rowOff>
    </xdr:from>
    <xdr:to xmlns:xdr="http://schemas.openxmlformats.org/drawingml/2006/spreadsheetDrawing">
      <xdr:col>77</xdr:col>
      <xdr:colOff>44450</xdr:colOff>
      <xdr:row>16</xdr:row>
      <xdr:rowOff>109220</xdr:rowOff>
    </xdr:to>
    <xdr:cxnSp macro="">
      <xdr:nvCxnSpPr>
        <xdr:cNvPr id="444" name="直線コネクタ 443"/>
        <xdr:cNvCxnSpPr/>
      </xdr:nvCxnSpPr>
      <xdr:spPr>
        <a:xfrm flipV="1">
          <a:off x="15427960" y="2682240"/>
          <a:ext cx="89852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4445</xdr:rowOff>
    </xdr:from>
    <xdr:to xmlns:xdr="http://schemas.openxmlformats.org/drawingml/2006/spreadsheetDrawing">
      <xdr:col>77</xdr:col>
      <xdr:colOff>95250</xdr:colOff>
      <xdr:row>15</xdr:row>
      <xdr:rowOff>106045</xdr:rowOff>
    </xdr:to>
    <xdr:sp macro="" textlink="">
      <xdr:nvSpPr>
        <xdr:cNvPr id="445" name="フローチャート: 判断 444"/>
        <xdr:cNvSpPr/>
      </xdr:nvSpPr>
      <xdr:spPr>
        <a:xfrm>
          <a:off x="16273780" y="251904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116205</xdr:rowOff>
    </xdr:from>
    <xdr:ext cx="735965" cy="259080"/>
    <xdr:sp macro="" textlink="">
      <xdr:nvSpPr>
        <xdr:cNvPr id="446" name="テキスト ボックス 445"/>
        <xdr:cNvSpPr txBox="1"/>
      </xdr:nvSpPr>
      <xdr:spPr>
        <a:xfrm>
          <a:off x="15941675" y="22955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109220</xdr:rowOff>
    </xdr:from>
    <xdr:to xmlns:xdr="http://schemas.openxmlformats.org/drawingml/2006/spreadsheetDrawing">
      <xdr:col>72</xdr:col>
      <xdr:colOff>203200</xdr:colOff>
      <xdr:row>16</xdr:row>
      <xdr:rowOff>158750</xdr:rowOff>
    </xdr:to>
    <xdr:cxnSp macro="">
      <xdr:nvCxnSpPr>
        <xdr:cNvPr id="447" name="直線コネクタ 446"/>
        <xdr:cNvCxnSpPr/>
      </xdr:nvCxnSpPr>
      <xdr:spPr>
        <a:xfrm flipV="1">
          <a:off x="14531340" y="2791460"/>
          <a:ext cx="8966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54610</xdr:rowOff>
    </xdr:from>
    <xdr:to xmlns:xdr="http://schemas.openxmlformats.org/drawingml/2006/spreadsheetDrawing">
      <xdr:col>73</xdr:col>
      <xdr:colOff>44450</xdr:colOff>
      <xdr:row>15</xdr:row>
      <xdr:rowOff>156210</xdr:rowOff>
    </xdr:to>
    <xdr:sp macro="" textlink="">
      <xdr:nvSpPr>
        <xdr:cNvPr id="448" name="フローチャート: 判断 447"/>
        <xdr:cNvSpPr/>
      </xdr:nvSpPr>
      <xdr:spPr>
        <a:xfrm>
          <a:off x="15377160" y="25692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166370</xdr:rowOff>
    </xdr:from>
    <xdr:ext cx="762000" cy="258445"/>
    <xdr:sp macro="" textlink="">
      <xdr:nvSpPr>
        <xdr:cNvPr id="449" name="テキスト ボックス 448"/>
        <xdr:cNvSpPr txBox="1"/>
      </xdr:nvSpPr>
      <xdr:spPr>
        <a:xfrm>
          <a:off x="15045055" y="2345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97155</xdr:rowOff>
    </xdr:from>
    <xdr:to xmlns:xdr="http://schemas.openxmlformats.org/drawingml/2006/spreadsheetDrawing">
      <xdr:col>68</xdr:col>
      <xdr:colOff>152400</xdr:colOff>
      <xdr:row>16</xdr:row>
      <xdr:rowOff>158750</xdr:rowOff>
    </xdr:to>
    <xdr:cxnSp macro="">
      <xdr:nvCxnSpPr>
        <xdr:cNvPr id="450" name="直線コネクタ 449"/>
        <xdr:cNvCxnSpPr/>
      </xdr:nvCxnSpPr>
      <xdr:spPr>
        <a:xfrm>
          <a:off x="13634720" y="2779395"/>
          <a:ext cx="89662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132715</xdr:rowOff>
    </xdr:from>
    <xdr:to xmlns:xdr="http://schemas.openxmlformats.org/drawingml/2006/spreadsheetDrawing">
      <xdr:col>68</xdr:col>
      <xdr:colOff>203200</xdr:colOff>
      <xdr:row>16</xdr:row>
      <xdr:rowOff>62865</xdr:rowOff>
    </xdr:to>
    <xdr:sp macro="" textlink="">
      <xdr:nvSpPr>
        <xdr:cNvPr id="451" name="フローチャート: 判断 450"/>
        <xdr:cNvSpPr/>
      </xdr:nvSpPr>
      <xdr:spPr>
        <a:xfrm>
          <a:off x="14480540" y="2647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73025</xdr:rowOff>
    </xdr:from>
    <xdr:ext cx="762000" cy="258445"/>
    <xdr:sp macro="" textlink="">
      <xdr:nvSpPr>
        <xdr:cNvPr id="452" name="テキスト ボックス 451"/>
        <xdr:cNvSpPr txBox="1"/>
      </xdr:nvSpPr>
      <xdr:spPr>
        <a:xfrm>
          <a:off x="14146530" y="2419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155575</xdr:rowOff>
    </xdr:from>
    <xdr:to xmlns:xdr="http://schemas.openxmlformats.org/drawingml/2006/spreadsheetDrawing">
      <xdr:col>64</xdr:col>
      <xdr:colOff>152400</xdr:colOff>
      <xdr:row>16</xdr:row>
      <xdr:rowOff>85725</xdr:rowOff>
    </xdr:to>
    <xdr:sp macro="" textlink="">
      <xdr:nvSpPr>
        <xdr:cNvPr id="453" name="フローチャート: 判断 452"/>
        <xdr:cNvSpPr/>
      </xdr:nvSpPr>
      <xdr:spPr>
        <a:xfrm>
          <a:off x="13583920" y="2670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95885</xdr:rowOff>
    </xdr:from>
    <xdr:ext cx="762000" cy="259080"/>
    <xdr:sp macro="" textlink="">
      <xdr:nvSpPr>
        <xdr:cNvPr id="454" name="テキスト ボックス 453"/>
        <xdr:cNvSpPr txBox="1"/>
      </xdr:nvSpPr>
      <xdr:spPr>
        <a:xfrm>
          <a:off x="13249910" y="2442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55" name="テキスト ボックス 454"/>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56" name="テキスト ボックス 455"/>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1365" cy="258445"/>
    <xdr:sp macro="" textlink="">
      <xdr:nvSpPr>
        <xdr:cNvPr id="457" name="テキスト ボックス 456"/>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58" name="テキスト ボックス 457"/>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59" name="テキスト ボックス 458"/>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30480</xdr:rowOff>
    </xdr:from>
    <xdr:to xmlns:xdr="http://schemas.openxmlformats.org/drawingml/2006/spreadsheetDrawing">
      <xdr:col>81</xdr:col>
      <xdr:colOff>95250</xdr:colOff>
      <xdr:row>15</xdr:row>
      <xdr:rowOff>132080</xdr:rowOff>
    </xdr:to>
    <xdr:sp macro="" textlink="">
      <xdr:nvSpPr>
        <xdr:cNvPr id="460" name="楕円 459"/>
        <xdr:cNvSpPr/>
      </xdr:nvSpPr>
      <xdr:spPr>
        <a:xfrm>
          <a:off x="17119600" y="254508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2540</xdr:rowOff>
    </xdr:from>
    <xdr:ext cx="761365" cy="259080"/>
    <xdr:sp macro="" textlink="">
      <xdr:nvSpPr>
        <xdr:cNvPr id="461" name="将来負担の状況該当値テキスト"/>
        <xdr:cNvSpPr txBox="1"/>
      </xdr:nvSpPr>
      <xdr:spPr>
        <a:xfrm>
          <a:off x="17261205" y="2517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119380</xdr:rowOff>
    </xdr:from>
    <xdr:to xmlns:xdr="http://schemas.openxmlformats.org/drawingml/2006/spreadsheetDrawing">
      <xdr:col>77</xdr:col>
      <xdr:colOff>95250</xdr:colOff>
      <xdr:row>16</xdr:row>
      <xdr:rowOff>49530</xdr:rowOff>
    </xdr:to>
    <xdr:sp macro="" textlink="">
      <xdr:nvSpPr>
        <xdr:cNvPr id="462" name="楕円 461"/>
        <xdr:cNvSpPr/>
      </xdr:nvSpPr>
      <xdr:spPr>
        <a:xfrm>
          <a:off x="16273780" y="263398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34290</xdr:rowOff>
    </xdr:from>
    <xdr:ext cx="735965" cy="258445"/>
    <xdr:sp macro="" textlink="">
      <xdr:nvSpPr>
        <xdr:cNvPr id="463" name="テキスト ボックス 462"/>
        <xdr:cNvSpPr txBox="1"/>
      </xdr:nvSpPr>
      <xdr:spPr>
        <a:xfrm>
          <a:off x="15941675" y="27165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58420</xdr:rowOff>
    </xdr:from>
    <xdr:to xmlns:xdr="http://schemas.openxmlformats.org/drawingml/2006/spreadsheetDrawing">
      <xdr:col>73</xdr:col>
      <xdr:colOff>44450</xdr:colOff>
      <xdr:row>16</xdr:row>
      <xdr:rowOff>160020</xdr:rowOff>
    </xdr:to>
    <xdr:sp macro="" textlink="">
      <xdr:nvSpPr>
        <xdr:cNvPr id="464" name="楕円 463"/>
        <xdr:cNvSpPr/>
      </xdr:nvSpPr>
      <xdr:spPr>
        <a:xfrm>
          <a:off x="15377160" y="274066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144780</xdr:rowOff>
    </xdr:from>
    <xdr:ext cx="762000" cy="258445"/>
    <xdr:sp macro="" textlink="">
      <xdr:nvSpPr>
        <xdr:cNvPr id="465" name="テキスト ボックス 464"/>
        <xdr:cNvSpPr txBox="1"/>
      </xdr:nvSpPr>
      <xdr:spPr>
        <a:xfrm>
          <a:off x="15045055" y="2827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107950</xdr:rowOff>
    </xdr:from>
    <xdr:to xmlns:xdr="http://schemas.openxmlformats.org/drawingml/2006/spreadsheetDrawing">
      <xdr:col>68</xdr:col>
      <xdr:colOff>203200</xdr:colOff>
      <xdr:row>17</xdr:row>
      <xdr:rowOff>38100</xdr:rowOff>
    </xdr:to>
    <xdr:sp macro="" textlink="">
      <xdr:nvSpPr>
        <xdr:cNvPr id="466" name="楕円 465"/>
        <xdr:cNvSpPr/>
      </xdr:nvSpPr>
      <xdr:spPr>
        <a:xfrm>
          <a:off x="14480540" y="2790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22860</xdr:rowOff>
    </xdr:from>
    <xdr:ext cx="762000" cy="259080"/>
    <xdr:sp macro="" textlink="">
      <xdr:nvSpPr>
        <xdr:cNvPr id="467" name="テキスト ボックス 466"/>
        <xdr:cNvSpPr txBox="1"/>
      </xdr:nvSpPr>
      <xdr:spPr>
        <a:xfrm>
          <a:off x="14146530" y="287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46990</xdr:rowOff>
    </xdr:from>
    <xdr:to xmlns:xdr="http://schemas.openxmlformats.org/drawingml/2006/spreadsheetDrawing">
      <xdr:col>64</xdr:col>
      <xdr:colOff>152400</xdr:colOff>
      <xdr:row>16</xdr:row>
      <xdr:rowOff>147955</xdr:rowOff>
    </xdr:to>
    <xdr:sp macro="" textlink="">
      <xdr:nvSpPr>
        <xdr:cNvPr id="468" name="楕円 467"/>
        <xdr:cNvSpPr/>
      </xdr:nvSpPr>
      <xdr:spPr>
        <a:xfrm>
          <a:off x="13583920" y="2729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132715</xdr:rowOff>
    </xdr:from>
    <xdr:ext cx="762000" cy="259080"/>
    <xdr:sp macro="" textlink="">
      <xdr:nvSpPr>
        <xdr:cNvPr id="469" name="テキスト ボックス 468"/>
        <xdr:cNvSpPr txBox="1"/>
      </xdr:nvSpPr>
      <xdr:spPr>
        <a:xfrm>
          <a:off x="1324991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86690"/>
          <a:ext cx="39814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2090"/>
          <a:ext cx="39370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37490"/>
          <a:ext cx="38773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86690"/>
          <a:ext cx="26936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2090"/>
          <a:ext cx="26492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37490"/>
          <a:ext cx="25920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69950"/>
          <a:ext cx="233426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493520"/>
          <a:ext cx="977646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21460"/>
          <a:ext cx="14147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21460"/>
          <a:ext cx="12852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397,406
394,449
643.57
202,966,368
196,247,545
3,908,530
92,600,265
165,298,235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21460"/>
          <a:ext cx="1544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15110"/>
          <a:ext cx="20574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15110"/>
          <a:ext cx="128524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15110"/>
          <a:ext cx="6426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359660"/>
          <a:ext cx="20574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359660"/>
          <a:ext cx="347472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493520"/>
          <a:ext cx="145542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53210"/>
          <a:ext cx="1285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140335</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16735"/>
          <a:ext cx="1285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38680"/>
          <a:ext cx="12852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4211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5913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503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1328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167640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140335</xdr:rowOff>
    </xdr:from>
    <xdr:to xmlns:xdr="http://schemas.openxmlformats.org/drawingml/2006/spreadsheetDrawing">
      <xdr:col>54</xdr:col>
      <xdr:colOff>38100</xdr:colOff>
      <xdr:row>14</xdr:row>
      <xdr:rowOff>140335</xdr:rowOff>
    </xdr:to>
    <xdr:cxnSp macro="">
      <xdr:nvCxnSpPr>
        <xdr:cNvPr id="29" name="直線コネクタ 28"/>
        <xdr:cNvCxnSpPr/>
      </xdr:nvCxnSpPr>
      <xdr:spPr>
        <a:xfrm>
          <a:off x="10802620" y="2487295"/>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9080"/>
    <xdr:sp macro="" textlink="">
      <xdr:nvSpPr>
        <xdr:cNvPr id="30" name="テキスト ボックス 29"/>
        <xdr:cNvSpPr txBox="1"/>
      </xdr:nvSpPr>
      <xdr:spPr>
        <a:xfrm>
          <a:off x="70612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706120" y="366649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706120" y="391287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140335</xdr:rowOff>
    </xdr:from>
    <xdr:ext cx="184150" cy="258445"/>
    <xdr:sp macro="" textlink="">
      <xdr:nvSpPr>
        <xdr:cNvPr id="33" name="テキスト ボックス 32"/>
        <xdr:cNvSpPr txBox="1"/>
      </xdr:nvSpPr>
      <xdr:spPr>
        <a:xfrm>
          <a:off x="70612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lang="ja-JP" altLang="ja-JP"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年度から</a:t>
          </a:r>
          <a:r>
            <a:rPr lang="en-US" altLang="ja-JP" sz="1100">
              <a:solidFill>
                <a:sysClr val="windowText" lastClr="000000"/>
              </a:solidFill>
              <a:effectLst/>
              <a:latin typeface="+mn-lt"/>
              <a:ea typeface="+mn-ea"/>
              <a:cs typeface="+mn-cs"/>
            </a:rPr>
            <a:t>0.6</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している</a:t>
          </a:r>
          <a:r>
            <a:rPr lang="ja-JP" altLang="en-US" sz="1100">
              <a:solidFill>
                <a:sysClr val="windowText" lastClr="000000"/>
              </a:solidFill>
              <a:effectLst/>
              <a:latin typeface="+mn-lt"/>
              <a:ea typeface="+mn-ea"/>
              <a:cs typeface="+mn-cs"/>
            </a:rPr>
            <a:t>。定年延長に伴う職員給与費の減が主な要因である。</a:t>
          </a:r>
          <a:r>
            <a:rPr lang="ja-JP" altLang="ja-JP" sz="1100">
              <a:solidFill>
                <a:sysClr val="windowText" lastClr="000000"/>
              </a:solidFill>
              <a:effectLst/>
              <a:latin typeface="+mn-lt"/>
              <a:ea typeface="+mn-ea"/>
              <a:cs typeface="+mn-cs"/>
            </a:rPr>
            <a:t>類似団体平均は3.</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ポイント下回っており、順位も上位に位置している。主な要因としては、指定管理制度の活用、給食調理</a:t>
          </a:r>
          <a:r>
            <a:rPr lang="ja-JP" altLang="ja-JP" sz="1100">
              <a:solidFill>
                <a:schemeClr val="dk1"/>
              </a:solidFill>
              <a:effectLst/>
              <a:latin typeface="+mn-lt"/>
              <a:ea typeface="+mn-ea"/>
              <a:cs typeface="+mn-cs"/>
            </a:rPr>
            <a:t>業務やごみ収集業務の外部委託などにより、定員の適正化が進んだことによるものと思われる。今後とも引き続き、平成30年3月に策定した「第八次宮崎市定員適正化計画」に基づき、合併によるスケールメリットを生かしながら、職員の定員管理に努め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4790"/>
    <xdr:sp macro="" textlink="">
      <xdr:nvSpPr>
        <xdr:cNvPr id="45" name="テキスト ボックス 44"/>
        <xdr:cNvSpPr txBox="1"/>
      </xdr:nvSpPr>
      <xdr:spPr>
        <a:xfrm>
          <a:off x="73152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9080"/>
    <xdr:sp macro="" textlink="">
      <xdr:nvSpPr>
        <xdr:cNvPr id="47" name="テキスト ボックス 46"/>
        <xdr:cNvSpPr txBox="1"/>
      </xdr:nvSpPr>
      <xdr:spPr>
        <a:xfrm>
          <a:off x="25654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9620" y="7019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56540" y="68770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9620" y="66459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56540" y="65074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9620" y="62725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9080"/>
    <xdr:sp macro="" textlink="">
      <xdr:nvSpPr>
        <xdr:cNvPr id="53" name="テキスト ボックス 52"/>
        <xdr:cNvSpPr txBox="1"/>
      </xdr:nvSpPr>
      <xdr:spPr>
        <a:xfrm>
          <a:off x="256540" y="61341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9620" y="58991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56540" y="57607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9620" y="55295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56540" y="53873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962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9080"/>
    <xdr:sp macro="" textlink="">
      <xdr:nvSpPr>
        <xdr:cNvPr id="59" name="テキスト ボックス 58"/>
        <xdr:cNvSpPr txBox="1"/>
      </xdr:nvSpPr>
      <xdr:spPr>
        <a:xfrm>
          <a:off x="25654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962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157480</xdr:rowOff>
    </xdr:from>
    <xdr:to xmlns:xdr="http://schemas.openxmlformats.org/drawingml/2006/spreadsheetDrawing">
      <xdr:col>24</xdr:col>
      <xdr:colOff>25400</xdr:colOff>
      <xdr:row>40</xdr:row>
      <xdr:rowOff>58420</xdr:rowOff>
    </xdr:to>
    <xdr:cxnSp macro="">
      <xdr:nvCxnSpPr>
        <xdr:cNvPr id="61" name="直線コネクタ 60"/>
        <xdr:cNvCxnSpPr/>
      </xdr:nvCxnSpPr>
      <xdr:spPr>
        <a:xfrm flipV="1">
          <a:off x="4886960" y="552196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30480</xdr:rowOff>
    </xdr:from>
    <xdr:ext cx="761365" cy="257810"/>
    <xdr:sp macro="" textlink="">
      <xdr:nvSpPr>
        <xdr:cNvPr id="62" name="人件費最小値テキスト"/>
        <xdr:cNvSpPr txBox="1"/>
      </xdr:nvSpPr>
      <xdr:spPr>
        <a:xfrm>
          <a:off x="4975860" y="67360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58420</xdr:rowOff>
    </xdr:from>
    <xdr:to xmlns:xdr="http://schemas.openxmlformats.org/drawingml/2006/spreadsheetDrawing">
      <xdr:col>24</xdr:col>
      <xdr:colOff>114300</xdr:colOff>
      <xdr:row>40</xdr:row>
      <xdr:rowOff>58420</xdr:rowOff>
    </xdr:to>
    <xdr:cxnSp macro="">
      <xdr:nvCxnSpPr>
        <xdr:cNvPr id="63" name="直線コネクタ 62"/>
        <xdr:cNvCxnSpPr/>
      </xdr:nvCxnSpPr>
      <xdr:spPr>
        <a:xfrm>
          <a:off x="4795520" y="67640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72390</xdr:rowOff>
    </xdr:from>
    <xdr:ext cx="761365" cy="258445"/>
    <xdr:sp macro="" textlink="">
      <xdr:nvSpPr>
        <xdr:cNvPr id="64" name="人件費最大値テキスト"/>
        <xdr:cNvSpPr txBox="1"/>
      </xdr:nvSpPr>
      <xdr:spPr>
        <a:xfrm>
          <a:off x="4975860" y="5269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157480</xdr:rowOff>
    </xdr:from>
    <xdr:to xmlns:xdr="http://schemas.openxmlformats.org/drawingml/2006/spreadsheetDrawing">
      <xdr:col>24</xdr:col>
      <xdr:colOff>114300</xdr:colOff>
      <xdr:row>32</xdr:row>
      <xdr:rowOff>157480</xdr:rowOff>
    </xdr:to>
    <xdr:cxnSp macro="">
      <xdr:nvCxnSpPr>
        <xdr:cNvPr id="65" name="直線コネクタ 64"/>
        <xdr:cNvCxnSpPr/>
      </xdr:nvCxnSpPr>
      <xdr:spPr>
        <a:xfrm>
          <a:off x="4795520" y="55219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46990</xdr:rowOff>
    </xdr:from>
    <xdr:to xmlns:xdr="http://schemas.openxmlformats.org/drawingml/2006/spreadsheetDrawing">
      <xdr:col>24</xdr:col>
      <xdr:colOff>25400</xdr:colOff>
      <xdr:row>35</xdr:row>
      <xdr:rowOff>92710</xdr:rowOff>
    </xdr:to>
    <xdr:cxnSp macro="">
      <xdr:nvCxnSpPr>
        <xdr:cNvPr id="66" name="直線コネクタ 65"/>
        <xdr:cNvCxnSpPr/>
      </xdr:nvCxnSpPr>
      <xdr:spPr>
        <a:xfrm flipV="1">
          <a:off x="4036060" y="5914390"/>
          <a:ext cx="8509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48260</xdr:rowOff>
    </xdr:from>
    <xdr:ext cx="761365" cy="258445"/>
    <xdr:sp macro="" textlink="">
      <xdr:nvSpPr>
        <xdr:cNvPr id="67" name="人件費平均値テキスト"/>
        <xdr:cNvSpPr txBox="1"/>
      </xdr:nvSpPr>
      <xdr:spPr>
        <a:xfrm>
          <a:off x="4975860" y="60833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833620" y="61112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157480</xdr:rowOff>
    </xdr:from>
    <xdr:to xmlns:xdr="http://schemas.openxmlformats.org/drawingml/2006/spreadsheetDrawing">
      <xdr:col>19</xdr:col>
      <xdr:colOff>187325</xdr:colOff>
      <xdr:row>35</xdr:row>
      <xdr:rowOff>92710</xdr:rowOff>
    </xdr:to>
    <xdr:cxnSp macro="">
      <xdr:nvCxnSpPr>
        <xdr:cNvPr id="69" name="直線コネクタ 68"/>
        <xdr:cNvCxnSpPr/>
      </xdr:nvCxnSpPr>
      <xdr:spPr>
        <a:xfrm>
          <a:off x="3136900" y="5857240"/>
          <a:ext cx="89916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114300</xdr:rowOff>
    </xdr:from>
    <xdr:to xmlns:xdr="http://schemas.openxmlformats.org/drawingml/2006/spreadsheetDrawing">
      <xdr:col>20</xdr:col>
      <xdr:colOff>38100</xdr:colOff>
      <xdr:row>37</xdr:row>
      <xdr:rowOff>44450</xdr:rowOff>
    </xdr:to>
    <xdr:sp macro="" textlink="">
      <xdr:nvSpPr>
        <xdr:cNvPr id="70" name="フローチャート: 判断 69"/>
        <xdr:cNvSpPr/>
      </xdr:nvSpPr>
      <xdr:spPr>
        <a:xfrm>
          <a:off x="3985260" y="61493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29210</xdr:rowOff>
    </xdr:from>
    <xdr:ext cx="735965" cy="258445"/>
    <xdr:sp macro="" textlink="">
      <xdr:nvSpPr>
        <xdr:cNvPr id="71" name="テキスト ボックス 70"/>
        <xdr:cNvSpPr txBox="1"/>
      </xdr:nvSpPr>
      <xdr:spPr>
        <a:xfrm>
          <a:off x="3652520" y="62318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157480</xdr:rowOff>
    </xdr:from>
    <xdr:to xmlns:xdr="http://schemas.openxmlformats.org/drawingml/2006/spreadsheetDrawing">
      <xdr:col>15</xdr:col>
      <xdr:colOff>98425</xdr:colOff>
      <xdr:row>35</xdr:row>
      <xdr:rowOff>54610</xdr:rowOff>
    </xdr:to>
    <xdr:cxnSp macro="">
      <xdr:nvCxnSpPr>
        <xdr:cNvPr id="72" name="直線コネクタ 71"/>
        <xdr:cNvCxnSpPr/>
      </xdr:nvCxnSpPr>
      <xdr:spPr>
        <a:xfrm flipV="1">
          <a:off x="2237740" y="5857240"/>
          <a:ext cx="89916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73" name="フローチャート: 判断 72"/>
        <xdr:cNvSpPr/>
      </xdr:nvSpPr>
      <xdr:spPr>
        <a:xfrm>
          <a:off x="3086100" y="6111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162560</xdr:rowOff>
    </xdr:from>
    <xdr:ext cx="761365" cy="258445"/>
    <xdr:sp macro="" textlink="">
      <xdr:nvSpPr>
        <xdr:cNvPr id="74" name="テキスト ボックス 73"/>
        <xdr:cNvSpPr txBox="1"/>
      </xdr:nvSpPr>
      <xdr:spPr>
        <a:xfrm>
          <a:off x="2750820" y="6197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54610</xdr:rowOff>
    </xdr:from>
    <xdr:to xmlns:xdr="http://schemas.openxmlformats.org/drawingml/2006/spreadsheetDrawing">
      <xdr:col>11</xdr:col>
      <xdr:colOff>9525</xdr:colOff>
      <xdr:row>35</xdr:row>
      <xdr:rowOff>54610</xdr:rowOff>
    </xdr:to>
    <xdr:cxnSp macro="">
      <xdr:nvCxnSpPr>
        <xdr:cNvPr id="75" name="直線コネクタ 74"/>
        <xdr:cNvCxnSpPr/>
      </xdr:nvCxnSpPr>
      <xdr:spPr>
        <a:xfrm>
          <a:off x="1336040" y="592201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3810</xdr:rowOff>
    </xdr:from>
    <xdr:to xmlns:xdr="http://schemas.openxmlformats.org/drawingml/2006/spreadsheetDrawing">
      <xdr:col>11</xdr:col>
      <xdr:colOff>60325</xdr:colOff>
      <xdr:row>37</xdr:row>
      <xdr:rowOff>105410</xdr:rowOff>
    </xdr:to>
    <xdr:sp macro="" textlink="">
      <xdr:nvSpPr>
        <xdr:cNvPr id="76" name="フローチャート: 判断 75"/>
        <xdr:cNvSpPr/>
      </xdr:nvSpPr>
      <xdr:spPr>
        <a:xfrm>
          <a:off x="2184400" y="62064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90170</xdr:rowOff>
    </xdr:from>
    <xdr:ext cx="761365" cy="258445"/>
    <xdr:sp macro="" textlink="">
      <xdr:nvSpPr>
        <xdr:cNvPr id="77" name="テキスト ボックス 76"/>
        <xdr:cNvSpPr txBox="1"/>
      </xdr:nvSpPr>
      <xdr:spPr>
        <a:xfrm>
          <a:off x="1851660" y="6292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76200</xdr:rowOff>
    </xdr:from>
    <xdr:to xmlns:xdr="http://schemas.openxmlformats.org/drawingml/2006/spreadsheetDrawing">
      <xdr:col>6</xdr:col>
      <xdr:colOff>171450</xdr:colOff>
      <xdr:row>37</xdr:row>
      <xdr:rowOff>6350</xdr:rowOff>
    </xdr:to>
    <xdr:sp macro="" textlink="">
      <xdr:nvSpPr>
        <xdr:cNvPr id="78" name="フローチャート: 判断 77"/>
        <xdr:cNvSpPr/>
      </xdr:nvSpPr>
      <xdr:spPr>
        <a:xfrm>
          <a:off x="1285240" y="6111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162560</xdr:rowOff>
    </xdr:from>
    <xdr:ext cx="762000" cy="258445"/>
    <xdr:sp macro="" textlink="">
      <xdr:nvSpPr>
        <xdr:cNvPr id="79" name="テキスト ボックス 78"/>
        <xdr:cNvSpPr txBox="1"/>
      </xdr:nvSpPr>
      <xdr:spPr>
        <a:xfrm>
          <a:off x="949960" y="6197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8445"/>
    <xdr:sp macro="" textlink="">
      <xdr:nvSpPr>
        <xdr:cNvPr id="80" name="テキスト ボックス 79"/>
        <xdr:cNvSpPr txBox="1"/>
      </xdr:nvSpPr>
      <xdr:spPr>
        <a:xfrm>
          <a:off x="46685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8445"/>
    <xdr:sp macro="" textlink="">
      <xdr:nvSpPr>
        <xdr:cNvPr id="81" name="テキスト ボックス 80"/>
        <xdr:cNvSpPr txBox="1"/>
      </xdr:nvSpPr>
      <xdr:spPr>
        <a:xfrm>
          <a:off x="3817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8445"/>
    <xdr:sp macro="" textlink="">
      <xdr:nvSpPr>
        <xdr:cNvPr id="82" name="テキスト ボックス 81"/>
        <xdr:cNvSpPr txBox="1"/>
      </xdr:nvSpPr>
      <xdr:spPr>
        <a:xfrm>
          <a:off x="29184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1365" cy="258445"/>
    <xdr:sp macro="" textlink="">
      <xdr:nvSpPr>
        <xdr:cNvPr id="83" name="テキスト ボックス 82"/>
        <xdr:cNvSpPr txBox="1"/>
      </xdr:nvSpPr>
      <xdr:spPr>
        <a:xfrm>
          <a:off x="20167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8445"/>
    <xdr:sp macro="" textlink="">
      <xdr:nvSpPr>
        <xdr:cNvPr id="84" name="テキスト ボックス 83"/>
        <xdr:cNvSpPr txBox="1"/>
      </xdr:nvSpPr>
      <xdr:spPr>
        <a:xfrm>
          <a:off x="11176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167640</xdr:rowOff>
    </xdr:from>
    <xdr:to xmlns:xdr="http://schemas.openxmlformats.org/drawingml/2006/spreadsheetDrawing">
      <xdr:col>24</xdr:col>
      <xdr:colOff>76200</xdr:colOff>
      <xdr:row>35</xdr:row>
      <xdr:rowOff>97790</xdr:rowOff>
    </xdr:to>
    <xdr:sp macro="" textlink="">
      <xdr:nvSpPr>
        <xdr:cNvPr id="85" name="楕円 84"/>
        <xdr:cNvSpPr/>
      </xdr:nvSpPr>
      <xdr:spPr>
        <a:xfrm>
          <a:off x="4833620" y="586740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12700</xdr:rowOff>
    </xdr:from>
    <xdr:ext cx="761365" cy="258445"/>
    <xdr:sp macro="" textlink="">
      <xdr:nvSpPr>
        <xdr:cNvPr id="86" name="人件費該当値テキスト"/>
        <xdr:cNvSpPr txBox="1"/>
      </xdr:nvSpPr>
      <xdr:spPr>
        <a:xfrm>
          <a:off x="4975860" y="5712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41910</xdr:rowOff>
    </xdr:from>
    <xdr:to xmlns:xdr="http://schemas.openxmlformats.org/drawingml/2006/spreadsheetDrawing">
      <xdr:col>20</xdr:col>
      <xdr:colOff>38100</xdr:colOff>
      <xdr:row>35</xdr:row>
      <xdr:rowOff>143510</xdr:rowOff>
    </xdr:to>
    <xdr:sp macro="" textlink="">
      <xdr:nvSpPr>
        <xdr:cNvPr id="87" name="楕円 86"/>
        <xdr:cNvSpPr/>
      </xdr:nvSpPr>
      <xdr:spPr>
        <a:xfrm>
          <a:off x="3985260" y="59093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153670</xdr:rowOff>
    </xdr:from>
    <xdr:ext cx="735965" cy="259080"/>
    <xdr:sp macro="" textlink="">
      <xdr:nvSpPr>
        <xdr:cNvPr id="88" name="テキスト ボックス 87"/>
        <xdr:cNvSpPr txBox="1"/>
      </xdr:nvSpPr>
      <xdr:spPr>
        <a:xfrm>
          <a:off x="3652520" y="56857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106680</xdr:rowOff>
    </xdr:from>
    <xdr:to xmlns:xdr="http://schemas.openxmlformats.org/drawingml/2006/spreadsheetDrawing">
      <xdr:col>15</xdr:col>
      <xdr:colOff>149225</xdr:colOff>
      <xdr:row>35</xdr:row>
      <xdr:rowOff>36830</xdr:rowOff>
    </xdr:to>
    <xdr:sp macro="" textlink="">
      <xdr:nvSpPr>
        <xdr:cNvPr id="89" name="楕円 88"/>
        <xdr:cNvSpPr/>
      </xdr:nvSpPr>
      <xdr:spPr>
        <a:xfrm>
          <a:off x="3086100" y="5806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46990</xdr:rowOff>
    </xdr:from>
    <xdr:ext cx="761365" cy="258445"/>
    <xdr:sp macro="" textlink="">
      <xdr:nvSpPr>
        <xdr:cNvPr id="90" name="テキスト ボックス 89"/>
        <xdr:cNvSpPr txBox="1"/>
      </xdr:nvSpPr>
      <xdr:spPr>
        <a:xfrm>
          <a:off x="2750820" y="5579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3810</xdr:rowOff>
    </xdr:from>
    <xdr:to xmlns:xdr="http://schemas.openxmlformats.org/drawingml/2006/spreadsheetDrawing">
      <xdr:col>11</xdr:col>
      <xdr:colOff>60325</xdr:colOff>
      <xdr:row>35</xdr:row>
      <xdr:rowOff>105410</xdr:rowOff>
    </xdr:to>
    <xdr:sp macro="" textlink="">
      <xdr:nvSpPr>
        <xdr:cNvPr id="91" name="楕円 90"/>
        <xdr:cNvSpPr/>
      </xdr:nvSpPr>
      <xdr:spPr>
        <a:xfrm>
          <a:off x="2184400" y="58712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115570</xdr:rowOff>
    </xdr:from>
    <xdr:ext cx="761365" cy="259080"/>
    <xdr:sp macro="" textlink="">
      <xdr:nvSpPr>
        <xdr:cNvPr id="92" name="テキスト ボックス 91"/>
        <xdr:cNvSpPr txBox="1"/>
      </xdr:nvSpPr>
      <xdr:spPr>
        <a:xfrm>
          <a:off x="1851660" y="5647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3810</xdr:rowOff>
    </xdr:from>
    <xdr:to xmlns:xdr="http://schemas.openxmlformats.org/drawingml/2006/spreadsheetDrawing">
      <xdr:col>6</xdr:col>
      <xdr:colOff>171450</xdr:colOff>
      <xdr:row>35</xdr:row>
      <xdr:rowOff>105410</xdr:rowOff>
    </xdr:to>
    <xdr:sp macro="" textlink="">
      <xdr:nvSpPr>
        <xdr:cNvPr id="93" name="楕円 92"/>
        <xdr:cNvSpPr/>
      </xdr:nvSpPr>
      <xdr:spPr>
        <a:xfrm>
          <a:off x="128524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115570</xdr:rowOff>
    </xdr:from>
    <xdr:ext cx="762000" cy="259080"/>
    <xdr:sp macro="" textlink="">
      <xdr:nvSpPr>
        <xdr:cNvPr id="94" name="テキスト ボックス 93"/>
        <xdr:cNvSpPr txBox="1"/>
      </xdr:nvSpPr>
      <xdr:spPr>
        <a:xfrm>
          <a:off x="949960" y="564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603480" y="12433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29740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29740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9006820" y="13068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9006820" y="14935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64004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64004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603480" y="18034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617440" y="18034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683480" y="18034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721580" y="21132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ja-JP"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年度から</a:t>
          </a:r>
          <a:r>
            <a:rPr lang="en-US" altLang="ja-JP" sz="1100">
              <a:solidFill>
                <a:sysClr val="windowText" lastClr="000000"/>
              </a:solidFill>
              <a:effectLst/>
              <a:latin typeface="+mn-lt"/>
              <a:ea typeface="+mn-ea"/>
              <a:cs typeface="+mn-cs"/>
            </a:rPr>
            <a:t>1.9</a:t>
          </a:r>
          <a:r>
            <a:rPr lang="ja-JP" altLang="ja-JP" sz="1100">
              <a:solidFill>
                <a:sysClr val="windowText" lastClr="000000"/>
              </a:solidFill>
              <a:effectLst/>
              <a:latin typeface="+mn-lt"/>
              <a:ea typeface="+mn-ea"/>
              <a:cs typeface="+mn-cs"/>
            </a:rPr>
            <a:t>ポイント悪化しており、類似団体平均を</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上</a:t>
          </a:r>
          <a:r>
            <a:rPr lang="ja-JP" altLang="ja-JP" sz="1100">
              <a:solidFill>
                <a:sysClr val="windowText" lastClr="000000"/>
              </a:solidFill>
              <a:effectLst/>
              <a:latin typeface="+mn-lt"/>
              <a:ea typeface="+mn-ea"/>
              <a:cs typeface="+mn-cs"/>
            </a:rPr>
            <a:t>回った。　　</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要因としては、原油・原材料費の高騰に伴い、光熱水費が上昇し、</a:t>
          </a:r>
          <a:r>
            <a:rPr lang="ja-JP" altLang="en-US" sz="1100">
              <a:solidFill>
                <a:sysClr val="windowText" lastClr="000000"/>
              </a:solidFill>
              <a:effectLst/>
              <a:latin typeface="+mn-lt"/>
              <a:ea typeface="+mn-ea"/>
              <a:cs typeface="+mn-cs"/>
            </a:rPr>
            <a:t>施設の</a:t>
          </a:r>
          <a:r>
            <a:rPr lang="ja-JP" altLang="ja-JP" sz="1100">
              <a:solidFill>
                <a:sysClr val="windowText" lastClr="000000"/>
              </a:solidFill>
              <a:effectLst/>
              <a:latin typeface="+mn-lt"/>
              <a:ea typeface="+mn-ea"/>
              <a:cs typeface="+mn-cs"/>
            </a:rPr>
            <a:t>運営費等が増加したことなど</a:t>
          </a:r>
          <a:r>
            <a:rPr lang="ja-JP" altLang="en-US" sz="1100">
              <a:solidFill>
                <a:sysClr val="windowText" lastClr="000000"/>
              </a:solidFill>
              <a:effectLst/>
              <a:latin typeface="+mn-lt"/>
              <a:ea typeface="+mn-ea"/>
              <a:cs typeface="+mn-cs"/>
            </a:rPr>
            <a:t>に加え、</a:t>
          </a:r>
          <a:r>
            <a:rPr lang="ja-JP" altLang="ja-JP" sz="1100">
              <a:solidFill>
                <a:sysClr val="windowText" lastClr="000000"/>
              </a:solidFill>
              <a:effectLst/>
              <a:latin typeface="+mn-lt"/>
              <a:ea typeface="+mn-ea"/>
              <a:cs typeface="+mn-cs"/>
            </a:rPr>
            <a:t>ふるさと納税の増に伴う関連事業費の増</a:t>
          </a:r>
          <a:r>
            <a:rPr lang="ja-JP" altLang="en-US" sz="1100">
              <a:solidFill>
                <a:schemeClr val="tx1"/>
              </a:solidFill>
              <a:effectLst/>
              <a:latin typeface="+mn-lt"/>
              <a:ea typeface="+mn-ea"/>
              <a:cs typeface="+mn-cs"/>
            </a:rPr>
            <a:t>が</a:t>
          </a:r>
          <a:r>
            <a:rPr lang="ja-JP" altLang="ja-JP" sz="1100">
              <a:solidFill>
                <a:schemeClr val="tx1"/>
              </a:solidFill>
              <a:effectLst/>
              <a:latin typeface="+mn-lt"/>
              <a:ea typeface="+mn-ea"/>
              <a:cs typeface="+mn-cs"/>
            </a:rPr>
            <a:t>あったことも物件費増の一因となっている。</a:t>
          </a:r>
          <a:endParaRPr lang="ja-JP" altLang="ja-JP" sz="1400">
            <a:solidFill>
              <a:schemeClr val="tx1"/>
            </a:solidFill>
            <a:effectLst/>
          </a:endParaRPr>
        </a:p>
        <a:p>
          <a:r>
            <a:rPr lang="ja-JP" altLang="ja-JP" sz="1100">
              <a:solidFill>
                <a:schemeClr val="tx1"/>
              </a:solidFill>
              <a:effectLst/>
              <a:latin typeface="+mn-lt"/>
              <a:ea typeface="+mn-ea"/>
              <a:cs typeface="+mn-cs"/>
            </a:rPr>
            <a:t>　市全体の歳出の</a:t>
          </a:r>
          <a:r>
            <a:rPr lang="ja-JP" altLang="ja-JP" sz="1100">
              <a:solidFill>
                <a:sysClr val="windowText" lastClr="000000"/>
              </a:solidFill>
              <a:effectLst/>
              <a:latin typeface="+mn-lt"/>
              <a:ea typeface="+mn-ea"/>
              <a:cs typeface="+mn-cs"/>
            </a:rPr>
            <a:t>徹底した見直しと積極的な事務事業の改</a:t>
          </a:r>
          <a:r>
            <a:rPr lang="ja-JP" altLang="ja-JP" sz="1100">
              <a:solidFill>
                <a:schemeClr val="dk1"/>
              </a:solidFill>
              <a:effectLst/>
              <a:latin typeface="+mn-lt"/>
              <a:ea typeface="+mn-ea"/>
              <a:cs typeface="+mn-cs"/>
            </a:rPr>
            <a:t>革・改善に努めていく。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4790"/>
    <xdr:sp macro="" textlink="">
      <xdr:nvSpPr>
        <xdr:cNvPr id="106" name="テキスト ボックス 105"/>
        <xdr:cNvSpPr txBox="1"/>
      </xdr:nvSpPr>
      <xdr:spPr>
        <a:xfrm>
          <a:off x="12565380" y="16167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603480" y="40360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9080"/>
    <xdr:sp macro="" textlink="">
      <xdr:nvSpPr>
        <xdr:cNvPr id="108" name="テキスト ボックス 107"/>
        <xdr:cNvSpPr txBox="1"/>
      </xdr:nvSpPr>
      <xdr:spPr>
        <a:xfrm>
          <a:off x="1208786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603480" y="36664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2087860" y="35242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603480" y="3293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2087860" y="31546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603480" y="29197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9080"/>
    <xdr:sp macro="" textlink="">
      <xdr:nvSpPr>
        <xdr:cNvPr id="114" name="テキスト ボックス 113"/>
        <xdr:cNvSpPr txBox="1"/>
      </xdr:nvSpPr>
      <xdr:spPr>
        <a:xfrm>
          <a:off x="12087860" y="27813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603480" y="25463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2087860" y="24079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603480" y="21767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2087860" y="2034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603480" y="18034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9080"/>
    <xdr:sp macro="" textlink="">
      <xdr:nvSpPr>
        <xdr:cNvPr id="120" name="テキスト ボックス 119"/>
        <xdr:cNvSpPr txBox="1"/>
      </xdr:nvSpPr>
      <xdr:spPr>
        <a:xfrm>
          <a:off x="1208786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603480" y="18034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66040</xdr:rowOff>
    </xdr:from>
    <xdr:to xmlns:xdr="http://schemas.openxmlformats.org/drawingml/2006/spreadsheetDrawing">
      <xdr:col>82</xdr:col>
      <xdr:colOff>107950</xdr:colOff>
      <xdr:row>21</xdr:row>
      <xdr:rowOff>130810</xdr:rowOff>
    </xdr:to>
    <xdr:cxnSp macro="">
      <xdr:nvCxnSpPr>
        <xdr:cNvPr id="122" name="直線コネクタ 121"/>
        <xdr:cNvCxnSpPr/>
      </xdr:nvCxnSpPr>
      <xdr:spPr>
        <a:xfrm flipV="1">
          <a:off x="16718280" y="241300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102870</xdr:rowOff>
    </xdr:from>
    <xdr:ext cx="761365" cy="258445"/>
    <xdr:sp macro="" textlink="">
      <xdr:nvSpPr>
        <xdr:cNvPr id="123" name="物件費最小値テキスト"/>
        <xdr:cNvSpPr txBox="1"/>
      </xdr:nvSpPr>
      <xdr:spPr>
        <a:xfrm>
          <a:off x="16807180" y="3623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130810</xdr:rowOff>
    </xdr:from>
    <xdr:to xmlns:xdr="http://schemas.openxmlformats.org/drawingml/2006/spreadsheetDrawing">
      <xdr:col>82</xdr:col>
      <xdr:colOff>196850</xdr:colOff>
      <xdr:row>21</xdr:row>
      <xdr:rowOff>130810</xdr:rowOff>
    </xdr:to>
    <xdr:cxnSp macro="">
      <xdr:nvCxnSpPr>
        <xdr:cNvPr id="124" name="直線コネクタ 123"/>
        <xdr:cNvCxnSpPr/>
      </xdr:nvCxnSpPr>
      <xdr:spPr>
        <a:xfrm>
          <a:off x="16629380" y="365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152400</xdr:rowOff>
    </xdr:from>
    <xdr:ext cx="761365" cy="259080"/>
    <xdr:sp macro="" textlink="">
      <xdr:nvSpPr>
        <xdr:cNvPr id="125" name="物件費最大値テキスト"/>
        <xdr:cNvSpPr txBox="1"/>
      </xdr:nvSpPr>
      <xdr:spPr>
        <a:xfrm>
          <a:off x="16807180" y="2164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66040</xdr:rowOff>
    </xdr:from>
    <xdr:to xmlns:xdr="http://schemas.openxmlformats.org/drawingml/2006/spreadsheetDrawing">
      <xdr:col>82</xdr:col>
      <xdr:colOff>196850</xdr:colOff>
      <xdr:row>14</xdr:row>
      <xdr:rowOff>66040</xdr:rowOff>
    </xdr:to>
    <xdr:cxnSp macro="">
      <xdr:nvCxnSpPr>
        <xdr:cNvPr id="126" name="直線コネクタ 125"/>
        <xdr:cNvCxnSpPr/>
      </xdr:nvCxnSpPr>
      <xdr:spPr>
        <a:xfrm>
          <a:off x="16629380" y="241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85090</xdr:rowOff>
    </xdr:from>
    <xdr:to xmlns:xdr="http://schemas.openxmlformats.org/drawingml/2006/spreadsheetDrawing">
      <xdr:col>82</xdr:col>
      <xdr:colOff>107950</xdr:colOff>
      <xdr:row>18</xdr:row>
      <xdr:rowOff>58420</xdr:rowOff>
    </xdr:to>
    <xdr:cxnSp macro="">
      <xdr:nvCxnSpPr>
        <xdr:cNvPr id="127" name="直線コネクタ 126"/>
        <xdr:cNvCxnSpPr/>
      </xdr:nvCxnSpPr>
      <xdr:spPr>
        <a:xfrm>
          <a:off x="15869920" y="2934970"/>
          <a:ext cx="84836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104140</xdr:rowOff>
    </xdr:from>
    <xdr:ext cx="761365" cy="258445"/>
    <xdr:sp macro="" textlink="">
      <xdr:nvSpPr>
        <xdr:cNvPr id="128" name="物件費平均値テキスト"/>
        <xdr:cNvSpPr txBox="1"/>
      </xdr:nvSpPr>
      <xdr:spPr>
        <a:xfrm>
          <a:off x="16807180" y="27863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87630</xdr:rowOff>
    </xdr:from>
    <xdr:to xmlns:xdr="http://schemas.openxmlformats.org/drawingml/2006/spreadsheetDrawing">
      <xdr:col>82</xdr:col>
      <xdr:colOff>158750</xdr:colOff>
      <xdr:row>18</xdr:row>
      <xdr:rowOff>17780</xdr:rowOff>
    </xdr:to>
    <xdr:sp macro="" textlink="">
      <xdr:nvSpPr>
        <xdr:cNvPr id="129" name="フローチャート: 判断 128"/>
        <xdr:cNvSpPr/>
      </xdr:nvSpPr>
      <xdr:spPr>
        <a:xfrm>
          <a:off x="16667480" y="2937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73660</xdr:rowOff>
    </xdr:from>
    <xdr:to xmlns:xdr="http://schemas.openxmlformats.org/drawingml/2006/spreadsheetDrawing">
      <xdr:col>78</xdr:col>
      <xdr:colOff>69850</xdr:colOff>
      <xdr:row>17</xdr:row>
      <xdr:rowOff>85090</xdr:rowOff>
    </xdr:to>
    <xdr:cxnSp macro="">
      <xdr:nvCxnSpPr>
        <xdr:cNvPr id="130" name="直線コネクタ 129"/>
        <xdr:cNvCxnSpPr/>
      </xdr:nvCxnSpPr>
      <xdr:spPr>
        <a:xfrm>
          <a:off x="14968220" y="2755900"/>
          <a:ext cx="9017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31" name="フローチャート: 判断 130"/>
        <xdr:cNvSpPr/>
      </xdr:nvSpPr>
      <xdr:spPr>
        <a:xfrm>
          <a:off x="1581912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151130</xdr:rowOff>
    </xdr:from>
    <xdr:ext cx="736600" cy="259080"/>
    <xdr:sp macro="" textlink="">
      <xdr:nvSpPr>
        <xdr:cNvPr id="132" name="テキスト ボックス 131"/>
        <xdr:cNvSpPr txBox="1"/>
      </xdr:nvSpPr>
      <xdr:spPr>
        <a:xfrm>
          <a:off x="15483840" y="3001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73660</xdr:rowOff>
    </xdr:from>
    <xdr:to xmlns:xdr="http://schemas.openxmlformats.org/drawingml/2006/spreadsheetDrawing">
      <xdr:col>73</xdr:col>
      <xdr:colOff>180975</xdr:colOff>
      <xdr:row>17</xdr:row>
      <xdr:rowOff>123190</xdr:rowOff>
    </xdr:to>
    <xdr:cxnSp macro="">
      <xdr:nvCxnSpPr>
        <xdr:cNvPr id="133" name="直線コネクタ 132"/>
        <xdr:cNvCxnSpPr/>
      </xdr:nvCxnSpPr>
      <xdr:spPr>
        <a:xfrm flipV="1">
          <a:off x="14069060" y="2755900"/>
          <a:ext cx="89916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152400</xdr:rowOff>
    </xdr:from>
    <xdr:to xmlns:xdr="http://schemas.openxmlformats.org/drawingml/2006/spreadsheetDrawing">
      <xdr:col>74</xdr:col>
      <xdr:colOff>31750</xdr:colOff>
      <xdr:row>17</xdr:row>
      <xdr:rowOff>82550</xdr:rowOff>
    </xdr:to>
    <xdr:sp macro="" textlink="">
      <xdr:nvSpPr>
        <xdr:cNvPr id="134" name="フローチャート: 判断 133"/>
        <xdr:cNvSpPr/>
      </xdr:nvSpPr>
      <xdr:spPr>
        <a:xfrm>
          <a:off x="14917420" y="28346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67310</xdr:rowOff>
    </xdr:from>
    <xdr:ext cx="762000" cy="259080"/>
    <xdr:sp macro="" textlink="">
      <xdr:nvSpPr>
        <xdr:cNvPr id="135" name="テキスト ボックス 134"/>
        <xdr:cNvSpPr txBox="1"/>
      </xdr:nvSpPr>
      <xdr:spPr>
        <a:xfrm>
          <a:off x="14584680" y="291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123190</xdr:rowOff>
    </xdr:from>
    <xdr:to xmlns:xdr="http://schemas.openxmlformats.org/drawingml/2006/spreadsheetDrawing">
      <xdr:col>69</xdr:col>
      <xdr:colOff>92075</xdr:colOff>
      <xdr:row>18</xdr:row>
      <xdr:rowOff>35560</xdr:rowOff>
    </xdr:to>
    <xdr:cxnSp macro="">
      <xdr:nvCxnSpPr>
        <xdr:cNvPr id="136" name="直線コネクタ 135"/>
        <xdr:cNvCxnSpPr/>
      </xdr:nvCxnSpPr>
      <xdr:spPr>
        <a:xfrm flipV="1">
          <a:off x="13169900" y="2973070"/>
          <a:ext cx="8991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26670</xdr:rowOff>
    </xdr:from>
    <xdr:to xmlns:xdr="http://schemas.openxmlformats.org/drawingml/2006/spreadsheetDrawing">
      <xdr:col>69</xdr:col>
      <xdr:colOff>142875</xdr:colOff>
      <xdr:row>17</xdr:row>
      <xdr:rowOff>128270</xdr:rowOff>
    </xdr:to>
    <xdr:sp macro="" textlink="">
      <xdr:nvSpPr>
        <xdr:cNvPr id="137" name="フローチャート: 判断 136"/>
        <xdr:cNvSpPr/>
      </xdr:nvSpPr>
      <xdr:spPr>
        <a:xfrm>
          <a:off x="1401826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138430</xdr:rowOff>
    </xdr:from>
    <xdr:ext cx="761365" cy="259080"/>
    <xdr:sp macro="" textlink="">
      <xdr:nvSpPr>
        <xdr:cNvPr id="138" name="テキスト ボックス 137"/>
        <xdr:cNvSpPr txBox="1"/>
      </xdr:nvSpPr>
      <xdr:spPr>
        <a:xfrm>
          <a:off x="13682980" y="2653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49530</xdr:rowOff>
    </xdr:from>
    <xdr:to xmlns:xdr="http://schemas.openxmlformats.org/drawingml/2006/spreadsheetDrawing">
      <xdr:col>65</xdr:col>
      <xdr:colOff>53975</xdr:colOff>
      <xdr:row>17</xdr:row>
      <xdr:rowOff>151130</xdr:rowOff>
    </xdr:to>
    <xdr:sp macro="" textlink="">
      <xdr:nvSpPr>
        <xdr:cNvPr id="139" name="フローチャート: 判断 138"/>
        <xdr:cNvSpPr/>
      </xdr:nvSpPr>
      <xdr:spPr>
        <a:xfrm>
          <a:off x="13116560" y="28994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161290</xdr:rowOff>
    </xdr:from>
    <xdr:ext cx="761365" cy="258445"/>
    <xdr:sp macro="" textlink="">
      <xdr:nvSpPr>
        <xdr:cNvPr id="140" name="テキスト ボックス 139"/>
        <xdr:cNvSpPr txBox="1"/>
      </xdr:nvSpPr>
      <xdr:spPr>
        <a:xfrm>
          <a:off x="12783820" y="2675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8445"/>
    <xdr:sp macro="" textlink="">
      <xdr:nvSpPr>
        <xdr:cNvPr id="141" name="テキスト ボックス 140"/>
        <xdr:cNvSpPr txBox="1"/>
      </xdr:nvSpPr>
      <xdr:spPr>
        <a:xfrm>
          <a:off x="16499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8445"/>
    <xdr:sp macro="" textlink="">
      <xdr:nvSpPr>
        <xdr:cNvPr id="142" name="テキスト ボックス 141"/>
        <xdr:cNvSpPr txBox="1"/>
      </xdr:nvSpPr>
      <xdr:spPr>
        <a:xfrm>
          <a:off x="156514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8445"/>
    <xdr:sp macro="" textlink="">
      <xdr:nvSpPr>
        <xdr:cNvPr id="143" name="テキスト ボックス 142"/>
        <xdr:cNvSpPr txBox="1"/>
      </xdr:nvSpPr>
      <xdr:spPr>
        <a:xfrm>
          <a:off x="147497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8445"/>
    <xdr:sp macro="" textlink="">
      <xdr:nvSpPr>
        <xdr:cNvPr id="144" name="テキスト ボックス 143"/>
        <xdr:cNvSpPr txBox="1"/>
      </xdr:nvSpPr>
      <xdr:spPr>
        <a:xfrm>
          <a:off x="138506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8445"/>
    <xdr:sp macro="" textlink="">
      <xdr:nvSpPr>
        <xdr:cNvPr id="145" name="テキスト ボックス 144"/>
        <xdr:cNvSpPr txBox="1"/>
      </xdr:nvSpPr>
      <xdr:spPr>
        <a:xfrm>
          <a:off x="12948920" y="4033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7620</xdr:rowOff>
    </xdr:from>
    <xdr:to xmlns:xdr="http://schemas.openxmlformats.org/drawingml/2006/spreadsheetDrawing">
      <xdr:col>82</xdr:col>
      <xdr:colOff>158750</xdr:colOff>
      <xdr:row>18</xdr:row>
      <xdr:rowOff>109220</xdr:rowOff>
    </xdr:to>
    <xdr:sp macro="" textlink="">
      <xdr:nvSpPr>
        <xdr:cNvPr id="146" name="楕円 145"/>
        <xdr:cNvSpPr/>
      </xdr:nvSpPr>
      <xdr:spPr>
        <a:xfrm>
          <a:off x="1666748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151130</xdr:rowOff>
    </xdr:from>
    <xdr:ext cx="761365" cy="259080"/>
    <xdr:sp macro="" textlink="">
      <xdr:nvSpPr>
        <xdr:cNvPr id="147" name="物件費該当値テキスト"/>
        <xdr:cNvSpPr txBox="1"/>
      </xdr:nvSpPr>
      <xdr:spPr>
        <a:xfrm>
          <a:off x="16807180" y="3001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34290</xdr:rowOff>
    </xdr:from>
    <xdr:to xmlns:xdr="http://schemas.openxmlformats.org/drawingml/2006/spreadsheetDrawing">
      <xdr:col>78</xdr:col>
      <xdr:colOff>120650</xdr:colOff>
      <xdr:row>17</xdr:row>
      <xdr:rowOff>135890</xdr:rowOff>
    </xdr:to>
    <xdr:sp macro="" textlink="">
      <xdr:nvSpPr>
        <xdr:cNvPr id="148" name="楕円 147"/>
        <xdr:cNvSpPr/>
      </xdr:nvSpPr>
      <xdr:spPr>
        <a:xfrm>
          <a:off x="1581912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146050</xdr:rowOff>
    </xdr:from>
    <xdr:ext cx="736600" cy="258445"/>
    <xdr:sp macro="" textlink="">
      <xdr:nvSpPr>
        <xdr:cNvPr id="149" name="テキスト ボックス 148"/>
        <xdr:cNvSpPr txBox="1"/>
      </xdr:nvSpPr>
      <xdr:spPr>
        <a:xfrm>
          <a:off x="15483840" y="2660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22860</xdr:rowOff>
    </xdr:from>
    <xdr:to xmlns:xdr="http://schemas.openxmlformats.org/drawingml/2006/spreadsheetDrawing">
      <xdr:col>74</xdr:col>
      <xdr:colOff>31750</xdr:colOff>
      <xdr:row>16</xdr:row>
      <xdr:rowOff>124460</xdr:rowOff>
    </xdr:to>
    <xdr:sp macro="" textlink="">
      <xdr:nvSpPr>
        <xdr:cNvPr id="150" name="楕円 149"/>
        <xdr:cNvSpPr/>
      </xdr:nvSpPr>
      <xdr:spPr>
        <a:xfrm>
          <a:off x="14917420" y="27051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134620</xdr:rowOff>
    </xdr:from>
    <xdr:ext cx="762000" cy="259080"/>
    <xdr:sp macro="" textlink="">
      <xdr:nvSpPr>
        <xdr:cNvPr id="151" name="テキスト ボックス 150"/>
        <xdr:cNvSpPr txBox="1"/>
      </xdr:nvSpPr>
      <xdr:spPr>
        <a:xfrm>
          <a:off x="14584680" y="24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72390</xdr:rowOff>
    </xdr:from>
    <xdr:to xmlns:xdr="http://schemas.openxmlformats.org/drawingml/2006/spreadsheetDrawing">
      <xdr:col>69</xdr:col>
      <xdr:colOff>142875</xdr:colOff>
      <xdr:row>18</xdr:row>
      <xdr:rowOff>2540</xdr:rowOff>
    </xdr:to>
    <xdr:sp macro="" textlink="">
      <xdr:nvSpPr>
        <xdr:cNvPr id="152" name="楕円 151"/>
        <xdr:cNvSpPr/>
      </xdr:nvSpPr>
      <xdr:spPr>
        <a:xfrm>
          <a:off x="14018260" y="2922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158750</xdr:rowOff>
    </xdr:from>
    <xdr:ext cx="761365" cy="258445"/>
    <xdr:sp macro="" textlink="">
      <xdr:nvSpPr>
        <xdr:cNvPr id="153" name="テキスト ボックス 152"/>
        <xdr:cNvSpPr txBox="1"/>
      </xdr:nvSpPr>
      <xdr:spPr>
        <a:xfrm>
          <a:off x="13682980" y="3008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156210</xdr:rowOff>
    </xdr:from>
    <xdr:to xmlns:xdr="http://schemas.openxmlformats.org/drawingml/2006/spreadsheetDrawing">
      <xdr:col>65</xdr:col>
      <xdr:colOff>53975</xdr:colOff>
      <xdr:row>18</xdr:row>
      <xdr:rowOff>86360</xdr:rowOff>
    </xdr:to>
    <xdr:sp macro="" textlink="">
      <xdr:nvSpPr>
        <xdr:cNvPr id="154" name="楕円 153"/>
        <xdr:cNvSpPr/>
      </xdr:nvSpPr>
      <xdr:spPr>
        <a:xfrm>
          <a:off x="13116560" y="300609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71120</xdr:rowOff>
    </xdr:from>
    <xdr:ext cx="761365" cy="258445"/>
    <xdr:sp macro="" textlink="">
      <xdr:nvSpPr>
        <xdr:cNvPr id="155" name="テキスト ボックス 154"/>
        <xdr:cNvSpPr txBox="1"/>
      </xdr:nvSpPr>
      <xdr:spPr>
        <a:xfrm>
          <a:off x="12783820" y="3088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962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4635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4635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17550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17550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80872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80872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962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8612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84962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9026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　類似団体平均を</a:t>
          </a:r>
          <a:r>
            <a:rPr lang="en-US" altLang="ja-JP" sz="1100">
              <a:solidFill>
                <a:srgbClr val="FF0000"/>
              </a:solidFill>
              <a:effectLst/>
              <a:latin typeface="+mn-lt"/>
              <a:ea typeface="+mn-ea"/>
              <a:cs typeface="+mn-cs"/>
            </a:rPr>
            <a:t>3</a:t>
          </a:r>
          <a:r>
            <a:rPr lang="ja-JP" altLang="ja-JP" sz="1100">
              <a:solidFill>
                <a:schemeClr val="dk1"/>
              </a:solidFill>
              <a:effectLst/>
              <a:latin typeface="+mn-lt"/>
              <a:ea typeface="+mn-ea"/>
              <a:cs typeface="+mn-cs"/>
            </a:rPr>
            <a:t>ポイント上回っており、順位も下位に位置している。要因としては、子ども子育て関係費、障がい福祉関係費の増による児童福祉費、社会福祉費</a:t>
          </a:r>
          <a:r>
            <a:rPr lang="ja-JP" altLang="ja-JP" sz="1100">
              <a:solidFill>
                <a:sysClr val="windowText" lastClr="000000"/>
              </a:solidFill>
              <a:effectLst/>
              <a:latin typeface="+mn-lt"/>
              <a:ea typeface="+mn-ea"/>
              <a:cs typeface="+mn-cs"/>
            </a:rPr>
            <a:t>の増</a:t>
          </a:r>
          <a:r>
            <a:rPr lang="ja-JP" altLang="en-US" sz="1100">
              <a:solidFill>
                <a:sysClr val="windowText" lastClr="000000"/>
              </a:solidFill>
              <a:effectLst/>
              <a:latin typeface="+mn-lt"/>
              <a:ea typeface="+mn-ea"/>
              <a:cs typeface="+mn-cs"/>
            </a:rPr>
            <a:t>、物価高騰重点支援給付金支給の増</a:t>
          </a:r>
          <a:r>
            <a:rPr lang="ja-JP" altLang="ja-JP" sz="1100">
              <a:solidFill>
                <a:sysClr val="windowText" lastClr="000000"/>
              </a:solidFill>
              <a:effectLst/>
              <a:latin typeface="+mn-lt"/>
              <a:ea typeface="+mn-ea"/>
              <a:cs typeface="+mn-cs"/>
            </a:rPr>
            <a:t>などが挙げられる</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4790"/>
    <xdr:sp macro="" textlink="">
      <xdr:nvSpPr>
        <xdr:cNvPr id="167" name="テキスト ボックス 166"/>
        <xdr:cNvSpPr txBox="1"/>
      </xdr:nvSpPr>
      <xdr:spPr>
        <a:xfrm>
          <a:off x="73152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962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9080"/>
    <xdr:sp macro="" textlink="">
      <xdr:nvSpPr>
        <xdr:cNvPr id="169" name="テキスト ボックス 168"/>
        <xdr:cNvSpPr txBox="1"/>
      </xdr:nvSpPr>
      <xdr:spPr>
        <a:xfrm>
          <a:off x="25654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9620" y="10422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71" name="テキスト ボックス 170"/>
        <xdr:cNvSpPr txBox="1"/>
      </xdr:nvSpPr>
      <xdr:spPr>
        <a:xfrm>
          <a:off x="256540" y="102844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9620" y="101034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74295</xdr:rowOff>
    </xdr:from>
    <xdr:ext cx="508000" cy="258445"/>
    <xdr:sp macro="" textlink="">
      <xdr:nvSpPr>
        <xdr:cNvPr id="173" name="テキスト ボックス 172"/>
        <xdr:cNvSpPr txBox="1"/>
      </xdr:nvSpPr>
      <xdr:spPr>
        <a:xfrm>
          <a:off x="256540" y="99650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9620" y="97847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8445"/>
    <xdr:sp macro="" textlink="">
      <xdr:nvSpPr>
        <xdr:cNvPr id="175" name="テキスト ボックス 174"/>
        <xdr:cNvSpPr txBox="1"/>
      </xdr:nvSpPr>
      <xdr:spPr>
        <a:xfrm>
          <a:off x="256540" y="964628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9620" y="94659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8445"/>
    <xdr:sp macro="" textlink="">
      <xdr:nvSpPr>
        <xdr:cNvPr id="177" name="テキスト ボックス 176"/>
        <xdr:cNvSpPr txBox="1"/>
      </xdr:nvSpPr>
      <xdr:spPr>
        <a:xfrm>
          <a:off x="256540" y="932751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9620" y="91471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8445"/>
    <xdr:sp macro="" textlink="">
      <xdr:nvSpPr>
        <xdr:cNvPr id="179" name="テキスト ボックス 178"/>
        <xdr:cNvSpPr txBox="1"/>
      </xdr:nvSpPr>
      <xdr:spPr>
        <a:xfrm>
          <a:off x="256540" y="900874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9620" y="8827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140335</xdr:rowOff>
    </xdr:from>
    <xdr:ext cx="508000" cy="258445"/>
    <xdr:sp macro="" textlink="">
      <xdr:nvSpPr>
        <xdr:cNvPr id="181" name="テキスト ボックス 180"/>
        <xdr:cNvSpPr txBox="1"/>
      </xdr:nvSpPr>
      <xdr:spPr>
        <a:xfrm>
          <a:off x="256540" y="86899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962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9080"/>
    <xdr:sp macro="" textlink="">
      <xdr:nvSpPr>
        <xdr:cNvPr id="183" name="テキスト ボックス 182"/>
        <xdr:cNvSpPr txBox="1"/>
      </xdr:nvSpPr>
      <xdr:spPr>
        <a:xfrm>
          <a:off x="25654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962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37465</xdr:rowOff>
    </xdr:from>
    <xdr:to xmlns:xdr="http://schemas.openxmlformats.org/drawingml/2006/spreadsheetDrawing">
      <xdr:col>24</xdr:col>
      <xdr:colOff>25400</xdr:colOff>
      <xdr:row>61</xdr:row>
      <xdr:rowOff>4445</xdr:rowOff>
    </xdr:to>
    <xdr:cxnSp macro="">
      <xdr:nvCxnSpPr>
        <xdr:cNvPr id="185" name="直線コネクタ 184"/>
        <xdr:cNvCxnSpPr/>
      </xdr:nvCxnSpPr>
      <xdr:spPr>
        <a:xfrm flipV="1">
          <a:off x="4886960" y="8922385"/>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147955</xdr:rowOff>
    </xdr:from>
    <xdr:ext cx="761365" cy="258445"/>
    <xdr:sp macro="" textlink="">
      <xdr:nvSpPr>
        <xdr:cNvPr id="186" name="扶助費最小値テキスト"/>
        <xdr:cNvSpPr txBox="1"/>
      </xdr:nvSpPr>
      <xdr:spPr>
        <a:xfrm>
          <a:off x="4975860" y="10206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4445</xdr:rowOff>
    </xdr:from>
    <xdr:to xmlns:xdr="http://schemas.openxmlformats.org/drawingml/2006/spreadsheetDrawing">
      <xdr:col>24</xdr:col>
      <xdr:colOff>114300</xdr:colOff>
      <xdr:row>61</xdr:row>
      <xdr:rowOff>4445</xdr:rowOff>
    </xdr:to>
    <xdr:cxnSp macro="">
      <xdr:nvCxnSpPr>
        <xdr:cNvPr id="187" name="直線コネクタ 186"/>
        <xdr:cNvCxnSpPr/>
      </xdr:nvCxnSpPr>
      <xdr:spPr>
        <a:xfrm>
          <a:off x="4795520" y="1023048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123825</xdr:rowOff>
    </xdr:from>
    <xdr:ext cx="761365" cy="258445"/>
    <xdr:sp macro="" textlink="">
      <xdr:nvSpPr>
        <xdr:cNvPr id="188" name="扶助費最大値テキスト"/>
        <xdr:cNvSpPr txBox="1"/>
      </xdr:nvSpPr>
      <xdr:spPr>
        <a:xfrm>
          <a:off x="4975860" y="8673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37465</xdr:rowOff>
    </xdr:from>
    <xdr:to xmlns:xdr="http://schemas.openxmlformats.org/drawingml/2006/spreadsheetDrawing">
      <xdr:col>24</xdr:col>
      <xdr:colOff>114300</xdr:colOff>
      <xdr:row>53</xdr:row>
      <xdr:rowOff>37465</xdr:rowOff>
    </xdr:to>
    <xdr:cxnSp macro="">
      <xdr:nvCxnSpPr>
        <xdr:cNvPr id="189" name="直線コネクタ 188"/>
        <xdr:cNvCxnSpPr/>
      </xdr:nvCxnSpPr>
      <xdr:spPr>
        <a:xfrm>
          <a:off x="4795520" y="892238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40005</xdr:rowOff>
    </xdr:from>
    <xdr:to xmlns:xdr="http://schemas.openxmlformats.org/drawingml/2006/spreadsheetDrawing">
      <xdr:col>24</xdr:col>
      <xdr:colOff>25400</xdr:colOff>
      <xdr:row>58</xdr:row>
      <xdr:rowOff>167640</xdr:rowOff>
    </xdr:to>
    <xdr:cxnSp macro="">
      <xdr:nvCxnSpPr>
        <xdr:cNvPr id="190" name="直線コネクタ 189"/>
        <xdr:cNvCxnSpPr/>
      </xdr:nvCxnSpPr>
      <xdr:spPr>
        <a:xfrm>
          <a:off x="4036060" y="9763125"/>
          <a:ext cx="8509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152400</xdr:rowOff>
    </xdr:from>
    <xdr:ext cx="761365" cy="259080"/>
    <xdr:sp macro="" textlink="">
      <xdr:nvSpPr>
        <xdr:cNvPr id="191" name="扶助費平均値テキスト"/>
        <xdr:cNvSpPr txBox="1"/>
      </xdr:nvSpPr>
      <xdr:spPr>
        <a:xfrm>
          <a:off x="4975860" y="93726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135890</xdr:rowOff>
    </xdr:from>
    <xdr:to xmlns:xdr="http://schemas.openxmlformats.org/drawingml/2006/spreadsheetDrawing">
      <xdr:col>24</xdr:col>
      <xdr:colOff>76200</xdr:colOff>
      <xdr:row>57</xdr:row>
      <xdr:rowOff>66040</xdr:rowOff>
    </xdr:to>
    <xdr:sp macro="" textlink="">
      <xdr:nvSpPr>
        <xdr:cNvPr id="192" name="フローチャート: 判断 191"/>
        <xdr:cNvSpPr/>
      </xdr:nvSpPr>
      <xdr:spPr>
        <a:xfrm>
          <a:off x="4833620" y="952373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135255</xdr:rowOff>
    </xdr:from>
    <xdr:to xmlns:xdr="http://schemas.openxmlformats.org/drawingml/2006/spreadsheetDrawing">
      <xdr:col>19</xdr:col>
      <xdr:colOff>187325</xdr:colOff>
      <xdr:row>58</xdr:row>
      <xdr:rowOff>40005</xdr:rowOff>
    </xdr:to>
    <xdr:cxnSp macro="">
      <xdr:nvCxnSpPr>
        <xdr:cNvPr id="193" name="直線コネクタ 192"/>
        <xdr:cNvCxnSpPr/>
      </xdr:nvCxnSpPr>
      <xdr:spPr>
        <a:xfrm>
          <a:off x="3136900" y="9690735"/>
          <a:ext cx="89916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140335</xdr:rowOff>
    </xdr:to>
    <xdr:sp macro="" textlink="">
      <xdr:nvSpPr>
        <xdr:cNvPr id="194" name="フローチャート: 判断 193"/>
        <xdr:cNvSpPr/>
      </xdr:nvSpPr>
      <xdr:spPr>
        <a:xfrm>
          <a:off x="3985260" y="9425940"/>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149860</xdr:rowOff>
    </xdr:from>
    <xdr:ext cx="735965" cy="259080"/>
    <xdr:sp macro="" textlink="">
      <xdr:nvSpPr>
        <xdr:cNvPr id="195" name="テキスト ボックス 194"/>
        <xdr:cNvSpPr txBox="1"/>
      </xdr:nvSpPr>
      <xdr:spPr>
        <a:xfrm>
          <a:off x="3652520" y="92024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135255</xdr:rowOff>
    </xdr:from>
    <xdr:to xmlns:xdr="http://schemas.openxmlformats.org/drawingml/2006/spreadsheetDrawing">
      <xdr:col>15</xdr:col>
      <xdr:colOff>98425</xdr:colOff>
      <xdr:row>58</xdr:row>
      <xdr:rowOff>105410</xdr:rowOff>
    </xdr:to>
    <xdr:cxnSp macro="">
      <xdr:nvCxnSpPr>
        <xdr:cNvPr id="196" name="直線コネクタ 195"/>
        <xdr:cNvCxnSpPr/>
      </xdr:nvCxnSpPr>
      <xdr:spPr>
        <a:xfrm flipV="1">
          <a:off x="2237740" y="9690735"/>
          <a:ext cx="89916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154940</xdr:rowOff>
    </xdr:from>
    <xdr:to xmlns:xdr="http://schemas.openxmlformats.org/drawingml/2006/spreadsheetDrawing">
      <xdr:col>15</xdr:col>
      <xdr:colOff>149225</xdr:colOff>
      <xdr:row>56</xdr:row>
      <xdr:rowOff>85090</xdr:rowOff>
    </xdr:to>
    <xdr:sp macro="" textlink="">
      <xdr:nvSpPr>
        <xdr:cNvPr id="197" name="フローチャート: 判断 196"/>
        <xdr:cNvSpPr/>
      </xdr:nvSpPr>
      <xdr:spPr>
        <a:xfrm>
          <a:off x="3086100" y="9375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95250</xdr:rowOff>
    </xdr:from>
    <xdr:ext cx="761365" cy="259080"/>
    <xdr:sp macro="" textlink="">
      <xdr:nvSpPr>
        <xdr:cNvPr id="198" name="テキスト ボックス 197"/>
        <xdr:cNvSpPr txBox="1"/>
      </xdr:nvSpPr>
      <xdr:spPr>
        <a:xfrm>
          <a:off x="2750820" y="9147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105410</xdr:rowOff>
    </xdr:from>
    <xdr:to xmlns:xdr="http://schemas.openxmlformats.org/drawingml/2006/spreadsheetDrawing">
      <xdr:col>11</xdr:col>
      <xdr:colOff>9525</xdr:colOff>
      <xdr:row>58</xdr:row>
      <xdr:rowOff>105410</xdr:rowOff>
    </xdr:to>
    <xdr:cxnSp macro="">
      <xdr:nvCxnSpPr>
        <xdr:cNvPr id="199" name="直線コネクタ 198"/>
        <xdr:cNvCxnSpPr/>
      </xdr:nvCxnSpPr>
      <xdr:spPr>
        <a:xfrm>
          <a:off x="1336040" y="982853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27305</xdr:rowOff>
    </xdr:from>
    <xdr:to xmlns:xdr="http://schemas.openxmlformats.org/drawingml/2006/spreadsheetDrawing">
      <xdr:col>11</xdr:col>
      <xdr:colOff>60325</xdr:colOff>
      <xdr:row>56</xdr:row>
      <xdr:rowOff>128905</xdr:rowOff>
    </xdr:to>
    <xdr:sp macro="" textlink="">
      <xdr:nvSpPr>
        <xdr:cNvPr id="200" name="フローチャート: 判断 199"/>
        <xdr:cNvSpPr/>
      </xdr:nvSpPr>
      <xdr:spPr>
        <a:xfrm>
          <a:off x="2184400" y="941514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139065</xdr:rowOff>
    </xdr:from>
    <xdr:ext cx="761365" cy="259080"/>
    <xdr:sp macro="" textlink="">
      <xdr:nvSpPr>
        <xdr:cNvPr id="201" name="テキスト ボックス 200"/>
        <xdr:cNvSpPr txBox="1"/>
      </xdr:nvSpPr>
      <xdr:spPr>
        <a:xfrm>
          <a:off x="1851660" y="9191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114300</xdr:rowOff>
    </xdr:from>
    <xdr:to xmlns:xdr="http://schemas.openxmlformats.org/drawingml/2006/spreadsheetDrawing">
      <xdr:col>6</xdr:col>
      <xdr:colOff>171450</xdr:colOff>
      <xdr:row>57</xdr:row>
      <xdr:rowOff>44450</xdr:rowOff>
    </xdr:to>
    <xdr:sp macro="" textlink="">
      <xdr:nvSpPr>
        <xdr:cNvPr id="202" name="フローチャート: 判断 201"/>
        <xdr:cNvSpPr/>
      </xdr:nvSpPr>
      <xdr:spPr>
        <a:xfrm>
          <a:off x="1285240" y="950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54610</xdr:rowOff>
    </xdr:from>
    <xdr:ext cx="762000" cy="258445"/>
    <xdr:sp macro="" textlink="">
      <xdr:nvSpPr>
        <xdr:cNvPr id="203" name="テキスト ボックス 202"/>
        <xdr:cNvSpPr txBox="1"/>
      </xdr:nvSpPr>
      <xdr:spPr>
        <a:xfrm>
          <a:off x="949960" y="9274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8445"/>
    <xdr:sp macro="" textlink="">
      <xdr:nvSpPr>
        <xdr:cNvPr id="204" name="テキスト ボックス 203"/>
        <xdr:cNvSpPr txBox="1"/>
      </xdr:nvSpPr>
      <xdr:spPr>
        <a:xfrm>
          <a:off x="46685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8445"/>
    <xdr:sp macro="" textlink="">
      <xdr:nvSpPr>
        <xdr:cNvPr id="205" name="テキスト ボックス 204"/>
        <xdr:cNvSpPr txBox="1"/>
      </xdr:nvSpPr>
      <xdr:spPr>
        <a:xfrm>
          <a:off x="3817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8445"/>
    <xdr:sp macro="" textlink="">
      <xdr:nvSpPr>
        <xdr:cNvPr id="206" name="テキスト ボックス 205"/>
        <xdr:cNvSpPr txBox="1"/>
      </xdr:nvSpPr>
      <xdr:spPr>
        <a:xfrm>
          <a:off x="29184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58445"/>
    <xdr:sp macro="" textlink="">
      <xdr:nvSpPr>
        <xdr:cNvPr id="207" name="テキスト ボックス 206"/>
        <xdr:cNvSpPr txBox="1"/>
      </xdr:nvSpPr>
      <xdr:spPr>
        <a:xfrm>
          <a:off x="20167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8445"/>
    <xdr:sp macro="" textlink="">
      <xdr:nvSpPr>
        <xdr:cNvPr id="208" name="テキスト ボックス 207"/>
        <xdr:cNvSpPr txBox="1"/>
      </xdr:nvSpPr>
      <xdr:spPr>
        <a:xfrm>
          <a:off x="11176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120015</xdr:rowOff>
    </xdr:from>
    <xdr:to xmlns:xdr="http://schemas.openxmlformats.org/drawingml/2006/spreadsheetDrawing">
      <xdr:col>24</xdr:col>
      <xdr:colOff>76200</xdr:colOff>
      <xdr:row>59</xdr:row>
      <xdr:rowOff>50165</xdr:rowOff>
    </xdr:to>
    <xdr:sp macro="" textlink="">
      <xdr:nvSpPr>
        <xdr:cNvPr id="209" name="楕円 208"/>
        <xdr:cNvSpPr/>
      </xdr:nvSpPr>
      <xdr:spPr>
        <a:xfrm>
          <a:off x="4833620" y="984313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92075</xdr:rowOff>
    </xdr:from>
    <xdr:ext cx="761365" cy="258445"/>
    <xdr:sp macro="" textlink="">
      <xdr:nvSpPr>
        <xdr:cNvPr id="210" name="扶助費該当値テキスト"/>
        <xdr:cNvSpPr txBox="1"/>
      </xdr:nvSpPr>
      <xdr:spPr>
        <a:xfrm>
          <a:off x="4975860" y="9815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160655</xdr:rowOff>
    </xdr:from>
    <xdr:to xmlns:xdr="http://schemas.openxmlformats.org/drawingml/2006/spreadsheetDrawing">
      <xdr:col>20</xdr:col>
      <xdr:colOff>38100</xdr:colOff>
      <xdr:row>58</xdr:row>
      <xdr:rowOff>90805</xdr:rowOff>
    </xdr:to>
    <xdr:sp macro="" textlink="">
      <xdr:nvSpPr>
        <xdr:cNvPr id="211" name="楕円 210"/>
        <xdr:cNvSpPr/>
      </xdr:nvSpPr>
      <xdr:spPr>
        <a:xfrm>
          <a:off x="3985260" y="971613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75565</xdr:rowOff>
    </xdr:from>
    <xdr:ext cx="735965" cy="259080"/>
    <xdr:sp macro="" textlink="">
      <xdr:nvSpPr>
        <xdr:cNvPr id="212" name="テキスト ボックス 211"/>
        <xdr:cNvSpPr txBox="1"/>
      </xdr:nvSpPr>
      <xdr:spPr>
        <a:xfrm>
          <a:off x="3652520" y="97986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84455</xdr:rowOff>
    </xdr:from>
    <xdr:to xmlns:xdr="http://schemas.openxmlformats.org/drawingml/2006/spreadsheetDrawing">
      <xdr:col>15</xdr:col>
      <xdr:colOff>149225</xdr:colOff>
      <xdr:row>58</xdr:row>
      <xdr:rowOff>14605</xdr:rowOff>
    </xdr:to>
    <xdr:sp macro="" textlink="">
      <xdr:nvSpPr>
        <xdr:cNvPr id="213" name="楕円 212"/>
        <xdr:cNvSpPr/>
      </xdr:nvSpPr>
      <xdr:spPr>
        <a:xfrm>
          <a:off x="3086100" y="9639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167640</xdr:rowOff>
    </xdr:from>
    <xdr:ext cx="761365" cy="259080"/>
    <xdr:sp macro="" textlink="">
      <xdr:nvSpPr>
        <xdr:cNvPr id="214" name="テキスト ボックス 213"/>
        <xdr:cNvSpPr txBox="1"/>
      </xdr:nvSpPr>
      <xdr:spPr>
        <a:xfrm>
          <a:off x="2750820" y="9723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54610</xdr:rowOff>
    </xdr:from>
    <xdr:to xmlns:xdr="http://schemas.openxmlformats.org/drawingml/2006/spreadsheetDrawing">
      <xdr:col>11</xdr:col>
      <xdr:colOff>60325</xdr:colOff>
      <xdr:row>58</xdr:row>
      <xdr:rowOff>156210</xdr:rowOff>
    </xdr:to>
    <xdr:sp macro="" textlink="">
      <xdr:nvSpPr>
        <xdr:cNvPr id="215" name="楕円 214"/>
        <xdr:cNvSpPr/>
      </xdr:nvSpPr>
      <xdr:spPr>
        <a:xfrm>
          <a:off x="2184400" y="97777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140970</xdr:rowOff>
    </xdr:from>
    <xdr:ext cx="761365" cy="258445"/>
    <xdr:sp macro="" textlink="">
      <xdr:nvSpPr>
        <xdr:cNvPr id="216" name="テキスト ボックス 215"/>
        <xdr:cNvSpPr txBox="1"/>
      </xdr:nvSpPr>
      <xdr:spPr>
        <a:xfrm>
          <a:off x="1851660" y="9864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54610</xdr:rowOff>
    </xdr:from>
    <xdr:to xmlns:xdr="http://schemas.openxmlformats.org/drawingml/2006/spreadsheetDrawing">
      <xdr:col>6</xdr:col>
      <xdr:colOff>171450</xdr:colOff>
      <xdr:row>58</xdr:row>
      <xdr:rowOff>156210</xdr:rowOff>
    </xdr:to>
    <xdr:sp macro="" textlink="">
      <xdr:nvSpPr>
        <xdr:cNvPr id="217" name="楕円 216"/>
        <xdr:cNvSpPr/>
      </xdr:nvSpPr>
      <xdr:spPr>
        <a:xfrm>
          <a:off x="128524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140970</xdr:rowOff>
    </xdr:from>
    <xdr:ext cx="762000" cy="258445"/>
    <xdr:sp macro="" textlink="">
      <xdr:nvSpPr>
        <xdr:cNvPr id="218" name="テキスト ボックス 217"/>
        <xdr:cNvSpPr txBox="1"/>
      </xdr:nvSpPr>
      <xdr:spPr>
        <a:xfrm>
          <a:off x="949960" y="9864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60348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29740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29740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900682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900682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6400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6400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60348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61744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68348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72158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lang="ja-JP" altLang="ja-JP" sz="1100">
              <a:solidFill>
                <a:schemeClr val="dk1"/>
              </a:solidFill>
              <a:effectLst/>
              <a:latin typeface="+mn-lt"/>
              <a:ea typeface="+mn-ea"/>
              <a:cs typeface="+mn-cs"/>
            </a:rPr>
            <a:t>類似団体平均</a:t>
          </a:r>
          <a:r>
            <a:rPr lang="ja-JP" altLang="ja-JP" sz="1100">
              <a:solidFill>
                <a:sysClr val="windowText" lastClr="000000"/>
              </a:solidFill>
              <a:effectLst/>
              <a:latin typeface="+mn-lt"/>
              <a:ea typeface="+mn-ea"/>
              <a:cs typeface="+mn-cs"/>
            </a:rPr>
            <a:t>を</a:t>
          </a:r>
          <a:r>
            <a:rPr lang="en-US" altLang="ja-JP" sz="1100">
              <a:solidFill>
                <a:sysClr val="windowText" lastClr="000000"/>
              </a:solidFill>
              <a:effectLst/>
              <a:latin typeface="+mn-lt"/>
              <a:ea typeface="+mn-ea"/>
              <a:cs typeface="+mn-cs"/>
            </a:rPr>
            <a:t>0.4</a:t>
          </a:r>
          <a:r>
            <a:rPr lang="ja-JP" altLang="ja-JP" sz="1100">
              <a:solidFill>
                <a:sysClr val="windowText" lastClr="000000"/>
              </a:solidFill>
              <a:effectLst/>
              <a:latin typeface="+mn-lt"/>
              <a:ea typeface="+mn-ea"/>
              <a:cs typeface="+mn-cs"/>
            </a:rPr>
            <a:t>ポイント</a:t>
          </a:r>
          <a:r>
            <a:rPr lang="ja-JP" altLang="ja-JP" sz="1100">
              <a:solidFill>
                <a:schemeClr val="dk1"/>
              </a:solidFill>
              <a:effectLst/>
              <a:latin typeface="+mn-lt"/>
              <a:ea typeface="+mn-ea"/>
              <a:cs typeface="+mn-cs"/>
            </a:rPr>
            <a:t>下回っており、順位も上位に位置している。今後も繰出基準に沿った特別会計繰出金や維持補修費などの改革・改善に努め、歳出の抑制を図っていく。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4790"/>
    <xdr:sp macro="" textlink="">
      <xdr:nvSpPr>
        <xdr:cNvPr id="230" name="テキスト ボックス 229"/>
        <xdr:cNvSpPr txBox="1"/>
      </xdr:nvSpPr>
      <xdr:spPr>
        <a:xfrm>
          <a:off x="1256538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60348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9080"/>
    <xdr:sp macro="" textlink="">
      <xdr:nvSpPr>
        <xdr:cNvPr id="232" name="テキスト ボックス 231"/>
        <xdr:cNvSpPr txBox="1"/>
      </xdr:nvSpPr>
      <xdr:spPr>
        <a:xfrm>
          <a:off x="1208786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603480" y="10372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4" name="テキスト ボックス 233"/>
        <xdr:cNvSpPr txBox="1"/>
      </xdr:nvSpPr>
      <xdr:spPr>
        <a:xfrm>
          <a:off x="12087860" y="102298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603480" y="99987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6" name="テキスト ボックス 235"/>
        <xdr:cNvSpPr txBox="1"/>
      </xdr:nvSpPr>
      <xdr:spPr>
        <a:xfrm>
          <a:off x="12087860" y="98602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60348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9080"/>
    <xdr:sp macro="" textlink="">
      <xdr:nvSpPr>
        <xdr:cNvPr id="238" name="テキスト ボックス 237"/>
        <xdr:cNvSpPr txBox="1"/>
      </xdr:nvSpPr>
      <xdr:spPr>
        <a:xfrm>
          <a:off x="12087860" y="94869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603480" y="92519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0" name="テキスト ボックス 239"/>
        <xdr:cNvSpPr txBox="1"/>
      </xdr:nvSpPr>
      <xdr:spPr>
        <a:xfrm>
          <a:off x="12087860" y="91135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603480" y="88823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2" name="テキスト ボックス 241"/>
        <xdr:cNvSpPr txBox="1"/>
      </xdr:nvSpPr>
      <xdr:spPr>
        <a:xfrm>
          <a:off x="12087860" y="8740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60348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9080"/>
    <xdr:sp macro="" textlink="">
      <xdr:nvSpPr>
        <xdr:cNvPr id="244" name="テキスト ボックス 243"/>
        <xdr:cNvSpPr txBox="1"/>
      </xdr:nvSpPr>
      <xdr:spPr>
        <a:xfrm>
          <a:off x="1208786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60348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82550</xdr:rowOff>
    </xdr:from>
    <xdr:to xmlns:xdr="http://schemas.openxmlformats.org/drawingml/2006/spreadsheetDrawing">
      <xdr:col>82</xdr:col>
      <xdr:colOff>107950</xdr:colOff>
      <xdr:row>62</xdr:row>
      <xdr:rowOff>0</xdr:rowOff>
    </xdr:to>
    <xdr:cxnSp macro="">
      <xdr:nvCxnSpPr>
        <xdr:cNvPr id="246" name="直線コネクタ 245"/>
        <xdr:cNvCxnSpPr/>
      </xdr:nvCxnSpPr>
      <xdr:spPr>
        <a:xfrm flipV="1">
          <a:off x="16718280" y="896747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143510</xdr:rowOff>
    </xdr:from>
    <xdr:ext cx="761365" cy="258445"/>
    <xdr:sp macro="" textlink="">
      <xdr:nvSpPr>
        <xdr:cNvPr id="247" name="その他最小値テキスト"/>
        <xdr:cNvSpPr txBox="1"/>
      </xdr:nvSpPr>
      <xdr:spPr>
        <a:xfrm>
          <a:off x="16807180" y="10369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0</xdr:rowOff>
    </xdr:from>
    <xdr:to xmlns:xdr="http://schemas.openxmlformats.org/drawingml/2006/spreadsheetDrawing">
      <xdr:col>82</xdr:col>
      <xdr:colOff>196850</xdr:colOff>
      <xdr:row>62</xdr:row>
      <xdr:rowOff>0</xdr:rowOff>
    </xdr:to>
    <xdr:cxnSp macro="">
      <xdr:nvCxnSpPr>
        <xdr:cNvPr id="248" name="直線コネクタ 247"/>
        <xdr:cNvCxnSpPr/>
      </xdr:nvCxnSpPr>
      <xdr:spPr>
        <a:xfrm>
          <a:off x="16629380" y="1039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167640</xdr:rowOff>
    </xdr:from>
    <xdr:ext cx="761365" cy="259080"/>
    <xdr:sp macro="" textlink="">
      <xdr:nvSpPr>
        <xdr:cNvPr id="249" name="その他最大値テキスト"/>
        <xdr:cNvSpPr txBox="1"/>
      </xdr:nvSpPr>
      <xdr:spPr>
        <a:xfrm>
          <a:off x="16807180" y="8717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82550</xdr:rowOff>
    </xdr:from>
    <xdr:to xmlns:xdr="http://schemas.openxmlformats.org/drawingml/2006/spreadsheetDrawing">
      <xdr:col>82</xdr:col>
      <xdr:colOff>196850</xdr:colOff>
      <xdr:row>53</xdr:row>
      <xdr:rowOff>82550</xdr:rowOff>
    </xdr:to>
    <xdr:cxnSp macro="">
      <xdr:nvCxnSpPr>
        <xdr:cNvPr id="250" name="直線コネクタ 249"/>
        <xdr:cNvCxnSpPr/>
      </xdr:nvCxnSpPr>
      <xdr:spPr>
        <a:xfrm>
          <a:off x="16629380" y="896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107950</xdr:rowOff>
    </xdr:from>
    <xdr:to xmlns:xdr="http://schemas.openxmlformats.org/drawingml/2006/spreadsheetDrawing">
      <xdr:col>82</xdr:col>
      <xdr:colOff>107950</xdr:colOff>
      <xdr:row>58</xdr:row>
      <xdr:rowOff>63500</xdr:rowOff>
    </xdr:to>
    <xdr:cxnSp macro="">
      <xdr:nvCxnSpPr>
        <xdr:cNvPr id="251" name="直線コネクタ 250"/>
        <xdr:cNvCxnSpPr/>
      </xdr:nvCxnSpPr>
      <xdr:spPr>
        <a:xfrm>
          <a:off x="15869920" y="9663430"/>
          <a:ext cx="84836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58</xdr:row>
      <xdr:rowOff>35560</xdr:rowOff>
    </xdr:from>
    <xdr:ext cx="761365" cy="258445"/>
    <xdr:sp macro="" textlink="">
      <xdr:nvSpPr>
        <xdr:cNvPr id="252" name="その他平均値テキスト"/>
        <xdr:cNvSpPr txBox="1"/>
      </xdr:nvSpPr>
      <xdr:spPr>
        <a:xfrm>
          <a:off x="16807180" y="97586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63500</xdr:rowOff>
    </xdr:from>
    <xdr:to xmlns:xdr="http://schemas.openxmlformats.org/drawingml/2006/spreadsheetDrawing">
      <xdr:col>82</xdr:col>
      <xdr:colOff>158750</xdr:colOff>
      <xdr:row>58</xdr:row>
      <xdr:rowOff>165100</xdr:rowOff>
    </xdr:to>
    <xdr:sp macro="" textlink="">
      <xdr:nvSpPr>
        <xdr:cNvPr id="253" name="フローチャート: 判断 252"/>
        <xdr:cNvSpPr/>
      </xdr:nvSpPr>
      <xdr:spPr>
        <a:xfrm>
          <a:off x="1666748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82550</xdr:rowOff>
    </xdr:from>
    <xdr:to xmlns:xdr="http://schemas.openxmlformats.org/drawingml/2006/spreadsheetDrawing">
      <xdr:col>78</xdr:col>
      <xdr:colOff>69850</xdr:colOff>
      <xdr:row>57</xdr:row>
      <xdr:rowOff>107950</xdr:rowOff>
    </xdr:to>
    <xdr:cxnSp macro="">
      <xdr:nvCxnSpPr>
        <xdr:cNvPr id="254" name="直線コネクタ 253"/>
        <xdr:cNvCxnSpPr/>
      </xdr:nvCxnSpPr>
      <xdr:spPr>
        <a:xfrm>
          <a:off x="14968220" y="9638030"/>
          <a:ext cx="9017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25400</xdr:rowOff>
    </xdr:from>
    <xdr:to xmlns:xdr="http://schemas.openxmlformats.org/drawingml/2006/spreadsheetDrawing">
      <xdr:col>78</xdr:col>
      <xdr:colOff>120650</xdr:colOff>
      <xdr:row>58</xdr:row>
      <xdr:rowOff>127000</xdr:rowOff>
    </xdr:to>
    <xdr:sp macro="" textlink="">
      <xdr:nvSpPr>
        <xdr:cNvPr id="255" name="フローチャート: 判断 254"/>
        <xdr:cNvSpPr/>
      </xdr:nvSpPr>
      <xdr:spPr>
        <a:xfrm>
          <a:off x="1581912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111760</xdr:rowOff>
    </xdr:from>
    <xdr:ext cx="736600" cy="259080"/>
    <xdr:sp macro="" textlink="">
      <xdr:nvSpPr>
        <xdr:cNvPr id="256" name="テキスト ボックス 255"/>
        <xdr:cNvSpPr txBox="1"/>
      </xdr:nvSpPr>
      <xdr:spPr>
        <a:xfrm>
          <a:off x="15483840" y="9834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82550</xdr:rowOff>
    </xdr:from>
    <xdr:to xmlns:xdr="http://schemas.openxmlformats.org/drawingml/2006/spreadsheetDrawing">
      <xdr:col>73</xdr:col>
      <xdr:colOff>180975</xdr:colOff>
      <xdr:row>58</xdr:row>
      <xdr:rowOff>38100</xdr:rowOff>
    </xdr:to>
    <xdr:cxnSp macro="">
      <xdr:nvCxnSpPr>
        <xdr:cNvPr id="257" name="直線コネクタ 256"/>
        <xdr:cNvCxnSpPr/>
      </xdr:nvCxnSpPr>
      <xdr:spPr>
        <a:xfrm flipV="1">
          <a:off x="14069060" y="9638030"/>
          <a:ext cx="89916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133350</xdr:rowOff>
    </xdr:from>
    <xdr:to xmlns:xdr="http://schemas.openxmlformats.org/drawingml/2006/spreadsheetDrawing">
      <xdr:col>74</xdr:col>
      <xdr:colOff>31750</xdr:colOff>
      <xdr:row>58</xdr:row>
      <xdr:rowOff>63500</xdr:rowOff>
    </xdr:to>
    <xdr:sp macro="" textlink="">
      <xdr:nvSpPr>
        <xdr:cNvPr id="258" name="フローチャート: 判断 257"/>
        <xdr:cNvSpPr/>
      </xdr:nvSpPr>
      <xdr:spPr>
        <a:xfrm>
          <a:off x="14917420" y="968883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48260</xdr:rowOff>
    </xdr:from>
    <xdr:ext cx="762000" cy="258445"/>
    <xdr:sp macro="" textlink="">
      <xdr:nvSpPr>
        <xdr:cNvPr id="259" name="テキスト ボックス 258"/>
        <xdr:cNvSpPr txBox="1"/>
      </xdr:nvSpPr>
      <xdr:spPr>
        <a:xfrm>
          <a:off x="14584680" y="9771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107950</xdr:rowOff>
    </xdr:from>
    <xdr:to xmlns:xdr="http://schemas.openxmlformats.org/drawingml/2006/spreadsheetDrawing">
      <xdr:col>69</xdr:col>
      <xdr:colOff>92075</xdr:colOff>
      <xdr:row>58</xdr:row>
      <xdr:rowOff>38100</xdr:rowOff>
    </xdr:to>
    <xdr:cxnSp macro="">
      <xdr:nvCxnSpPr>
        <xdr:cNvPr id="260" name="直線コネクタ 259"/>
        <xdr:cNvCxnSpPr/>
      </xdr:nvCxnSpPr>
      <xdr:spPr>
        <a:xfrm>
          <a:off x="13169900" y="9663430"/>
          <a:ext cx="89916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25400</xdr:rowOff>
    </xdr:from>
    <xdr:to xmlns:xdr="http://schemas.openxmlformats.org/drawingml/2006/spreadsheetDrawing">
      <xdr:col>69</xdr:col>
      <xdr:colOff>142875</xdr:colOff>
      <xdr:row>58</xdr:row>
      <xdr:rowOff>127000</xdr:rowOff>
    </xdr:to>
    <xdr:sp macro="" textlink="">
      <xdr:nvSpPr>
        <xdr:cNvPr id="261" name="フローチャート: 判断 260"/>
        <xdr:cNvSpPr/>
      </xdr:nvSpPr>
      <xdr:spPr>
        <a:xfrm>
          <a:off x="1401826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111760</xdr:rowOff>
    </xdr:from>
    <xdr:ext cx="761365" cy="259080"/>
    <xdr:sp macro="" textlink="">
      <xdr:nvSpPr>
        <xdr:cNvPr id="262" name="テキスト ボックス 261"/>
        <xdr:cNvSpPr txBox="1"/>
      </xdr:nvSpPr>
      <xdr:spPr>
        <a:xfrm>
          <a:off x="13682980" y="9834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25400</xdr:rowOff>
    </xdr:from>
    <xdr:to xmlns:xdr="http://schemas.openxmlformats.org/drawingml/2006/spreadsheetDrawing">
      <xdr:col>65</xdr:col>
      <xdr:colOff>53975</xdr:colOff>
      <xdr:row>58</xdr:row>
      <xdr:rowOff>127000</xdr:rowOff>
    </xdr:to>
    <xdr:sp macro="" textlink="">
      <xdr:nvSpPr>
        <xdr:cNvPr id="263" name="フローチャート: 判断 262"/>
        <xdr:cNvSpPr/>
      </xdr:nvSpPr>
      <xdr:spPr>
        <a:xfrm>
          <a:off x="13116560" y="97485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111760</xdr:rowOff>
    </xdr:from>
    <xdr:ext cx="761365" cy="259080"/>
    <xdr:sp macro="" textlink="">
      <xdr:nvSpPr>
        <xdr:cNvPr id="264" name="テキスト ボックス 263"/>
        <xdr:cNvSpPr txBox="1"/>
      </xdr:nvSpPr>
      <xdr:spPr>
        <a:xfrm>
          <a:off x="12783820" y="9834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8445"/>
    <xdr:sp macro="" textlink="">
      <xdr:nvSpPr>
        <xdr:cNvPr id="265" name="テキスト ボックス 264"/>
        <xdr:cNvSpPr txBox="1"/>
      </xdr:nvSpPr>
      <xdr:spPr>
        <a:xfrm>
          <a:off x="16499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8445"/>
    <xdr:sp macro="" textlink="">
      <xdr:nvSpPr>
        <xdr:cNvPr id="266" name="テキスト ボックス 265"/>
        <xdr:cNvSpPr txBox="1"/>
      </xdr:nvSpPr>
      <xdr:spPr>
        <a:xfrm>
          <a:off x="156514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8445"/>
    <xdr:sp macro="" textlink="">
      <xdr:nvSpPr>
        <xdr:cNvPr id="267" name="テキスト ボックス 266"/>
        <xdr:cNvSpPr txBox="1"/>
      </xdr:nvSpPr>
      <xdr:spPr>
        <a:xfrm>
          <a:off x="147497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8445"/>
    <xdr:sp macro="" textlink="">
      <xdr:nvSpPr>
        <xdr:cNvPr id="268" name="テキスト ボックス 267"/>
        <xdr:cNvSpPr txBox="1"/>
      </xdr:nvSpPr>
      <xdr:spPr>
        <a:xfrm>
          <a:off x="13850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8445"/>
    <xdr:sp macro="" textlink="">
      <xdr:nvSpPr>
        <xdr:cNvPr id="269" name="テキスト ボックス 268"/>
        <xdr:cNvSpPr txBox="1"/>
      </xdr:nvSpPr>
      <xdr:spPr>
        <a:xfrm>
          <a:off x="129489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12700</xdr:rowOff>
    </xdr:from>
    <xdr:to xmlns:xdr="http://schemas.openxmlformats.org/drawingml/2006/spreadsheetDrawing">
      <xdr:col>82</xdr:col>
      <xdr:colOff>158750</xdr:colOff>
      <xdr:row>58</xdr:row>
      <xdr:rowOff>114300</xdr:rowOff>
    </xdr:to>
    <xdr:sp macro="" textlink="">
      <xdr:nvSpPr>
        <xdr:cNvPr id="270" name="楕円 269"/>
        <xdr:cNvSpPr/>
      </xdr:nvSpPr>
      <xdr:spPr>
        <a:xfrm>
          <a:off x="1666748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29210</xdr:rowOff>
    </xdr:from>
    <xdr:ext cx="761365" cy="258445"/>
    <xdr:sp macro="" textlink="">
      <xdr:nvSpPr>
        <xdr:cNvPr id="271" name="その他該当値テキスト"/>
        <xdr:cNvSpPr txBox="1"/>
      </xdr:nvSpPr>
      <xdr:spPr>
        <a:xfrm>
          <a:off x="16807180" y="9584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57150</xdr:rowOff>
    </xdr:from>
    <xdr:to xmlns:xdr="http://schemas.openxmlformats.org/drawingml/2006/spreadsheetDrawing">
      <xdr:col>78</xdr:col>
      <xdr:colOff>120650</xdr:colOff>
      <xdr:row>57</xdr:row>
      <xdr:rowOff>158750</xdr:rowOff>
    </xdr:to>
    <xdr:sp macro="" textlink="">
      <xdr:nvSpPr>
        <xdr:cNvPr id="272" name="楕円 271"/>
        <xdr:cNvSpPr/>
      </xdr:nvSpPr>
      <xdr:spPr>
        <a:xfrm>
          <a:off x="1581912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167640</xdr:rowOff>
    </xdr:from>
    <xdr:ext cx="736600" cy="259080"/>
    <xdr:sp macro="" textlink="">
      <xdr:nvSpPr>
        <xdr:cNvPr id="273" name="テキスト ボックス 272"/>
        <xdr:cNvSpPr txBox="1"/>
      </xdr:nvSpPr>
      <xdr:spPr>
        <a:xfrm>
          <a:off x="15483840" y="938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31750</xdr:rowOff>
    </xdr:from>
    <xdr:to xmlns:xdr="http://schemas.openxmlformats.org/drawingml/2006/spreadsheetDrawing">
      <xdr:col>74</xdr:col>
      <xdr:colOff>31750</xdr:colOff>
      <xdr:row>57</xdr:row>
      <xdr:rowOff>133350</xdr:rowOff>
    </xdr:to>
    <xdr:sp macro="" textlink="">
      <xdr:nvSpPr>
        <xdr:cNvPr id="274" name="楕円 273"/>
        <xdr:cNvSpPr/>
      </xdr:nvSpPr>
      <xdr:spPr>
        <a:xfrm>
          <a:off x="14917420" y="95872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143510</xdr:rowOff>
    </xdr:from>
    <xdr:ext cx="762000" cy="258445"/>
    <xdr:sp macro="" textlink="">
      <xdr:nvSpPr>
        <xdr:cNvPr id="275" name="テキスト ボックス 274"/>
        <xdr:cNvSpPr txBox="1"/>
      </xdr:nvSpPr>
      <xdr:spPr>
        <a:xfrm>
          <a:off x="14584680" y="936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158750</xdr:rowOff>
    </xdr:from>
    <xdr:to xmlns:xdr="http://schemas.openxmlformats.org/drawingml/2006/spreadsheetDrawing">
      <xdr:col>69</xdr:col>
      <xdr:colOff>142875</xdr:colOff>
      <xdr:row>58</xdr:row>
      <xdr:rowOff>88900</xdr:rowOff>
    </xdr:to>
    <xdr:sp macro="" textlink="">
      <xdr:nvSpPr>
        <xdr:cNvPr id="276" name="楕円 275"/>
        <xdr:cNvSpPr/>
      </xdr:nvSpPr>
      <xdr:spPr>
        <a:xfrm>
          <a:off x="14018260" y="9714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99060</xdr:rowOff>
    </xdr:from>
    <xdr:ext cx="761365" cy="259080"/>
    <xdr:sp macro="" textlink="">
      <xdr:nvSpPr>
        <xdr:cNvPr id="277" name="テキスト ボックス 276"/>
        <xdr:cNvSpPr txBox="1"/>
      </xdr:nvSpPr>
      <xdr:spPr>
        <a:xfrm>
          <a:off x="13682980" y="9486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57150</xdr:rowOff>
    </xdr:from>
    <xdr:to xmlns:xdr="http://schemas.openxmlformats.org/drawingml/2006/spreadsheetDrawing">
      <xdr:col>65</xdr:col>
      <xdr:colOff>53975</xdr:colOff>
      <xdr:row>57</xdr:row>
      <xdr:rowOff>158750</xdr:rowOff>
    </xdr:to>
    <xdr:sp macro="" textlink="">
      <xdr:nvSpPr>
        <xdr:cNvPr id="278" name="楕円 277"/>
        <xdr:cNvSpPr/>
      </xdr:nvSpPr>
      <xdr:spPr>
        <a:xfrm>
          <a:off x="13116560" y="96126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167640</xdr:rowOff>
    </xdr:from>
    <xdr:ext cx="761365" cy="259080"/>
    <xdr:sp macro="" textlink="">
      <xdr:nvSpPr>
        <xdr:cNvPr id="279" name="テキスト ボックス 278"/>
        <xdr:cNvSpPr txBox="1"/>
      </xdr:nvSpPr>
      <xdr:spPr>
        <a:xfrm>
          <a:off x="12783820" y="9387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60348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29740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29740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900682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900682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6400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6400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60348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61744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68348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72158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lang="ja-JP" altLang="ja-JP" sz="1100">
              <a:solidFill>
                <a:schemeClr val="dk1"/>
              </a:solidFill>
              <a:effectLst/>
              <a:latin typeface="+mn-lt"/>
              <a:ea typeface="+mn-ea"/>
              <a:cs typeface="+mn-cs"/>
            </a:rPr>
            <a:t>類似団体</a:t>
          </a:r>
          <a:r>
            <a:rPr lang="ja-JP" altLang="ja-JP" sz="1100">
              <a:solidFill>
                <a:sysClr val="windowText" lastClr="000000"/>
              </a:solidFill>
              <a:effectLst/>
              <a:latin typeface="+mn-lt"/>
              <a:ea typeface="+mn-ea"/>
              <a:cs typeface="+mn-cs"/>
            </a:rPr>
            <a:t>平均を2.</a:t>
          </a:r>
          <a:r>
            <a:rPr lang="en-US" altLang="ja-JP" sz="1100">
              <a:solidFill>
                <a:sysClr val="windowText" lastClr="000000"/>
              </a:solidFill>
              <a:effectLst/>
              <a:latin typeface="+mn-lt"/>
              <a:ea typeface="+mn-ea"/>
              <a:cs typeface="+mn-cs"/>
            </a:rPr>
            <a:t>7</a:t>
          </a:r>
          <a:r>
            <a:rPr lang="ja-JP" altLang="ja-JP" sz="1100">
              <a:solidFill>
                <a:sysClr val="windowText" lastClr="000000"/>
              </a:solidFill>
              <a:effectLst/>
              <a:latin typeface="+mn-lt"/>
              <a:ea typeface="+mn-ea"/>
              <a:cs typeface="+mn-cs"/>
            </a:rPr>
            <a:t>ポイント</a:t>
          </a:r>
          <a:r>
            <a:rPr lang="ja-JP" altLang="ja-JP" sz="1100">
              <a:solidFill>
                <a:schemeClr val="dk1"/>
              </a:solidFill>
              <a:effectLst/>
              <a:latin typeface="+mn-lt"/>
              <a:ea typeface="+mn-ea"/>
              <a:cs typeface="+mn-cs"/>
            </a:rPr>
            <a:t>下回っており、順位も上位に位置している。今後も補助期間の終期を設定した上で、運営費補助から事業費補助への転換を図るとともに、少額補助の効果の検証や多額の繰越金が生じている団体への補助のあり方について整理・見直しを行っ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4790"/>
    <xdr:sp macro="" textlink="">
      <xdr:nvSpPr>
        <xdr:cNvPr id="291" name="テキスト ボックス 290"/>
        <xdr:cNvSpPr txBox="1"/>
      </xdr:nvSpPr>
      <xdr:spPr>
        <a:xfrm>
          <a:off x="1256538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60348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9080"/>
    <xdr:sp macro="" textlink="">
      <xdr:nvSpPr>
        <xdr:cNvPr id="293" name="テキスト ボックス 292"/>
        <xdr:cNvSpPr txBox="1"/>
      </xdr:nvSpPr>
      <xdr:spPr>
        <a:xfrm>
          <a:off x="1208786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603480" y="6943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9080"/>
    <xdr:sp macro="" textlink="">
      <xdr:nvSpPr>
        <xdr:cNvPr id="295" name="テキスト ボックス 294"/>
        <xdr:cNvSpPr txBox="1"/>
      </xdr:nvSpPr>
      <xdr:spPr>
        <a:xfrm>
          <a:off x="12087860" y="680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603480" y="64973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9080"/>
    <xdr:sp macro="" textlink="">
      <xdr:nvSpPr>
        <xdr:cNvPr id="297" name="テキスト ボックス 296"/>
        <xdr:cNvSpPr txBox="1"/>
      </xdr:nvSpPr>
      <xdr:spPr>
        <a:xfrm>
          <a:off x="12087860" y="63588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603480" y="60477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9080"/>
    <xdr:sp macro="" textlink="">
      <xdr:nvSpPr>
        <xdr:cNvPr id="299" name="テキスト ボックス 298"/>
        <xdr:cNvSpPr txBox="1"/>
      </xdr:nvSpPr>
      <xdr:spPr>
        <a:xfrm>
          <a:off x="12087860" y="59093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603480" y="5601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9080"/>
    <xdr:sp macro="" textlink="">
      <xdr:nvSpPr>
        <xdr:cNvPr id="301" name="テキスト ボックス 300"/>
        <xdr:cNvSpPr txBox="1"/>
      </xdr:nvSpPr>
      <xdr:spPr>
        <a:xfrm>
          <a:off x="12087860" y="5463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60348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9080"/>
    <xdr:sp macro="" textlink="">
      <xdr:nvSpPr>
        <xdr:cNvPr id="303" name="テキスト ボックス 302"/>
        <xdr:cNvSpPr txBox="1"/>
      </xdr:nvSpPr>
      <xdr:spPr>
        <a:xfrm>
          <a:off x="12087860" y="50177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60348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33020</xdr:rowOff>
    </xdr:from>
    <xdr:to xmlns:xdr="http://schemas.openxmlformats.org/drawingml/2006/spreadsheetDrawing">
      <xdr:col>82</xdr:col>
      <xdr:colOff>107950</xdr:colOff>
      <xdr:row>41</xdr:row>
      <xdr:rowOff>167640</xdr:rowOff>
    </xdr:to>
    <xdr:cxnSp macro="">
      <xdr:nvCxnSpPr>
        <xdr:cNvPr id="305" name="直線コネクタ 304"/>
        <xdr:cNvCxnSpPr/>
      </xdr:nvCxnSpPr>
      <xdr:spPr>
        <a:xfrm flipV="1">
          <a:off x="16718280" y="5565140"/>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142240</xdr:rowOff>
    </xdr:from>
    <xdr:ext cx="761365" cy="257810"/>
    <xdr:sp macro="" textlink="">
      <xdr:nvSpPr>
        <xdr:cNvPr id="306" name="補助費等最小値テキスト"/>
        <xdr:cNvSpPr txBox="1"/>
      </xdr:nvSpPr>
      <xdr:spPr>
        <a:xfrm>
          <a:off x="16807180" y="70154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167640</xdr:rowOff>
    </xdr:from>
    <xdr:to xmlns:xdr="http://schemas.openxmlformats.org/drawingml/2006/spreadsheetDrawing">
      <xdr:col>82</xdr:col>
      <xdr:colOff>196850</xdr:colOff>
      <xdr:row>41</xdr:row>
      <xdr:rowOff>167640</xdr:rowOff>
    </xdr:to>
    <xdr:cxnSp macro="">
      <xdr:nvCxnSpPr>
        <xdr:cNvPr id="307" name="直線コネクタ 306"/>
        <xdr:cNvCxnSpPr/>
      </xdr:nvCxnSpPr>
      <xdr:spPr>
        <a:xfrm>
          <a:off x="16629380" y="704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119380</xdr:rowOff>
    </xdr:from>
    <xdr:ext cx="761365" cy="259080"/>
    <xdr:sp macro="" textlink="">
      <xdr:nvSpPr>
        <xdr:cNvPr id="308" name="補助費等最大値テキスト"/>
        <xdr:cNvSpPr txBox="1"/>
      </xdr:nvSpPr>
      <xdr:spPr>
        <a:xfrm>
          <a:off x="16807180" y="5316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33020</xdr:rowOff>
    </xdr:from>
    <xdr:to xmlns:xdr="http://schemas.openxmlformats.org/drawingml/2006/spreadsheetDrawing">
      <xdr:col>82</xdr:col>
      <xdr:colOff>196850</xdr:colOff>
      <xdr:row>33</xdr:row>
      <xdr:rowOff>33020</xdr:rowOff>
    </xdr:to>
    <xdr:cxnSp macro="">
      <xdr:nvCxnSpPr>
        <xdr:cNvPr id="309" name="直線コネクタ 308"/>
        <xdr:cNvCxnSpPr/>
      </xdr:nvCxnSpPr>
      <xdr:spPr>
        <a:xfrm>
          <a:off x="16629380" y="556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133985</xdr:rowOff>
    </xdr:from>
    <xdr:to xmlns:xdr="http://schemas.openxmlformats.org/drawingml/2006/spreadsheetDrawing">
      <xdr:col>82</xdr:col>
      <xdr:colOff>107950</xdr:colOff>
      <xdr:row>33</xdr:row>
      <xdr:rowOff>161290</xdr:rowOff>
    </xdr:to>
    <xdr:cxnSp macro="">
      <xdr:nvCxnSpPr>
        <xdr:cNvPr id="310" name="直線コネクタ 309"/>
        <xdr:cNvCxnSpPr/>
      </xdr:nvCxnSpPr>
      <xdr:spPr>
        <a:xfrm>
          <a:off x="15869920" y="5666105"/>
          <a:ext cx="8483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34</xdr:row>
      <xdr:rowOff>158750</xdr:rowOff>
    </xdr:from>
    <xdr:ext cx="761365" cy="258445"/>
    <xdr:sp macro="" textlink="">
      <xdr:nvSpPr>
        <xdr:cNvPr id="311" name="補助費等平均値テキスト"/>
        <xdr:cNvSpPr txBox="1"/>
      </xdr:nvSpPr>
      <xdr:spPr>
        <a:xfrm>
          <a:off x="16807180" y="58585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14605</xdr:rowOff>
    </xdr:from>
    <xdr:to xmlns:xdr="http://schemas.openxmlformats.org/drawingml/2006/spreadsheetDrawing">
      <xdr:col>82</xdr:col>
      <xdr:colOff>158750</xdr:colOff>
      <xdr:row>35</xdr:row>
      <xdr:rowOff>116205</xdr:rowOff>
    </xdr:to>
    <xdr:sp macro="" textlink="">
      <xdr:nvSpPr>
        <xdr:cNvPr id="312" name="フローチャート: 判断 311"/>
        <xdr:cNvSpPr/>
      </xdr:nvSpPr>
      <xdr:spPr>
        <a:xfrm>
          <a:off x="16667480" y="588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33</xdr:row>
      <xdr:rowOff>69850</xdr:rowOff>
    </xdr:from>
    <xdr:to xmlns:xdr="http://schemas.openxmlformats.org/drawingml/2006/spreadsheetDrawing">
      <xdr:col>78</xdr:col>
      <xdr:colOff>69850</xdr:colOff>
      <xdr:row>33</xdr:row>
      <xdr:rowOff>133985</xdr:rowOff>
    </xdr:to>
    <xdr:cxnSp macro="">
      <xdr:nvCxnSpPr>
        <xdr:cNvPr id="313" name="直線コネクタ 312"/>
        <xdr:cNvCxnSpPr/>
      </xdr:nvCxnSpPr>
      <xdr:spPr>
        <a:xfrm>
          <a:off x="14968220" y="5601970"/>
          <a:ext cx="9017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5080</xdr:rowOff>
    </xdr:from>
    <xdr:to xmlns:xdr="http://schemas.openxmlformats.org/drawingml/2006/spreadsheetDrawing">
      <xdr:col>78</xdr:col>
      <xdr:colOff>120650</xdr:colOff>
      <xdr:row>35</xdr:row>
      <xdr:rowOff>106680</xdr:rowOff>
    </xdr:to>
    <xdr:sp macro="" textlink="">
      <xdr:nvSpPr>
        <xdr:cNvPr id="314" name="フローチャート: 判断 313"/>
        <xdr:cNvSpPr/>
      </xdr:nvSpPr>
      <xdr:spPr>
        <a:xfrm>
          <a:off x="1581912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91440</xdr:rowOff>
    </xdr:from>
    <xdr:ext cx="736600" cy="258445"/>
    <xdr:sp macro="" textlink="">
      <xdr:nvSpPr>
        <xdr:cNvPr id="315" name="テキスト ボックス 314"/>
        <xdr:cNvSpPr txBox="1"/>
      </xdr:nvSpPr>
      <xdr:spPr>
        <a:xfrm>
          <a:off x="15483840" y="59588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33</xdr:row>
      <xdr:rowOff>69850</xdr:rowOff>
    </xdr:from>
    <xdr:to xmlns:xdr="http://schemas.openxmlformats.org/drawingml/2006/spreadsheetDrawing">
      <xdr:col>73</xdr:col>
      <xdr:colOff>180975</xdr:colOff>
      <xdr:row>33</xdr:row>
      <xdr:rowOff>88265</xdr:rowOff>
    </xdr:to>
    <xdr:cxnSp macro="">
      <xdr:nvCxnSpPr>
        <xdr:cNvPr id="316" name="直線コネクタ 315"/>
        <xdr:cNvCxnSpPr/>
      </xdr:nvCxnSpPr>
      <xdr:spPr>
        <a:xfrm flipV="1">
          <a:off x="14069060" y="5601970"/>
          <a:ext cx="8991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34</xdr:row>
      <xdr:rowOff>149225</xdr:rowOff>
    </xdr:from>
    <xdr:to xmlns:xdr="http://schemas.openxmlformats.org/drawingml/2006/spreadsheetDrawing">
      <xdr:col>74</xdr:col>
      <xdr:colOff>31750</xdr:colOff>
      <xdr:row>35</xdr:row>
      <xdr:rowOff>79375</xdr:rowOff>
    </xdr:to>
    <xdr:sp macro="" textlink="">
      <xdr:nvSpPr>
        <xdr:cNvPr id="317" name="フローチャート: 判断 316"/>
        <xdr:cNvSpPr/>
      </xdr:nvSpPr>
      <xdr:spPr>
        <a:xfrm>
          <a:off x="14917420" y="584898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64135</xdr:rowOff>
    </xdr:from>
    <xdr:ext cx="762000" cy="259080"/>
    <xdr:sp macro="" textlink="">
      <xdr:nvSpPr>
        <xdr:cNvPr id="318" name="テキスト ボックス 317"/>
        <xdr:cNvSpPr txBox="1"/>
      </xdr:nvSpPr>
      <xdr:spPr>
        <a:xfrm>
          <a:off x="14584680" y="593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88265</xdr:rowOff>
    </xdr:from>
    <xdr:to xmlns:xdr="http://schemas.openxmlformats.org/drawingml/2006/spreadsheetDrawing">
      <xdr:col>69</xdr:col>
      <xdr:colOff>92075</xdr:colOff>
      <xdr:row>33</xdr:row>
      <xdr:rowOff>124460</xdr:rowOff>
    </xdr:to>
    <xdr:cxnSp macro="">
      <xdr:nvCxnSpPr>
        <xdr:cNvPr id="319" name="直線コネクタ 318"/>
        <xdr:cNvCxnSpPr/>
      </xdr:nvCxnSpPr>
      <xdr:spPr>
        <a:xfrm flipV="1">
          <a:off x="13169900" y="5620385"/>
          <a:ext cx="8991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14605</xdr:rowOff>
    </xdr:from>
    <xdr:to xmlns:xdr="http://schemas.openxmlformats.org/drawingml/2006/spreadsheetDrawing">
      <xdr:col>69</xdr:col>
      <xdr:colOff>142875</xdr:colOff>
      <xdr:row>35</xdr:row>
      <xdr:rowOff>116205</xdr:rowOff>
    </xdr:to>
    <xdr:sp macro="" textlink="">
      <xdr:nvSpPr>
        <xdr:cNvPr id="320" name="フローチャート: 判断 319"/>
        <xdr:cNvSpPr/>
      </xdr:nvSpPr>
      <xdr:spPr>
        <a:xfrm>
          <a:off x="14018260" y="588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100965</xdr:rowOff>
    </xdr:from>
    <xdr:ext cx="761365" cy="259080"/>
    <xdr:sp macro="" textlink="">
      <xdr:nvSpPr>
        <xdr:cNvPr id="321" name="テキスト ボックス 320"/>
        <xdr:cNvSpPr txBox="1"/>
      </xdr:nvSpPr>
      <xdr:spPr>
        <a:xfrm>
          <a:off x="13682980" y="5968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14605</xdr:rowOff>
    </xdr:from>
    <xdr:to xmlns:xdr="http://schemas.openxmlformats.org/drawingml/2006/spreadsheetDrawing">
      <xdr:col>65</xdr:col>
      <xdr:colOff>53975</xdr:colOff>
      <xdr:row>35</xdr:row>
      <xdr:rowOff>116205</xdr:rowOff>
    </xdr:to>
    <xdr:sp macro="" textlink="">
      <xdr:nvSpPr>
        <xdr:cNvPr id="322" name="フローチャート: 判断 321"/>
        <xdr:cNvSpPr/>
      </xdr:nvSpPr>
      <xdr:spPr>
        <a:xfrm>
          <a:off x="13116560" y="588200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100965</xdr:rowOff>
    </xdr:from>
    <xdr:ext cx="761365" cy="259080"/>
    <xdr:sp macro="" textlink="">
      <xdr:nvSpPr>
        <xdr:cNvPr id="323" name="テキスト ボックス 322"/>
        <xdr:cNvSpPr txBox="1"/>
      </xdr:nvSpPr>
      <xdr:spPr>
        <a:xfrm>
          <a:off x="12783820" y="5968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8445"/>
    <xdr:sp macro="" textlink="">
      <xdr:nvSpPr>
        <xdr:cNvPr id="324" name="テキスト ボックス 323"/>
        <xdr:cNvSpPr txBox="1"/>
      </xdr:nvSpPr>
      <xdr:spPr>
        <a:xfrm>
          <a:off x="16499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8445"/>
    <xdr:sp macro="" textlink="">
      <xdr:nvSpPr>
        <xdr:cNvPr id="325" name="テキスト ボックス 324"/>
        <xdr:cNvSpPr txBox="1"/>
      </xdr:nvSpPr>
      <xdr:spPr>
        <a:xfrm>
          <a:off x="156514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8445"/>
    <xdr:sp macro="" textlink="">
      <xdr:nvSpPr>
        <xdr:cNvPr id="326" name="テキスト ボックス 325"/>
        <xdr:cNvSpPr txBox="1"/>
      </xdr:nvSpPr>
      <xdr:spPr>
        <a:xfrm>
          <a:off x="147497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8445"/>
    <xdr:sp macro="" textlink="">
      <xdr:nvSpPr>
        <xdr:cNvPr id="327" name="テキスト ボックス 326"/>
        <xdr:cNvSpPr txBox="1"/>
      </xdr:nvSpPr>
      <xdr:spPr>
        <a:xfrm>
          <a:off x="13850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8445"/>
    <xdr:sp macro="" textlink="">
      <xdr:nvSpPr>
        <xdr:cNvPr id="328" name="テキスト ボックス 327"/>
        <xdr:cNvSpPr txBox="1"/>
      </xdr:nvSpPr>
      <xdr:spPr>
        <a:xfrm>
          <a:off x="129489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33</xdr:row>
      <xdr:rowOff>110490</xdr:rowOff>
    </xdr:from>
    <xdr:to xmlns:xdr="http://schemas.openxmlformats.org/drawingml/2006/spreadsheetDrawing">
      <xdr:col>82</xdr:col>
      <xdr:colOff>158750</xdr:colOff>
      <xdr:row>34</xdr:row>
      <xdr:rowOff>40640</xdr:rowOff>
    </xdr:to>
    <xdr:sp macro="" textlink="">
      <xdr:nvSpPr>
        <xdr:cNvPr id="329" name="楕円 328"/>
        <xdr:cNvSpPr/>
      </xdr:nvSpPr>
      <xdr:spPr>
        <a:xfrm>
          <a:off x="16667480" y="5642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32</xdr:row>
      <xdr:rowOff>127000</xdr:rowOff>
    </xdr:from>
    <xdr:ext cx="761365" cy="258445"/>
    <xdr:sp macro="" textlink="">
      <xdr:nvSpPr>
        <xdr:cNvPr id="330" name="補助費等該当値テキスト"/>
        <xdr:cNvSpPr txBox="1"/>
      </xdr:nvSpPr>
      <xdr:spPr>
        <a:xfrm>
          <a:off x="16807180" y="5491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83185</xdr:rowOff>
    </xdr:from>
    <xdr:to xmlns:xdr="http://schemas.openxmlformats.org/drawingml/2006/spreadsheetDrawing">
      <xdr:col>78</xdr:col>
      <xdr:colOff>120650</xdr:colOff>
      <xdr:row>34</xdr:row>
      <xdr:rowOff>13335</xdr:rowOff>
    </xdr:to>
    <xdr:sp macro="" textlink="">
      <xdr:nvSpPr>
        <xdr:cNvPr id="331" name="楕円 330"/>
        <xdr:cNvSpPr/>
      </xdr:nvSpPr>
      <xdr:spPr>
        <a:xfrm>
          <a:off x="15819120" y="5615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23495</xdr:rowOff>
    </xdr:from>
    <xdr:ext cx="736600" cy="259080"/>
    <xdr:sp macro="" textlink="">
      <xdr:nvSpPr>
        <xdr:cNvPr id="332" name="テキスト ボックス 331"/>
        <xdr:cNvSpPr txBox="1"/>
      </xdr:nvSpPr>
      <xdr:spPr>
        <a:xfrm>
          <a:off x="15483840" y="5387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19050</xdr:rowOff>
    </xdr:from>
    <xdr:to xmlns:xdr="http://schemas.openxmlformats.org/drawingml/2006/spreadsheetDrawing">
      <xdr:col>74</xdr:col>
      <xdr:colOff>31750</xdr:colOff>
      <xdr:row>33</xdr:row>
      <xdr:rowOff>120650</xdr:rowOff>
    </xdr:to>
    <xdr:sp macro="" textlink="">
      <xdr:nvSpPr>
        <xdr:cNvPr id="333" name="楕円 332"/>
        <xdr:cNvSpPr/>
      </xdr:nvSpPr>
      <xdr:spPr>
        <a:xfrm>
          <a:off x="14917420" y="55511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31</xdr:row>
      <xdr:rowOff>130810</xdr:rowOff>
    </xdr:from>
    <xdr:ext cx="762000" cy="259080"/>
    <xdr:sp macro="" textlink="">
      <xdr:nvSpPr>
        <xdr:cNvPr id="334" name="テキスト ボックス 333"/>
        <xdr:cNvSpPr txBox="1"/>
      </xdr:nvSpPr>
      <xdr:spPr>
        <a:xfrm>
          <a:off x="14584680" y="532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37465</xdr:rowOff>
    </xdr:from>
    <xdr:to xmlns:xdr="http://schemas.openxmlformats.org/drawingml/2006/spreadsheetDrawing">
      <xdr:col>69</xdr:col>
      <xdr:colOff>142875</xdr:colOff>
      <xdr:row>33</xdr:row>
      <xdr:rowOff>139065</xdr:rowOff>
    </xdr:to>
    <xdr:sp macro="" textlink="">
      <xdr:nvSpPr>
        <xdr:cNvPr id="335" name="楕円 334"/>
        <xdr:cNvSpPr/>
      </xdr:nvSpPr>
      <xdr:spPr>
        <a:xfrm>
          <a:off x="14018260" y="55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31</xdr:row>
      <xdr:rowOff>149225</xdr:rowOff>
    </xdr:from>
    <xdr:ext cx="761365" cy="259080"/>
    <xdr:sp macro="" textlink="">
      <xdr:nvSpPr>
        <xdr:cNvPr id="336" name="テキスト ボックス 335"/>
        <xdr:cNvSpPr txBox="1"/>
      </xdr:nvSpPr>
      <xdr:spPr>
        <a:xfrm>
          <a:off x="13682980" y="5346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73660</xdr:rowOff>
    </xdr:from>
    <xdr:to xmlns:xdr="http://schemas.openxmlformats.org/drawingml/2006/spreadsheetDrawing">
      <xdr:col>65</xdr:col>
      <xdr:colOff>53975</xdr:colOff>
      <xdr:row>34</xdr:row>
      <xdr:rowOff>3810</xdr:rowOff>
    </xdr:to>
    <xdr:sp macro="" textlink="">
      <xdr:nvSpPr>
        <xdr:cNvPr id="337" name="楕円 336"/>
        <xdr:cNvSpPr/>
      </xdr:nvSpPr>
      <xdr:spPr>
        <a:xfrm>
          <a:off x="13116560" y="560578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13970</xdr:rowOff>
    </xdr:from>
    <xdr:ext cx="761365" cy="258445"/>
    <xdr:sp macro="" textlink="">
      <xdr:nvSpPr>
        <xdr:cNvPr id="338" name="テキスト ボックス 337"/>
        <xdr:cNvSpPr txBox="1"/>
      </xdr:nvSpPr>
      <xdr:spPr>
        <a:xfrm>
          <a:off x="12783820" y="5378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962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4635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4635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17550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17550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80872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80872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962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8612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84962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9026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lang="ja-JP" altLang="ja-JP" sz="1100">
              <a:solidFill>
                <a:schemeClr val="dk1"/>
              </a:solidFill>
              <a:effectLst/>
              <a:latin typeface="+mn-lt"/>
              <a:ea typeface="+mn-ea"/>
              <a:cs typeface="+mn-cs"/>
            </a:rPr>
            <a:t>類似団体平均</a:t>
          </a:r>
          <a:r>
            <a:rPr lang="ja-JP" altLang="ja-JP" sz="1100">
              <a:solidFill>
                <a:sysClr val="windowText" lastClr="000000"/>
              </a:solidFill>
              <a:effectLst/>
              <a:latin typeface="+mn-lt"/>
              <a:ea typeface="+mn-ea"/>
              <a:cs typeface="+mn-cs"/>
            </a:rPr>
            <a:t>を</a:t>
          </a:r>
          <a:r>
            <a:rPr lang="en-US" altLang="ja-JP" sz="1100">
              <a:solidFill>
                <a:sysClr val="windowText" lastClr="000000"/>
              </a:solidFill>
              <a:effectLst/>
              <a:latin typeface="+mn-lt"/>
              <a:ea typeface="+mn-ea"/>
              <a:cs typeface="+mn-cs"/>
            </a:rPr>
            <a:t>3.5</a:t>
          </a:r>
          <a:r>
            <a:rPr lang="ja-JP" altLang="ja-JP" sz="1100">
              <a:solidFill>
                <a:sysClr val="windowText" lastClr="000000"/>
              </a:solidFill>
              <a:effectLst/>
              <a:latin typeface="+mn-lt"/>
              <a:ea typeface="+mn-ea"/>
              <a:cs typeface="+mn-cs"/>
            </a:rPr>
            <a:t>ポイント</a:t>
          </a:r>
          <a:r>
            <a:rPr lang="ja-JP" altLang="ja-JP" sz="1100">
              <a:solidFill>
                <a:schemeClr val="dk1"/>
              </a:solidFill>
              <a:effectLst/>
              <a:latin typeface="+mn-lt"/>
              <a:ea typeface="+mn-ea"/>
              <a:cs typeface="+mn-cs"/>
            </a:rPr>
            <a:t>上回っており、順位も下位に位置している。今後も過去の大型プロジェクト事業分の起債償還や合併特例債の償還が続くことから、宮崎市中期財政計画（期間：平成30年度～令和6年度）に基づき、市全体として地方債の償還と起債の抑制を図ることで、市債残高の圧縮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4790"/>
    <xdr:sp macro="" textlink="">
      <xdr:nvSpPr>
        <xdr:cNvPr id="350" name="テキスト ボックス 349"/>
        <xdr:cNvSpPr txBox="1"/>
      </xdr:nvSpPr>
      <xdr:spPr>
        <a:xfrm>
          <a:off x="73152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962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9080"/>
    <xdr:sp macro="" textlink="">
      <xdr:nvSpPr>
        <xdr:cNvPr id="352" name="テキスト ボックス 351"/>
        <xdr:cNvSpPr txBox="1"/>
      </xdr:nvSpPr>
      <xdr:spPr>
        <a:xfrm>
          <a:off x="25654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9620" y="13724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54" name="テキスト ボックス 353"/>
        <xdr:cNvSpPr txBox="1"/>
      </xdr:nvSpPr>
      <xdr:spPr>
        <a:xfrm>
          <a:off x="256540" y="1358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9620" y="133515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6" name="テキスト ボックス 355"/>
        <xdr:cNvSpPr txBox="1"/>
      </xdr:nvSpPr>
      <xdr:spPr>
        <a:xfrm>
          <a:off x="256540" y="132130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9620" y="129781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9080"/>
    <xdr:sp macro="" textlink="">
      <xdr:nvSpPr>
        <xdr:cNvPr id="358" name="テキスト ボックス 357"/>
        <xdr:cNvSpPr txBox="1"/>
      </xdr:nvSpPr>
      <xdr:spPr>
        <a:xfrm>
          <a:off x="256540" y="128397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9620" y="12604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60" name="テキスト ボックス 359"/>
        <xdr:cNvSpPr txBox="1"/>
      </xdr:nvSpPr>
      <xdr:spPr>
        <a:xfrm>
          <a:off x="256540" y="124663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9620" y="122351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62" name="テキスト ボックス 361"/>
        <xdr:cNvSpPr txBox="1"/>
      </xdr:nvSpPr>
      <xdr:spPr>
        <a:xfrm>
          <a:off x="256540" y="120929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962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8000" cy="259080"/>
    <xdr:sp macro="" textlink="">
      <xdr:nvSpPr>
        <xdr:cNvPr id="364" name="テキスト ボックス 363"/>
        <xdr:cNvSpPr txBox="1"/>
      </xdr:nvSpPr>
      <xdr:spPr>
        <a:xfrm>
          <a:off x="256540" y="117233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962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54610</xdr:rowOff>
    </xdr:from>
    <xdr:to xmlns:xdr="http://schemas.openxmlformats.org/drawingml/2006/spreadsheetDrawing">
      <xdr:col>24</xdr:col>
      <xdr:colOff>25400</xdr:colOff>
      <xdr:row>80</xdr:row>
      <xdr:rowOff>157480</xdr:rowOff>
    </xdr:to>
    <xdr:cxnSp macro="">
      <xdr:nvCxnSpPr>
        <xdr:cNvPr id="366" name="直線コネクタ 365"/>
        <xdr:cNvCxnSpPr/>
      </xdr:nvCxnSpPr>
      <xdr:spPr>
        <a:xfrm flipV="1">
          <a:off x="4886960" y="1229233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129540</xdr:rowOff>
    </xdr:from>
    <xdr:ext cx="761365" cy="258445"/>
    <xdr:sp macro="" textlink="">
      <xdr:nvSpPr>
        <xdr:cNvPr id="367" name="公債費最小値テキスト"/>
        <xdr:cNvSpPr txBox="1"/>
      </xdr:nvSpPr>
      <xdr:spPr>
        <a:xfrm>
          <a:off x="4975860" y="135407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157480</xdr:rowOff>
    </xdr:from>
    <xdr:to xmlns:xdr="http://schemas.openxmlformats.org/drawingml/2006/spreadsheetDrawing">
      <xdr:col>24</xdr:col>
      <xdr:colOff>114300</xdr:colOff>
      <xdr:row>80</xdr:row>
      <xdr:rowOff>157480</xdr:rowOff>
    </xdr:to>
    <xdr:cxnSp macro="">
      <xdr:nvCxnSpPr>
        <xdr:cNvPr id="368" name="直線コネクタ 367"/>
        <xdr:cNvCxnSpPr/>
      </xdr:nvCxnSpPr>
      <xdr:spPr>
        <a:xfrm>
          <a:off x="4795520" y="135686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140970</xdr:rowOff>
    </xdr:from>
    <xdr:ext cx="761365" cy="258445"/>
    <xdr:sp macro="" textlink="">
      <xdr:nvSpPr>
        <xdr:cNvPr id="369" name="公債費最大値テキスト"/>
        <xdr:cNvSpPr txBox="1"/>
      </xdr:nvSpPr>
      <xdr:spPr>
        <a:xfrm>
          <a:off x="4975860" y="120434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54610</xdr:rowOff>
    </xdr:from>
    <xdr:to xmlns:xdr="http://schemas.openxmlformats.org/drawingml/2006/spreadsheetDrawing">
      <xdr:col>24</xdr:col>
      <xdr:colOff>114300</xdr:colOff>
      <xdr:row>73</xdr:row>
      <xdr:rowOff>54610</xdr:rowOff>
    </xdr:to>
    <xdr:cxnSp macro="">
      <xdr:nvCxnSpPr>
        <xdr:cNvPr id="370" name="直線コネクタ 369"/>
        <xdr:cNvCxnSpPr/>
      </xdr:nvCxnSpPr>
      <xdr:spPr>
        <a:xfrm>
          <a:off x="4795520" y="1229233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142240</xdr:rowOff>
    </xdr:from>
    <xdr:to xmlns:xdr="http://schemas.openxmlformats.org/drawingml/2006/spreadsheetDrawing">
      <xdr:col>24</xdr:col>
      <xdr:colOff>25400</xdr:colOff>
      <xdr:row>79</xdr:row>
      <xdr:rowOff>8890</xdr:rowOff>
    </xdr:to>
    <xdr:cxnSp macro="">
      <xdr:nvCxnSpPr>
        <xdr:cNvPr id="371" name="直線コネクタ 370"/>
        <xdr:cNvCxnSpPr/>
      </xdr:nvCxnSpPr>
      <xdr:spPr>
        <a:xfrm>
          <a:off x="4036060" y="13218160"/>
          <a:ext cx="8509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50800</xdr:rowOff>
    </xdr:from>
    <xdr:ext cx="761365" cy="258445"/>
    <xdr:sp macro="" textlink="">
      <xdr:nvSpPr>
        <xdr:cNvPr id="372" name="公債費平均値テキスト"/>
        <xdr:cNvSpPr txBox="1"/>
      </xdr:nvSpPr>
      <xdr:spPr>
        <a:xfrm>
          <a:off x="4975860" y="127914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34290</xdr:rowOff>
    </xdr:from>
    <xdr:to xmlns:xdr="http://schemas.openxmlformats.org/drawingml/2006/spreadsheetDrawing">
      <xdr:col>24</xdr:col>
      <xdr:colOff>76200</xdr:colOff>
      <xdr:row>77</xdr:row>
      <xdr:rowOff>135890</xdr:rowOff>
    </xdr:to>
    <xdr:sp macro="" textlink="">
      <xdr:nvSpPr>
        <xdr:cNvPr id="373" name="フローチャート: 判断 372"/>
        <xdr:cNvSpPr/>
      </xdr:nvSpPr>
      <xdr:spPr>
        <a:xfrm>
          <a:off x="4833620" y="129425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96520</xdr:rowOff>
    </xdr:from>
    <xdr:to xmlns:xdr="http://schemas.openxmlformats.org/drawingml/2006/spreadsheetDrawing">
      <xdr:col>19</xdr:col>
      <xdr:colOff>187325</xdr:colOff>
      <xdr:row>78</xdr:row>
      <xdr:rowOff>142240</xdr:rowOff>
    </xdr:to>
    <xdr:cxnSp macro="">
      <xdr:nvCxnSpPr>
        <xdr:cNvPr id="374" name="直線コネクタ 373"/>
        <xdr:cNvCxnSpPr/>
      </xdr:nvCxnSpPr>
      <xdr:spPr>
        <a:xfrm>
          <a:off x="3136900" y="13172440"/>
          <a:ext cx="8991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41910</xdr:rowOff>
    </xdr:from>
    <xdr:to xmlns:xdr="http://schemas.openxmlformats.org/drawingml/2006/spreadsheetDrawing">
      <xdr:col>20</xdr:col>
      <xdr:colOff>38100</xdr:colOff>
      <xdr:row>77</xdr:row>
      <xdr:rowOff>143510</xdr:rowOff>
    </xdr:to>
    <xdr:sp macro="" textlink="">
      <xdr:nvSpPr>
        <xdr:cNvPr id="375" name="フローチャート: 判断 374"/>
        <xdr:cNvSpPr/>
      </xdr:nvSpPr>
      <xdr:spPr>
        <a:xfrm>
          <a:off x="3985260" y="129501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153670</xdr:rowOff>
    </xdr:from>
    <xdr:ext cx="735965" cy="259080"/>
    <xdr:sp macro="" textlink="">
      <xdr:nvSpPr>
        <xdr:cNvPr id="376" name="テキスト ボックス 375"/>
        <xdr:cNvSpPr txBox="1"/>
      </xdr:nvSpPr>
      <xdr:spPr>
        <a:xfrm>
          <a:off x="3652520" y="12726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96520</xdr:rowOff>
    </xdr:from>
    <xdr:to xmlns:xdr="http://schemas.openxmlformats.org/drawingml/2006/spreadsheetDrawing">
      <xdr:col>15</xdr:col>
      <xdr:colOff>98425</xdr:colOff>
      <xdr:row>79</xdr:row>
      <xdr:rowOff>8890</xdr:rowOff>
    </xdr:to>
    <xdr:cxnSp macro="">
      <xdr:nvCxnSpPr>
        <xdr:cNvPr id="377" name="直線コネクタ 376"/>
        <xdr:cNvCxnSpPr/>
      </xdr:nvCxnSpPr>
      <xdr:spPr>
        <a:xfrm flipV="1">
          <a:off x="2237740" y="13172440"/>
          <a:ext cx="8991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11430</xdr:rowOff>
    </xdr:from>
    <xdr:to xmlns:xdr="http://schemas.openxmlformats.org/drawingml/2006/spreadsheetDrawing">
      <xdr:col>15</xdr:col>
      <xdr:colOff>149225</xdr:colOff>
      <xdr:row>77</xdr:row>
      <xdr:rowOff>113030</xdr:rowOff>
    </xdr:to>
    <xdr:sp macro="" textlink="">
      <xdr:nvSpPr>
        <xdr:cNvPr id="378" name="フローチャート: 判断 377"/>
        <xdr:cNvSpPr/>
      </xdr:nvSpPr>
      <xdr:spPr>
        <a:xfrm>
          <a:off x="30861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123190</xdr:rowOff>
    </xdr:from>
    <xdr:ext cx="761365" cy="259080"/>
    <xdr:sp macro="" textlink="">
      <xdr:nvSpPr>
        <xdr:cNvPr id="379" name="テキスト ボックス 378"/>
        <xdr:cNvSpPr txBox="1"/>
      </xdr:nvSpPr>
      <xdr:spPr>
        <a:xfrm>
          <a:off x="2750820" y="12696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8890</xdr:rowOff>
    </xdr:from>
    <xdr:to xmlns:xdr="http://schemas.openxmlformats.org/drawingml/2006/spreadsheetDrawing">
      <xdr:col>11</xdr:col>
      <xdr:colOff>9525</xdr:colOff>
      <xdr:row>79</xdr:row>
      <xdr:rowOff>107950</xdr:rowOff>
    </xdr:to>
    <xdr:cxnSp macro="">
      <xdr:nvCxnSpPr>
        <xdr:cNvPr id="380" name="直線コネクタ 379"/>
        <xdr:cNvCxnSpPr/>
      </xdr:nvCxnSpPr>
      <xdr:spPr>
        <a:xfrm flipV="1">
          <a:off x="1336040" y="13252450"/>
          <a:ext cx="9017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72390</xdr:rowOff>
    </xdr:from>
    <xdr:to xmlns:xdr="http://schemas.openxmlformats.org/drawingml/2006/spreadsheetDrawing">
      <xdr:col>11</xdr:col>
      <xdr:colOff>60325</xdr:colOff>
      <xdr:row>78</xdr:row>
      <xdr:rowOff>2540</xdr:rowOff>
    </xdr:to>
    <xdr:sp macro="" textlink="">
      <xdr:nvSpPr>
        <xdr:cNvPr id="381" name="フローチャート: 判断 380"/>
        <xdr:cNvSpPr/>
      </xdr:nvSpPr>
      <xdr:spPr>
        <a:xfrm>
          <a:off x="2184400" y="1298067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12700</xdr:rowOff>
    </xdr:from>
    <xdr:ext cx="761365" cy="258445"/>
    <xdr:sp macro="" textlink="">
      <xdr:nvSpPr>
        <xdr:cNvPr id="382" name="テキスト ボックス 381"/>
        <xdr:cNvSpPr txBox="1"/>
      </xdr:nvSpPr>
      <xdr:spPr>
        <a:xfrm>
          <a:off x="1851660" y="12753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95250</xdr:rowOff>
    </xdr:from>
    <xdr:to xmlns:xdr="http://schemas.openxmlformats.org/drawingml/2006/spreadsheetDrawing">
      <xdr:col>6</xdr:col>
      <xdr:colOff>171450</xdr:colOff>
      <xdr:row>78</xdr:row>
      <xdr:rowOff>25400</xdr:rowOff>
    </xdr:to>
    <xdr:sp macro="" textlink="">
      <xdr:nvSpPr>
        <xdr:cNvPr id="383" name="フローチャート: 判断 382"/>
        <xdr:cNvSpPr/>
      </xdr:nvSpPr>
      <xdr:spPr>
        <a:xfrm>
          <a:off x="1285240" y="13003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35560</xdr:rowOff>
    </xdr:from>
    <xdr:ext cx="762000" cy="258445"/>
    <xdr:sp macro="" textlink="">
      <xdr:nvSpPr>
        <xdr:cNvPr id="384" name="テキスト ボックス 383"/>
        <xdr:cNvSpPr txBox="1"/>
      </xdr:nvSpPr>
      <xdr:spPr>
        <a:xfrm>
          <a:off x="949960" y="12776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8445"/>
    <xdr:sp macro="" textlink="">
      <xdr:nvSpPr>
        <xdr:cNvPr id="385" name="テキスト ボックス 384"/>
        <xdr:cNvSpPr txBox="1"/>
      </xdr:nvSpPr>
      <xdr:spPr>
        <a:xfrm>
          <a:off x="46685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8445"/>
    <xdr:sp macro="" textlink="">
      <xdr:nvSpPr>
        <xdr:cNvPr id="386" name="テキスト ボックス 385"/>
        <xdr:cNvSpPr txBox="1"/>
      </xdr:nvSpPr>
      <xdr:spPr>
        <a:xfrm>
          <a:off x="3817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8445"/>
    <xdr:sp macro="" textlink="">
      <xdr:nvSpPr>
        <xdr:cNvPr id="387" name="テキスト ボックス 386"/>
        <xdr:cNvSpPr txBox="1"/>
      </xdr:nvSpPr>
      <xdr:spPr>
        <a:xfrm>
          <a:off x="29184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58445"/>
    <xdr:sp macro="" textlink="">
      <xdr:nvSpPr>
        <xdr:cNvPr id="388" name="テキスト ボックス 387"/>
        <xdr:cNvSpPr txBox="1"/>
      </xdr:nvSpPr>
      <xdr:spPr>
        <a:xfrm>
          <a:off x="20167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8445"/>
    <xdr:sp macro="" textlink="">
      <xdr:nvSpPr>
        <xdr:cNvPr id="389" name="テキスト ボックス 388"/>
        <xdr:cNvSpPr txBox="1"/>
      </xdr:nvSpPr>
      <xdr:spPr>
        <a:xfrm>
          <a:off x="11176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129540</xdr:rowOff>
    </xdr:from>
    <xdr:to xmlns:xdr="http://schemas.openxmlformats.org/drawingml/2006/spreadsheetDrawing">
      <xdr:col>24</xdr:col>
      <xdr:colOff>76200</xdr:colOff>
      <xdr:row>79</xdr:row>
      <xdr:rowOff>59690</xdr:rowOff>
    </xdr:to>
    <xdr:sp macro="" textlink="">
      <xdr:nvSpPr>
        <xdr:cNvPr id="390" name="楕円 389"/>
        <xdr:cNvSpPr/>
      </xdr:nvSpPr>
      <xdr:spPr>
        <a:xfrm>
          <a:off x="4833620" y="1320546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101600</xdr:rowOff>
    </xdr:from>
    <xdr:ext cx="761365" cy="259080"/>
    <xdr:sp macro="" textlink="">
      <xdr:nvSpPr>
        <xdr:cNvPr id="391" name="公債費該当値テキスト"/>
        <xdr:cNvSpPr txBox="1"/>
      </xdr:nvSpPr>
      <xdr:spPr>
        <a:xfrm>
          <a:off x="4975860" y="13177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91440</xdr:rowOff>
    </xdr:from>
    <xdr:to xmlns:xdr="http://schemas.openxmlformats.org/drawingml/2006/spreadsheetDrawing">
      <xdr:col>20</xdr:col>
      <xdr:colOff>38100</xdr:colOff>
      <xdr:row>79</xdr:row>
      <xdr:rowOff>21590</xdr:rowOff>
    </xdr:to>
    <xdr:sp macro="" textlink="">
      <xdr:nvSpPr>
        <xdr:cNvPr id="392" name="楕円 391"/>
        <xdr:cNvSpPr/>
      </xdr:nvSpPr>
      <xdr:spPr>
        <a:xfrm>
          <a:off x="3985260" y="1316736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6350</xdr:rowOff>
    </xdr:from>
    <xdr:ext cx="735965" cy="259080"/>
    <xdr:sp macro="" textlink="">
      <xdr:nvSpPr>
        <xdr:cNvPr id="393" name="テキスト ボックス 392"/>
        <xdr:cNvSpPr txBox="1"/>
      </xdr:nvSpPr>
      <xdr:spPr>
        <a:xfrm>
          <a:off x="3652520" y="132499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45720</xdr:rowOff>
    </xdr:from>
    <xdr:to xmlns:xdr="http://schemas.openxmlformats.org/drawingml/2006/spreadsheetDrawing">
      <xdr:col>15</xdr:col>
      <xdr:colOff>149225</xdr:colOff>
      <xdr:row>78</xdr:row>
      <xdr:rowOff>147320</xdr:rowOff>
    </xdr:to>
    <xdr:sp macro="" textlink="">
      <xdr:nvSpPr>
        <xdr:cNvPr id="394" name="楕円 393"/>
        <xdr:cNvSpPr/>
      </xdr:nvSpPr>
      <xdr:spPr>
        <a:xfrm>
          <a:off x="30861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132080</xdr:rowOff>
    </xdr:from>
    <xdr:ext cx="761365" cy="259080"/>
    <xdr:sp macro="" textlink="">
      <xdr:nvSpPr>
        <xdr:cNvPr id="395" name="テキスト ボックス 394"/>
        <xdr:cNvSpPr txBox="1"/>
      </xdr:nvSpPr>
      <xdr:spPr>
        <a:xfrm>
          <a:off x="2750820" y="13208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129540</xdr:rowOff>
    </xdr:from>
    <xdr:to xmlns:xdr="http://schemas.openxmlformats.org/drawingml/2006/spreadsheetDrawing">
      <xdr:col>11</xdr:col>
      <xdr:colOff>60325</xdr:colOff>
      <xdr:row>79</xdr:row>
      <xdr:rowOff>59690</xdr:rowOff>
    </xdr:to>
    <xdr:sp macro="" textlink="">
      <xdr:nvSpPr>
        <xdr:cNvPr id="396" name="楕円 395"/>
        <xdr:cNvSpPr/>
      </xdr:nvSpPr>
      <xdr:spPr>
        <a:xfrm>
          <a:off x="2184400" y="1320546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44450</xdr:rowOff>
    </xdr:from>
    <xdr:ext cx="761365" cy="259080"/>
    <xdr:sp macro="" textlink="">
      <xdr:nvSpPr>
        <xdr:cNvPr id="397" name="テキスト ボックス 396"/>
        <xdr:cNvSpPr txBox="1"/>
      </xdr:nvSpPr>
      <xdr:spPr>
        <a:xfrm>
          <a:off x="1851660" y="13288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57150</xdr:rowOff>
    </xdr:from>
    <xdr:to xmlns:xdr="http://schemas.openxmlformats.org/drawingml/2006/spreadsheetDrawing">
      <xdr:col>6</xdr:col>
      <xdr:colOff>171450</xdr:colOff>
      <xdr:row>79</xdr:row>
      <xdr:rowOff>158750</xdr:rowOff>
    </xdr:to>
    <xdr:sp macro="" textlink="">
      <xdr:nvSpPr>
        <xdr:cNvPr id="398" name="楕円 397"/>
        <xdr:cNvSpPr/>
      </xdr:nvSpPr>
      <xdr:spPr>
        <a:xfrm>
          <a:off x="128524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143510</xdr:rowOff>
    </xdr:from>
    <xdr:ext cx="762000" cy="258445"/>
    <xdr:sp macro="" textlink="">
      <xdr:nvSpPr>
        <xdr:cNvPr id="399" name="テキスト ボックス 398"/>
        <xdr:cNvSpPr txBox="1"/>
      </xdr:nvSpPr>
      <xdr:spPr>
        <a:xfrm>
          <a:off x="949960" y="13387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60348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29740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29740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900682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900682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6400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6400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60348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61744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68348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72158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lang="ja-JP" altLang="ja-JP" sz="1100">
              <a:solidFill>
                <a:schemeClr val="dk1"/>
              </a:solidFill>
              <a:effectLst/>
              <a:latin typeface="+mn-lt"/>
              <a:ea typeface="+mn-ea"/>
              <a:cs typeface="+mn-cs"/>
            </a:rPr>
            <a:t>類似団体平均</a:t>
          </a:r>
          <a:r>
            <a:rPr lang="ja-JP" altLang="ja-JP" sz="1100">
              <a:solidFill>
                <a:sysClr val="windowText" lastClr="000000"/>
              </a:solidFill>
              <a:effectLst/>
              <a:latin typeface="+mn-lt"/>
              <a:ea typeface="+mn-ea"/>
              <a:cs typeface="+mn-cs"/>
            </a:rPr>
            <a:t>を</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ポイント</a:t>
          </a:r>
          <a:r>
            <a:rPr lang="ja-JP" altLang="ja-JP" sz="1100">
              <a:solidFill>
                <a:schemeClr val="dk1"/>
              </a:solidFill>
              <a:effectLst/>
              <a:latin typeface="+mn-lt"/>
              <a:ea typeface="+mn-ea"/>
              <a:cs typeface="+mn-cs"/>
            </a:rPr>
            <a:t>下回っており、順位も上位に位置している。主な要因としては、「人件費」、「補助費等」、「その他」において類似団体平均を下回ったことによるものである。今後とも、歳出の徹底的な見直しを推進するとともに、歳入確保対策や企業誘致を積極的に推進することで税収を確保することなどにより、財政基盤の充実・強化に努め、財政健全化を図っ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4790"/>
    <xdr:sp macro="" textlink="">
      <xdr:nvSpPr>
        <xdr:cNvPr id="411" name="テキスト ボックス 410"/>
        <xdr:cNvSpPr txBox="1"/>
      </xdr:nvSpPr>
      <xdr:spPr>
        <a:xfrm>
          <a:off x="1256538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60348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9080"/>
    <xdr:sp macro="" textlink="">
      <xdr:nvSpPr>
        <xdr:cNvPr id="413" name="テキスト ボックス 412"/>
        <xdr:cNvSpPr txBox="1"/>
      </xdr:nvSpPr>
      <xdr:spPr>
        <a:xfrm>
          <a:off x="1208786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603480" y="136486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9080"/>
    <xdr:sp macro="" textlink="">
      <xdr:nvSpPr>
        <xdr:cNvPr id="415" name="テキスト ボックス 414"/>
        <xdr:cNvSpPr txBox="1"/>
      </xdr:nvSpPr>
      <xdr:spPr>
        <a:xfrm>
          <a:off x="1208786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603480" y="132029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9080"/>
    <xdr:sp macro="" textlink="">
      <xdr:nvSpPr>
        <xdr:cNvPr id="417" name="テキスト ボックス 416"/>
        <xdr:cNvSpPr txBox="1"/>
      </xdr:nvSpPr>
      <xdr:spPr>
        <a:xfrm>
          <a:off x="12087860" y="130644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603480" y="127533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9080"/>
    <xdr:sp macro="" textlink="">
      <xdr:nvSpPr>
        <xdr:cNvPr id="419" name="テキスト ボックス 418"/>
        <xdr:cNvSpPr txBox="1"/>
      </xdr:nvSpPr>
      <xdr:spPr>
        <a:xfrm>
          <a:off x="12087860" y="1261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603480" y="12307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9080"/>
    <xdr:sp macro="" textlink="">
      <xdr:nvSpPr>
        <xdr:cNvPr id="421" name="テキスト ボックス 420"/>
        <xdr:cNvSpPr txBox="1"/>
      </xdr:nvSpPr>
      <xdr:spPr>
        <a:xfrm>
          <a:off x="12087860" y="12169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60348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9080"/>
    <xdr:sp macro="" textlink="">
      <xdr:nvSpPr>
        <xdr:cNvPr id="423" name="テキスト ボックス 422"/>
        <xdr:cNvSpPr txBox="1"/>
      </xdr:nvSpPr>
      <xdr:spPr>
        <a:xfrm>
          <a:off x="1208786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60348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133985</xdr:rowOff>
    </xdr:from>
    <xdr:to xmlns:xdr="http://schemas.openxmlformats.org/drawingml/2006/spreadsheetDrawing">
      <xdr:col>82</xdr:col>
      <xdr:colOff>107950</xdr:colOff>
      <xdr:row>80</xdr:row>
      <xdr:rowOff>163830</xdr:rowOff>
    </xdr:to>
    <xdr:cxnSp macro="">
      <xdr:nvCxnSpPr>
        <xdr:cNvPr id="425" name="直線コネクタ 424"/>
        <xdr:cNvCxnSpPr/>
      </xdr:nvCxnSpPr>
      <xdr:spPr>
        <a:xfrm flipV="1">
          <a:off x="16718280" y="12706985"/>
          <a:ext cx="0" cy="868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135890</xdr:rowOff>
    </xdr:from>
    <xdr:ext cx="761365" cy="259080"/>
    <xdr:sp macro="" textlink="">
      <xdr:nvSpPr>
        <xdr:cNvPr id="426" name="公債費以外最小値テキスト"/>
        <xdr:cNvSpPr txBox="1"/>
      </xdr:nvSpPr>
      <xdr:spPr>
        <a:xfrm>
          <a:off x="16807180" y="13547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163830</xdr:rowOff>
    </xdr:from>
    <xdr:to xmlns:xdr="http://schemas.openxmlformats.org/drawingml/2006/spreadsheetDrawing">
      <xdr:col>82</xdr:col>
      <xdr:colOff>196850</xdr:colOff>
      <xdr:row>80</xdr:row>
      <xdr:rowOff>163830</xdr:rowOff>
    </xdr:to>
    <xdr:cxnSp macro="">
      <xdr:nvCxnSpPr>
        <xdr:cNvPr id="427" name="直線コネクタ 426"/>
        <xdr:cNvCxnSpPr/>
      </xdr:nvCxnSpPr>
      <xdr:spPr>
        <a:xfrm>
          <a:off x="16629380" y="1357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48895</xdr:rowOff>
    </xdr:from>
    <xdr:ext cx="761365" cy="259080"/>
    <xdr:sp macro="" textlink="">
      <xdr:nvSpPr>
        <xdr:cNvPr id="428" name="公債費以外最大値テキスト"/>
        <xdr:cNvSpPr txBox="1"/>
      </xdr:nvSpPr>
      <xdr:spPr>
        <a:xfrm>
          <a:off x="16807180" y="12454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133985</xdr:rowOff>
    </xdr:from>
    <xdr:to xmlns:xdr="http://schemas.openxmlformats.org/drawingml/2006/spreadsheetDrawing">
      <xdr:col>82</xdr:col>
      <xdr:colOff>196850</xdr:colOff>
      <xdr:row>75</xdr:row>
      <xdr:rowOff>133985</xdr:rowOff>
    </xdr:to>
    <xdr:cxnSp macro="">
      <xdr:nvCxnSpPr>
        <xdr:cNvPr id="429" name="直線コネクタ 428"/>
        <xdr:cNvCxnSpPr/>
      </xdr:nvCxnSpPr>
      <xdr:spPr>
        <a:xfrm>
          <a:off x="16629380" y="12706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95250</xdr:rowOff>
    </xdr:from>
    <xdr:to xmlns:xdr="http://schemas.openxmlformats.org/drawingml/2006/spreadsheetDrawing">
      <xdr:col>82</xdr:col>
      <xdr:colOff>107950</xdr:colOff>
      <xdr:row>77</xdr:row>
      <xdr:rowOff>97155</xdr:rowOff>
    </xdr:to>
    <xdr:cxnSp macro="">
      <xdr:nvCxnSpPr>
        <xdr:cNvPr id="430" name="直線コネクタ 429"/>
        <xdr:cNvCxnSpPr/>
      </xdr:nvCxnSpPr>
      <xdr:spPr>
        <a:xfrm>
          <a:off x="15869920" y="12835890"/>
          <a:ext cx="84836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119380</xdr:rowOff>
    </xdr:from>
    <xdr:ext cx="761365" cy="259080"/>
    <xdr:sp macro="" textlink="">
      <xdr:nvSpPr>
        <xdr:cNvPr id="431" name="公債費以外平均値テキスト"/>
        <xdr:cNvSpPr txBox="1"/>
      </xdr:nvSpPr>
      <xdr:spPr>
        <a:xfrm>
          <a:off x="16807180" y="130276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147320</xdr:rowOff>
    </xdr:from>
    <xdr:to xmlns:xdr="http://schemas.openxmlformats.org/drawingml/2006/spreadsheetDrawing">
      <xdr:col>82</xdr:col>
      <xdr:colOff>158750</xdr:colOff>
      <xdr:row>78</xdr:row>
      <xdr:rowOff>77470</xdr:rowOff>
    </xdr:to>
    <xdr:sp macro="" textlink="">
      <xdr:nvSpPr>
        <xdr:cNvPr id="432" name="フローチャート: 判断 431"/>
        <xdr:cNvSpPr/>
      </xdr:nvSpPr>
      <xdr:spPr>
        <a:xfrm>
          <a:off x="16667480" y="13055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19685</xdr:rowOff>
    </xdr:from>
    <xdr:to xmlns:xdr="http://schemas.openxmlformats.org/drawingml/2006/spreadsheetDrawing">
      <xdr:col>78</xdr:col>
      <xdr:colOff>69850</xdr:colOff>
      <xdr:row>76</xdr:row>
      <xdr:rowOff>95250</xdr:rowOff>
    </xdr:to>
    <xdr:cxnSp macro="">
      <xdr:nvCxnSpPr>
        <xdr:cNvPr id="433" name="直線コネクタ 432"/>
        <xdr:cNvCxnSpPr/>
      </xdr:nvCxnSpPr>
      <xdr:spPr>
        <a:xfrm>
          <a:off x="14968220" y="12592685"/>
          <a:ext cx="9017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96520</xdr:rowOff>
    </xdr:from>
    <xdr:to xmlns:xdr="http://schemas.openxmlformats.org/drawingml/2006/spreadsheetDrawing">
      <xdr:col>78</xdr:col>
      <xdr:colOff>120650</xdr:colOff>
      <xdr:row>78</xdr:row>
      <xdr:rowOff>26670</xdr:rowOff>
    </xdr:to>
    <xdr:sp macro="" textlink="">
      <xdr:nvSpPr>
        <xdr:cNvPr id="434" name="フローチャート: 判断 433"/>
        <xdr:cNvSpPr/>
      </xdr:nvSpPr>
      <xdr:spPr>
        <a:xfrm>
          <a:off x="15819120" y="1300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11430</xdr:rowOff>
    </xdr:from>
    <xdr:ext cx="736600" cy="259080"/>
    <xdr:sp macro="" textlink="">
      <xdr:nvSpPr>
        <xdr:cNvPr id="435" name="テキスト ボックス 434"/>
        <xdr:cNvSpPr txBox="1"/>
      </xdr:nvSpPr>
      <xdr:spPr>
        <a:xfrm>
          <a:off x="15483840" y="1308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19685</xdr:rowOff>
    </xdr:from>
    <xdr:to xmlns:xdr="http://schemas.openxmlformats.org/drawingml/2006/spreadsheetDrawing">
      <xdr:col>73</xdr:col>
      <xdr:colOff>180975</xdr:colOff>
      <xdr:row>76</xdr:row>
      <xdr:rowOff>135890</xdr:rowOff>
    </xdr:to>
    <xdr:cxnSp macro="">
      <xdr:nvCxnSpPr>
        <xdr:cNvPr id="436" name="直線コネクタ 435"/>
        <xdr:cNvCxnSpPr/>
      </xdr:nvCxnSpPr>
      <xdr:spPr>
        <a:xfrm flipV="1">
          <a:off x="14069060" y="12592685"/>
          <a:ext cx="89916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135890</xdr:rowOff>
    </xdr:from>
    <xdr:to xmlns:xdr="http://schemas.openxmlformats.org/drawingml/2006/spreadsheetDrawing">
      <xdr:col>74</xdr:col>
      <xdr:colOff>31750</xdr:colOff>
      <xdr:row>77</xdr:row>
      <xdr:rowOff>66040</xdr:rowOff>
    </xdr:to>
    <xdr:sp macro="" textlink="">
      <xdr:nvSpPr>
        <xdr:cNvPr id="437" name="フローチャート: 判断 436"/>
        <xdr:cNvSpPr/>
      </xdr:nvSpPr>
      <xdr:spPr>
        <a:xfrm>
          <a:off x="14917420" y="1287653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50800</xdr:rowOff>
    </xdr:from>
    <xdr:ext cx="762000" cy="258445"/>
    <xdr:sp macro="" textlink="">
      <xdr:nvSpPr>
        <xdr:cNvPr id="438" name="テキスト ボックス 437"/>
        <xdr:cNvSpPr txBox="1"/>
      </xdr:nvSpPr>
      <xdr:spPr>
        <a:xfrm>
          <a:off x="14584680" y="12959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135890</xdr:rowOff>
    </xdr:from>
    <xdr:to xmlns:xdr="http://schemas.openxmlformats.org/drawingml/2006/spreadsheetDrawing">
      <xdr:col>69</xdr:col>
      <xdr:colOff>92075</xdr:colOff>
      <xdr:row>76</xdr:row>
      <xdr:rowOff>167640</xdr:rowOff>
    </xdr:to>
    <xdr:cxnSp macro="">
      <xdr:nvCxnSpPr>
        <xdr:cNvPr id="439" name="直線コネクタ 438"/>
        <xdr:cNvCxnSpPr/>
      </xdr:nvCxnSpPr>
      <xdr:spPr>
        <a:xfrm flipV="1">
          <a:off x="13169900" y="12876530"/>
          <a:ext cx="8991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110490</xdr:rowOff>
    </xdr:from>
    <xdr:to xmlns:xdr="http://schemas.openxmlformats.org/drawingml/2006/spreadsheetDrawing">
      <xdr:col>69</xdr:col>
      <xdr:colOff>142875</xdr:colOff>
      <xdr:row>78</xdr:row>
      <xdr:rowOff>40640</xdr:rowOff>
    </xdr:to>
    <xdr:sp macro="" textlink="">
      <xdr:nvSpPr>
        <xdr:cNvPr id="440" name="フローチャート: 判断 439"/>
        <xdr:cNvSpPr/>
      </xdr:nvSpPr>
      <xdr:spPr>
        <a:xfrm>
          <a:off x="14018260" y="13018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25400</xdr:rowOff>
    </xdr:from>
    <xdr:ext cx="761365" cy="259080"/>
    <xdr:sp macro="" textlink="">
      <xdr:nvSpPr>
        <xdr:cNvPr id="441" name="テキスト ボックス 440"/>
        <xdr:cNvSpPr txBox="1"/>
      </xdr:nvSpPr>
      <xdr:spPr>
        <a:xfrm>
          <a:off x="13682980" y="13101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101600</xdr:rowOff>
    </xdr:from>
    <xdr:to xmlns:xdr="http://schemas.openxmlformats.org/drawingml/2006/spreadsheetDrawing">
      <xdr:col>65</xdr:col>
      <xdr:colOff>53975</xdr:colOff>
      <xdr:row>78</xdr:row>
      <xdr:rowOff>31750</xdr:rowOff>
    </xdr:to>
    <xdr:sp macro="" textlink="">
      <xdr:nvSpPr>
        <xdr:cNvPr id="442" name="フローチャート: 判断 441"/>
        <xdr:cNvSpPr/>
      </xdr:nvSpPr>
      <xdr:spPr>
        <a:xfrm>
          <a:off x="13116560" y="1300988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16510</xdr:rowOff>
    </xdr:from>
    <xdr:ext cx="761365" cy="258445"/>
    <xdr:sp macro="" textlink="">
      <xdr:nvSpPr>
        <xdr:cNvPr id="443" name="テキスト ボックス 442"/>
        <xdr:cNvSpPr txBox="1"/>
      </xdr:nvSpPr>
      <xdr:spPr>
        <a:xfrm>
          <a:off x="12783820" y="13092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8445"/>
    <xdr:sp macro="" textlink="">
      <xdr:nvSpPr>
        <xdr:cNvPr id="444" name="テキスト ボックス 443"/>
        <xdr:cNvSpPr txBox="1"/>
      </xdr:nvSpPr>
      <xdr:spPr>
        <a:xfrm>
          <a:off x="16499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8445"/>
    <xdr:sp macro="" textlink="">
      <xdr:nvSpPr>
        <xdr:cNvPr id="445" name="テキスト ボックス 444"/>
        <xdr:cNvSpPr txBox="1"/>
      </xdr:nvSpPr>
      <xdr:spPr>
        <a:xfrm>
          <a:off x="156514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8445"/>
    <xdr:sp macro="" textlink="">
      <xdr:nvSpPr>
        <xdr:cNvPr id="446" name="テキスト ボックス 445"/>
        <xdr:cNvSpPr txBox="1"/>
      </xdr:nvSpPr>
      <xdr:spPr>
        <a:xfrm>
          <a:off x="147497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8445"/>
    <xdr:sp macro="" textlink="">
      <xdr:nvSpPr>
        <xdr:cNvPr id="447" name="テキスト ボックス 446"/>
        <xdr:cNvSpPr txBox="1"/>
      </xdr:nvSpPr>
      <xdr:spPr>
        <a:xfrm>
          <a:off x="13850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8445"/>
    <xdr:sp macro="" textlink="">
      <xdr:nvSpPr>
        <xdr:cNvPr id="448" name="テキスト ボックス 447"/>
        <xdr:cNvSpPr txBox="1"/>
      </xdr:nvSpPr>
      <xdr:spPr>
        <a:xfrm>
          <a:off x="129489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46990</xdr:rowOff>
    </xdr:from>
    <xdr:to xmlns:xdr="http://schemas.openxmlformats.org/drawingml/2006/spreadsheetDrawing">
      <xdr:col>82</xdr:col>
      <xdr:colOff>158750</xdr:colOff>
      <xdr:row>77</xdr:row>
      <xdr:rowOff>147955</xdr:rowOff>
    </xdr:to>
    <xdr:sp macro="" textlink="">
      <xdr:nvSpPr>
        <xdr:cNvPr id="449" name="楕円 448"/>
        <xdr:cNvSpPr/>
      </xdr:nvSpPr>
      <xdr:spPr>
        <a:xfrm>
          <a:off x="16667480" y="1295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62865</xdr:rowOff>
    </xdr:from>
    <xdr:ext cx="761365" cy="259080"/>
    <xdr:sp macro="" textlink="">
      <xdr:nvSpPr>
        <xdr:cNvPr id="450" name="公債費以外該当値テキスト"/>
        <xdr:cNvSpPr txBox="1"/>
      </xdr:nvSpPr>
      <xdr:spPr>
        <a:xfrm>
          <a:off x="16807180" y="12803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44450</xdr:rowOff>
    </xdr:from>
    <xdr:to xmlns:xdr="http://schemas.openxmlformats.org/drawingml/2006/spreadsheetDrawing">
      <xdr:col>78</xdr:col>
      <xdr:colOff>120650</xdr:colOff>
      <xdr:row>76</xdr:row>
      <xdr:rowOff>146050</xdr:rowOff>
    </xdr:to>
    <xdr:sp macro="" textlink="">
      <xdr:nvSpPr>
        <xdr:cNvPr id="451" name="楕円 450"/>
        <xdr:cNvSpPr/>
      </xdr:nvSpPr>
      <xdr:spPr>
        <a:xfrm>
          <a:off x="15819120" y="127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156210</xdr:rowOff>
    </xdr:from>
    <xdr:ext cx="736600" cy="259080"/>
    <xdr:sp macro="" textlink="">
      <xdr:nvSpPr>
        <xdr:cNvPr id="452" name="テキスト ボックス 451"/>
        <xdr:cNvSpPr txBox="1"/>
      </xdr:nvSpPr>
      <xdr:spPr>
        <a:xfrm>
          <a:off x="15483840" y="12561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140335</xdr:rowOff>
    </xdr:from>
    <xdr:to xmlns:xdr="http://schemas.openxmlformats.org/drawingml/2006/spreadsheetDrawing">
      <xdr:col>74</xdr:col>
      <xdr:colOff>31750</xdr:colOff>
      <xdr:row>75</xdr:row>
      <xdr:rowOff>70485</xdr:rowOff>
    </xdr:to>
    <xdr:sp macro="" textlink="">
      <xdr:nvSpPr>
        <xdr:cNvPr id="453" name="楕円 452"/>
        <xdr:cNvSpPr/>
      </xdr:nvSpPr>
      <xdr:spPr>
        <a:xfrm>
          <a:off x="14917420" y="1254569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80645</xdr:rowOff>
    </xdr:from>
    <xdr:ext cx="762000" cy="259080"/>
    <xdr:sp macro="" textlink="">
      <xdr:nvSpPr>
        <xdr:cNvPr id="454" name="テキスト ボックス 453"/>
        <xdr:cNvSpPr txBox="1"/>
      </xdr:nvSpPr>
      <xdr:spPr>
        <a:xfrm>
          <a:off x="14584680" y="12318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85090</xdr:rowOff>
    </xdr:from>
    <xdr:to xmlns:xdr="http://schemas.openxmlformats.org/drawingml/2006/spreadsheetDrawing">
      <xdr:col>69</xdr:col>
      <xdr:colOff>142875</xdr:colOff>
      <xdr:row>77</xdr:row>
      <xdr:rowOff>15240</xdr:rowOff>
    </xdr:to>
    <xdr:sp macro="" textlink="">
      <xdr:nvSpPr>
        <xdr:cNvPr id="455" name="楕円 454"/>
        <xdr:cNvSpPr/>
      </xdr:nvSpPr>
      <xdr:spPr>
        <a:xfrm>
          <a:off x="14018260" y="1282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25400</xdr:rowOff>
    </xdr:from>
    <xdr:ext cx="761365" cy="259080"/>
    <xdr:sp macro="" textlink="">
      <xdr:nvSpPr>
        <xdr:cNvPr id="456" name="テキスト ボックス 455"/>
        <xdr:cNvSpPr txBox="1"/>
      </xdr:nvSpPr>
      <xdr:spPr>
        <a:xfrm>
          <a:off x="13682980" y="12598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117475</xdr:rowOff>
    </xdr:from>
    <xdr:to xmlns:xdr="http://schemas.openxmlformats.org/drawingml/2006/spreadsheetDrawing">
      <xdr:col>65</xdr:col>
      <xdr:colOff>53975</xdr:colOff>
      <xdr:row>77</xdr:row>
      <xdr:rowOff>47625</xdr:rowOff>
    </xdr:to>
    <xdr:sp macro="" textlink="">
      <xdr:nvSpPr>
        <xdr:cNvPr id="457" name="楕円 456"/>
        <xdr:cNvSpPr/>
      </xdr:nvSpPr>
      <xdr:spPr>
        <a:xfrm>
          <a:off x="13116560" y="1285811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57785</xdr:rowOff>
    </xdr:from>
    <xdr:ext cx="761365" cy="259080"/>
    <xdr:sp macro="" textlink="">
      <xdr:nvSpPr>
        <xdr:cNvPr id="458" name="テキスト ボックス 457"/>
        <xdr:cNvSpPr txBox="1"/>
      </xdr:nvSpPr>
      <xdr:spPr>
        <a:xfrm>
          <a:off x="12783820" y="12630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宮崎県宮崎市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81100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03120" y="1047115"/>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7040" y="116141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5590"/>
    <xdr:sp macro="" textlink="">
      <xdr:nvSpPr>
        <xdr:cNvPr id="29" name="テキスト ボックス 28"/>
        <xdr:cNvSpPr txBox="1"/>
      </xdr:nvSpPr>
      <xdr:spPr>
        <a:xfrm>
          <a:off x="163576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348740" y="3731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03120" y="34969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1365" cy="258445"/>
    <xdr:sp macro="" textlink="">
      <xdr:nvSpPr>
        <xdr:cNvPr id="33" name="テキスト ボックス 32"/>
        <xdr:cNvSpPr txBox="1"/>
      </xdr:nvSpPr>
      <xdr:spPr>
        <a:xfrm>
          <a:off x="1348740" y="3358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03120" y="3123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1365" cy="258445"/>
    <xdr:sp macro="" textlink="">
      <xdr:nvSpPr>
        <xdr:cNvPr id="35" name="テキスト ボックス 34"/>
        <xdr:cNvSpPr txBox="1"/>
      </xdr:nvSpPr>
      <xdr:spPr>
        <a:xfrm>
          <a:off x="1348740" y="2985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03120" y="2750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8445"/>
    <xdr:sp macro="" textlink="">
      <xdr:nvSpPr>
        <xdr:cNvPr id="37" name="テキスト ボックス 36"/>
        <xdr:cNvSpPr txBox="1"/>
      </xdr:nvSpPr>
      <xdr:spPr>
        <a:xfrm>
          <a:off x="1348740" y="261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03120" y="2372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8445"/>
    <xdr:sp macro="" textlink="">
      <xdr:nvSpPr>
        <xdr:cNvPr id="39" name="テキスト ボックス 38"/>
        <xdr:cNvSpPr txBox="1"/>
      </xdr:nvSpPr>
      <xdr:spPr>
        <a:xfrm>
          <a:off x="1348740" y="2231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03120" y="1991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1" name="テキスト ボックス 40"/>
        <xdr:cNvSpPr txBox="1"/>
      </xdr:nvSpPr>
      <xdr:spPr>
        <a:xfrm>
          <a:off x="1348740" y="1849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3" name="テキスト ボックス 42"/>
        <xdr:cNvSpPr txBox="1"/>
      </xdr:nvSpPr>
      <xdr:spPr>
        <a:xfrm>
          <a:off x="1348740"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54610</xdr:rowOff>
    </xdr:from>
    <xdr:to xmlns:xdr="http://schemas.openxmlformats.org/drawingml/2006/spreadsheetDrawing">
      <xdr:col>29</xdr:col>
      <xdr:colOff>127000</xdr:colOff>
      <xdr:row>19</xdr:row>
      <xdr:rowOff>154940</xdr:rowOff>
    </xdr:to>
    <xdr:cxnSp macro="">
      <xdr:nvCxnSpPr>
        <xdr:cNvPr id="45" name="直線コネクタ 44"/>
        <xdr:cNvCxnSpPr/>
      </xdr:nvCxnSpPr>
      <xdr:spPr>
        <a:xfrm flipV="1">
          <a:off x="5504180" y="2119630"/>
          <a:ext cx="0" cy="12852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127000</xdr:rowOff>
    </xdr:from>
    <xdr:ext cx="761365" cy="258445"/>
    <xdr:sp macro="" textlink="">
      <xdr:nvSpPr>
        <xdr:cNvPr id="46" name="人口1人当たり決算額の推移最小値テキスト130"/>
        <xdr:cNvSpPr txBox="1"/>
      </xdr:nvSpPr>
      <xdr:spPr>
        <a:xfrm>
          <a:off x="5588000" y="3376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154940</xdr:rowOff>
    </xdr:from>
    <xdr:to xmlns:xdr="http://schemas.openxmlformats.org/drawingml/2006/spreadsheetDrawing">
      <xdr:col>30</xdr:col>
      <xdr:colOff>25400</xdr:colOff>
      <xdr:row>19</xdr:row>
      <xdr:rowOff>154940</xdr:rowOff>
    </xdr:to>
    <xdr:cxnSp macro="">
      <xdr:nvCxnSpPr>
        <xdr:cNvPr id="47" name="直線コネクタ 46"/>
        <xdr:cNvCxnSpPr/>
      </xdr:nvCxnSpPr>
      <xdr:spPr>
        <a:xfrm>
          <a:off x="5415280" y="34048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141605</xdr:rowOff>
    </xdr:from>
    <xdr:ext cx="761365" cy="259080"/>
    <xdr:sp macro="" textlink="">
      <xdr:nvSpPr>
        <xdr:cNvPr id="48" name="人口1人当たり決算額の推移最大値テキスト130"/>
        <xdr:cNvSpPr txBox="1"/>
      </xdr:nvSpPr>
      <xdr:spPr>
        <a:xfrm>
          <a:off x="5588000" y="1863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54610</xdr:rowOff>
    </xdr:from>
    <xdr:to xmlns:xdr="http://schemas.openxmlformats.org/drawingml/2006/spreadsheetDrawing">
      <xdr:col>30</xdr:col>
      <xdr:colOff>25400</xdr:colOff>
      <xdr:row>12</xdr:row>
      <xdr:rowOff>54610</xdr:rowOff>
    </xdr:to>
    <xdr:cxnSp macro="">
      <xdr:nvCxnSpPr>
        <xdr:cNvPr id="49" name="直線コネクタ 48"/>
        <xdr:cNvCxnSpPr/>
      </xdr:nvCxnSpPr>
      <xdr:spPr>
        <a:xfrm>
          <a:off x="5415280" y="211963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66040</xdr:rowOff>
    </xdr:from>
    <xdr:to xmlns:xdr="http://schemas.openxmlformats.org/drawingml/2006/spreadsheetDrawing">
      <xdr:col>29</xdr:col>
      <xdr:colOff>127000</xdr:colOff>
      <xdr:row>19</xdr:row>
      <xdr:rowOff>85725</xdr:rowOff>
    </xdr:to>
    <xdr:cxnSp macro="">
      <xdr:nvCxnSpPr>
        <xdr:cNvPr id="50" name="直線コネクタ 49"/>
        <xdr:cNvCxnSpPr/>
      </xdr:nvCxnSpPr>
      <xdr:spPr>
        <a:xfrm flipV="1">
          <a:off x="4871720" y="3315970"/>
          <a:ext cx="63246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90805</xdr:rowOff>
    </xdr:from>
    <xdr:ext cx="761365" cy="258445"/>
    <xdr:sp macro="" textlink="">
      <xdr:nvSpPr>
        <xdr:cNvPr id="51" name="人口1人当たり決算額の推移平均値テキスト130"/>
        <xdr:cNvSpPr txBox="1"/>
      </xdr:nvSpPr>
      <xdr:spPr>
        <a:xfrm>
          <a:off x="5588000" y="26701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74295</xdr:rowOff>
    </xdr:from>
    <xdr:to xmlns:xdr="http://schemas.openxmlformats.org/drawingml/2006/spreadsheetDrawing">
      <xdr:col>29</xdr:col>
      <xdr:colOff>177800</xdr:colOff>
      <xdr:row>17</xdr:row>
      <xdr:rowOff>4445</xdr:rowOff>
    </xdr:to>
    <xdr:sp macro="" textlink="">
      <xdr:nvSpPr>
        <xdr:cNvPr id="52" name="フローチャート: 判断 51"/>
        <xdr:cNvSpPr/>
      </xdr:nvSpPr>
      <xdr:spPr>
        <a:xfrm>
          <a:off x="5453380" y="282130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85725</xdr:rowOff>
    </xdr:from>
    <xdr:to xmlns:xdr="http://schemas.openxmlformats.org/drawingml/2006/spreadsheetDrawing">
      <xdr:col>26</xdr:col>
      <xdr:colOff>50800</xdr:colOff>
      <xdr:row>19</xdr:row>
      <xdr:rowOff>95250</xdr:rowOff>
    </xdr:to>
    <xdr:cxnSp macro="">
      <xdr:nvCxnSpPr>
        <xdr:cNvPr id="53" name="直線コネクタ 52"/>
        <xdr:cNvCxnSpPr/>
      </xdr:nvCxnSpPr>
      <xdr:spPr>
        <a:xfrm flipV="1">
          <a:off x="4193540" y="3335655"/>
          <a:ext cx="67818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128905</xdr:rowOff>
    </xdr:from>
    <xdr:to xmlns:xdr="http://schemas.openxmlformats.org/drawingml/2006/spreadsheetDrawing">
      <xdr:col>26</xdr:col>
      <xdr:colOff>101600</xdr:colOff>
      <xdr:row>17</xdr:row>
      <xdr:rowOff>59055</xdr:rowOff>
    </xdr:to>
    <xdr:sp macro="" textlink="">
      <xdr:nvSpPr>
        <xdr:cNvPr id="54" name="フローチャート: 判断 53"/>
        <xdr:cNvSpPr/>
      </xdr:nvSpPr>
      <xdr:spPr>
        <a:xfrm>
          <a:off x="4820920" y="287591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69215</xdr:rowOff>
    </xdr:from>
    <xdr:ext cx="735965" cy="258445"/>
    <xdr:sp macro="" textlink="">
      <xdr:nvSpPr>
        <xdr:cNvPr id="55" name="テキスト ボックス 54"/>
        <xdr:cNvSpPr txBox="1"/>
      </xdr:nvSpPr>
      <xdr:spPr>
        <a:xfrm>
          <a:off x="4500880" y="26485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95250</xdr:rowOff>
    </xdr:from>
    <xdr:to xmlns:xdr="http://schemas.openxmlformats.org/drawingml/2006/spreadsheetDrawing">
      <xdr:col>22</xdr:col>
      <xdr:colOff>114300</xdr:colOff>
      <xdr:row>20</xdr:row>
      <xdr:rowOff>8890</xdr:rowOff>
    </xdr:to>
    <xdr:cxnSp macro="">
      <xdr:nvCxnSpPr>
        <xdr:cNvPr id="56" name="直線コネクタ 55"/>
        <xdr:cNvCxnSpPr/>
      </xdr:nvCxnSpPr>
      <xdr:spPr>
        <a:xfrm flipV="1">
          <a:off x="3515360" y="3345180"/>
          <a:ext cx="678180" cy="81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151765</xdr:rowOff>
    </xdr:from>
    <xdr:to xmlns:xdr="http://schemas.openxmlformats.org/drawingml/2006/spreadsheetDrawing">
      <xdr:col>22</xdr:col>
      <xdr:colOff>165100</xdr:colOff>
      <xdr:row>17</xdr:row>
      <xdr:rowOff>81915</xdr:rowOff>
    </xdr:to>
    <xdr:sp macro="" textlink="">
      <xdr:nvSpPr>
        <xdr:cNvPr id="57" name="フローチャート: 判断 56"/>
        <xdr:cNvSpPr/>
      </xdr:nvSpPr>
      <xdr:spPr>
        <a:xfrm>
          <a:off x="4142740" y="28987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92075</xdr:rowOff>
    </xdr:from>
    <xdr:ext cx="762000" cy="258445"/>
    <xdr:sp macro="" textlink="">
      <xdr:nvSpPr>
        <xdr:cNvPr id="58" name="テキスト ボックス 57"/>
        <xdr:cNvSpPr txBox="1"/>
      </xdr:nvSpPr>
      <xdr:spPr>
        <a:xfrm>
          <a:off x="3822700" y="2671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20</xdr:row>
      <xdr:rowOff>8890</xdr:rowOff>
    </xdr:from>
    <xdr:to xmlns:xdr="http://schemas.openxmlformats.org/drawingml/2006/spreadsheetDrawing">
      <xdr:col>18</xdr:col>
      <xdr:colOff>177800</xdr:colOff>
      <xdr:row>20</xdr:row>
      <xdr:rowOff>40640</xdr:rowOff>
    </xdr:to>
    <xdr:cxnSp macro="">
      <xdr:nvCxnSpPr>
        <xdr:cNvPr id="59" name="直線コネクタ 58"/>
        <xdr:cNvCxnSpPr/>
      </xdr:nvCxnSpPr>
      <xdr:spPr>
        <a:xfrm flipV="1">
          <a:off x="2832100" y="3426460"/>
          <a:ext cx="68326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xdr:rowOff>
    </xdr:from>
    <xdr:to xmlns:xdr="http://schemas.openxmlformats.org/drawingml/2006/spreadsheetDrawing">
      <xdr:col>19</xdr:col>
      <xdr:colOff>38100</xdr:colOff>
      <xdr:row>17</xdr:row>
      <xdr:rowOff>106680</xdr:rowOff>
    </xdr:to>
    <xdr:sp macro="" textlink="">
      <xdr:nvSpPr>
        <xdr:cNvPr id="60" name="フローチャート: 判断 59"/>
        <xdr:cNvSpPr/>
      </xdr:nvSpPr>
      <xdr:spPr>
        <a:xfrm>
          <a:off x="3464560" y="291973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116840</xdr:rowOff>
    </xdr:from>
    <xdr:ext cx="762000" cy="259080"/>
    <xdr:sp macro="" textlink="">
      <xdr:nvSpPr>
        <xdr:cNvPr id="61" name="テキスト ボックス 60"/>
        <xdr:cNvSpPr txBox="1"/>
      </xdr:nvSpPr>
      <xdr:spPr>
        <a:xfrm>
          <a:off x="3144520" y="2696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61595</xdr:rowOff>
    </xdr:from>
    <xdr:to xmlns:xdr="http://schemas.openxmlformats.org/drawingml/2006/spreadsheetDrawing">
      <xdr:col>15</xdr:col>
      <xdr:colOff>101600</xdr:colOff>
      <xdr:row>17</xdr:row>
      <xdr:rowOff>163195</xdr:rowOff>
    </xdr:to>
    <xdr:sp macro="" textlink="">
      <xdr:nvSpPr>
        <xdr:cNvPr id="62" name="フローチャート: 判断 61"/>
        <xdr:cNvSpPr/>
      </xdr:nvSpPr>
      <xdr:spPr>
        <a:xfrm>
          <a:off x="2781300" y="2976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1905</xdr:rowOff>
    </xdr:from>
    <xdr:ext cx="761365" cy="259080"/>
    <xdr:sp macro="" textlink="">
      <xdr:nvSpPr>
        <xdr:cNvPr id="63" name="テキスト ボックス 62"/>
        <xdr:cNvSpPr txBox="1"/>
      </xdr:nvSpPr>
      <xdr:spPr>
        <a:xfrm>
          <a:off x="2461260" y="27489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8445"/>
    <xdr:sp macro="" textlink="">
      <xdr:nvSpPr>
        <xdr:cNvPr id="64" name="テキスト ボックス 63"/>
        <xdr:cNvSpPr txBox="1"/>
      </xdr:nvSpPr>
      <xdr:spPr>
        <a:xfrm>
          <a:off x="53314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1365" cy="258445"/>
    <xdr:sp macro="" textlink="">
      <xdr:nvSpPr>
        <xdr:cNvPr id="65" name="テキスト ボックス 64"/>
        <xdr:cNvSpPr txBox="1"/>
      </xdr:nvSpPr>
      <xdr:spPr>
        <a:xfrm>
          <a:off x="469900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66" name="テキスト ボックス 65"/>
        <xdr:cNvSpPr txBox="1"/>
      </xdr:nvSpPr>
      <xdr:spPr>
        <a:xfrm>
          <a:off x="402082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7" name="テキスト ボックス 66"/>
        <xdr:cNvSpPr txBox="1"/>
      </xdr:nvSpPr>
      <xdr:spPr>
        <a:xfrm>
          <a:off x="33375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1365" cy="258445"/>
    <xdr:sp macro="" textlink="">
      <xdr:nvSpPr>
        <xdr:cNvPr id="68" name="テキスト ボックス 67"/>
        <xdr:cNvSpPr txBox="1"/>
      </xdr:nvSpPr>
      <xdr:spPr>
        <a:xfrm>
          <a:off x="265938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15240</xdr:rowOff>
    </xdr:from>
    <xdr:to xmlns:xdr="http://schemas.openxmlformats.org/drawingml/2006/spreadsheetDrawing">
      <xdr:col>29</xdr:col>
      <xdr:colOff>177800</xdr:colOff>
      <xdr:row>19</xdr:row>
      <xdr:rowOff>116840</xdr:rowOff>
    </xdr:to>
    <xdr:sp macro="" textlink="">
      <xdr:nvSpPr>
        <xdr:cNvPr id="69" name="楕円 68"/>
        <xdr:cNvSpPr/>
      </xdr:nvSpPr>
      <xdr:spPr>
        <a:xfrm>
          <a:off x="5453380" y="3265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95250</xdr:rowOff>
    </xdr:from>
    <xdr:ext cx="761365" cy="259080"/>
    <xdr:sp macro="" textlink="">
      <xdr:nvSpPr>
        <xdr:cNvPr id="70" name="人口1人当たり決算額の推移該当値テキスト130"/>
        <xdr:cNvSpPr txBox="1"/>
      </xdr:nvSpPr>
      <xdr:spPr>
        <a:xfrm>
          <a:off x="5588000" y="3177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34925</xdr:rowOff>
    </xdr:from>
    <xdr:to xmlns:xdr="http://schemas.openxmlformats.org/drawingml/2006/spreadsheetDrawing">
      <xdr:col>26</xdr:col>
      <xdr:colOff>101600</xdr:colOff>
      <xdr:row>19</xdr:row>
      <xdr:rowOff>136525</xdr:rowOff>
    </xdr:to>
    <xdr:sp macro="" textlink="">
      <xdr:nvSpPr>
        <xdr:cNvPr id="71" name="楕円 70"/>
        <xdr:cNvSpPr/>
      </xdr:nvSpPr>
      <xdr:spPr>
        <a:xfrm>
          <a:off x="4820920" y="328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120650</xdr:rowOff>
    </xdr:from>
    <xdr:ext cx="735965" cy="259080"/>
    <xdr:sp macro="" textlink="">
      <xdr:nvSpPr>
        <xdr:cNvPr id="72" name="テキスト ボックス 71"/>
        <xdr:cNvSpPr txBox="1"/>
      </xdr:nvSpPr>
      <xdr:spPr>
        <a:xfrm>
          <a:off x="4500880" y="33705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44450</xdr:rowOff>
    </xdr:from>
    <xdr:to xmlns:xdr="http://schemas.openxmlformats.org/drawingml/2006/spreadsheetDrawing">
      <xdr:col>22</xdr:col>
      <xdr:colOff>165100</xdr:colOff>
      <xdr:row>19</xdr:row>
      <xdr:rowOff>146050</xdr:rowOff>
    </xdr:to>
    <xdr:sp macro="" textlink="">
      <xdr:nvSpPr>
        <xdr:cNvPr id="73" name="楕円 72"/>
        <xdr:cNvSpPr/>
      </xdr:nvSpPr>
      <xdr:spPr>
        <a:xfrm>
          <a:off x="4142740" y="329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130810</xdr:rowOff>
    </xdr:from>
    <xdr:ext cx="762000" cy="259080"/>
    <xdr:sp macro="" textlink="">
      <xdr:nvSpPr>
        <xdr:cNvPr id="74" name="テキスト ボックス 73"/>
        <xdr:cNvSpPr txBox="1"/>
      </xdr:nvSpPr>
      <xdr:spPr>
        <a:xfrm>
          <a:off x="3822700" y="3380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130175</xdr:rowOff>
    </xdr:from>
    <xdr:to xmlns:xdr="http://schemas.openxmlformats.org/drawingml/2006/spreadsheetDrawing">
      <xdr:col>19</xdr:col>
      <xdr:colOff>38100</xdr:colOff>
      <xdr:row>20</xdr:row>
      <xdr:rowOff>60325</xdr:rowOff>
    </xdr:to>
    <xdr:sp macro="" textlink="">
      <xdr:nvSpPr>
        <xdr:cNvPr id="75" name="楕円 74"/>
        <xdr:cNvSpPr/>
      </xdr:nvSpPr>
      <xdr:spPr>
        <a:xfrm>
          <a:off x="3464560" y="3380105"/>
          <a:ext cx="965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20</xdr:row>
      <xdr:rowOff>45085</xdr:rowOff>
    </xdr:from>
    <xdr:ext cx="762000" cy="259080"/>
    <xdr:sp macro="" textlink="">
      <xdr:nvSpPr>
        <xdr:cNvPr id="76" name="テキスト ボックス 75"/>
        <xdr:cNvSpPr txBox="1"/>
      </xdr:nvSpPr>
      <xdr:spPr>
        <a:xfrm>
          <a:off x="3144520" y="3462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161290</xdr:rowOff>
    </xdr:from>
    <xdr:to xmlns:xdr="http://schemas.openxmlformats.org/drawingml/2006/spreadsheetDrawing">
      <xdr:col>15</xdr:col>
      <xdr:colOff>101600</xdr:colOff>
      <xdr:row>20</xdr:row>
      <xdr:rowOff>91440</xdr:rowOff>
    </xdr:to>
    <xdr:sp macro="" textlink="">
      <xdr:nvSpPr>
        <xdr:cNvPr id="77" name="楕円 76"/>
        <xdr:cNvSpPr/>
      </xdr:nvSpPr>
      <xdr:spPr>
        <a:xfrm>
          <a:off x="2781300" y="341122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76200</xdr:rowOff>
    </xdr:from>
    <xdr:ext cx="761365" cy="259080"/>
    <xdr:sp macro="" textlink="">
      <xdr:nvSpPr>
        <xdr:cNvPr id="78" name="テキスト ボックス 77"/>
        <xdr:cNvSpPr txBox="1"/>
      </xdr:nvSpPr>
      <xdr:spPr>
        <a:xfrm>
          <a:off x="2461260" y="3493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4320"/>
    <xdr:sp macro="" textlink="">
      <xdr:nvSpPr>
        <xdr:cNvPr id="92" name="テキスト ボックス 91"/>
        <xdr:cNvSpPr txBox="1"/>
      </xdr:nvSpPr>
      <xdr:spPr>
        <a:xfrm>
          <a:off x="1635760" y="516763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03120" y="7449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03120" y="7068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6" name="テキスト ボックス 95"/>
        <xdr:cNvSpPr txBox="1"/>
      </xdr:nvSpPr>
      <xdr:spPr>
        <a:xfrm>
          <a:off x="1348740" y="6926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03120" y="6687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7810"/>
    <xdr:sp macro="" textlink="">
      <xdr:nvSpPr>
        <xdr:cNvPr id="98" name="テキスト ボックス 97"/>
        <xdr:cNvSpPr txBox="1"/>
      </xdr:nvSpPr>
      <xdr:spPr>
        <a:xfrm>
          <a:off x="1348740" y="65455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03120" y="63074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100" name="テキスト ボックス 99"/>
        <xdr:cNvSpPr txBox="1"/>
      </xdr:nvSpPr>
      <xdr:spPr>
        <a:xfrm>
          <a:off x="1348740" y="6164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03120" y="5925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2" name="テキスト ボックス 101"/>
        <xdr:cNvSpPr txBox="1"/>
      </xdr:nvSpPr>
      <xdr:spPr>
        <a:xfrm>
          <a:off x="1348740" y="5783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4" name="テキスト ボックス 103"/>
        <xdr:cNvSpPr txBox="1"/>
      </xdr:nvSpPr>
      <xdr:spPr>
        <a:xfrm>
          <a:off x="1348740"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182880</xdr:rowOff>
    </xdr:from>
    <xdr:to xmlns:xdr="http://schemas.openxmlformats.org/drawingml/2006/spreadsheetDrawing">
      <xdr:col>29</xdr:col>
      <xdr:colOff>127000</xdr:colOff>
      <xdr:row>37</xdr:row>
      <xdr:rowOff>229870</xdr:rowOff>
    </xdr:to>
    <xdr:cxnSp macro="">
      <xdr:nvCxnSpPr>
        <xdr:cNvPr id="106" name="直線コネクタ 105"/>
        <xdr:cNvCxnSpPr/>
      </xdr:nvCxnSpPr>
      <xdr:spPr>
        <a:xfrm flipV="1">
          <a:off x="5504180" y="6000750"/>
          <a:ext cx="0" cy="1247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203200</xdr:rowOff>
    </xdr:from>
    <xdr:ext cx="761365" cy="258445"/>
    <xdr:sp macro="" textlink="">
      <xdr:nvSpPr>
        <xdr:cNvPr id="107" name="人口1人当たり決算額の推移最小値テキスト445"/>
        <xdr:cNvSpPr txBox="1"/>
      </xdr:nvSpPr>
      <xdr:spPr>
        <a:xfrm>
          <a:off x="5588000" y="7221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229870</xdr:rowOff>
    </xdr:from>
    <xdr:to xmlns:xdr="http://schemas.openxmlformats.org/drawingml/2006/spreadsheetDrawing">
      <xdr:col>30</xdr:col>
      <xdr:colOff>25400</xdr:colOff>
      <xdr:row>37</xdr:row>
      <xdr:rowOff>229870</xdr:rowOff>
    </xdr:to>
    <xdr:cxnSp macro="">
      <xdr:nvCxnSpPr>
        <xdr:cNvPr id="108" name="直線コネクタ 107"/>
        <xdr:cNvCxnSpPr/>
      </xdr:nvCxnSpPr>
      <xdr:spPr>
        <a:xfrm>
          <a:off x="5415280" y="724789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97790</xdr:rowOff>
    </xdr:from>
    <xdr:ext cx="761365" cy="257810"/>
    <xdr:sp macro="" textlink="">
      <xdr:nvSpPr>
        <xdr:cNvPr id="109" name="人口1人当たり決算額の推移最大値テキスト445"/>
        <xdr:cNvSpPr txBox="1"/>
      </xdr:nvSpPr>
      <xdr:spPr>
        <a:xfrm>
          <a:off x="5588000" y="57442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182880</xdr:rowOff>
    </xdr:from>
    <xdr:to xmlns:xdr="http://schemas.openxmlformats.org/drawingml/2006/spreadsheetDrawing">
      <xdr:col>30</xdr:col>
      <xdr:colOff>25400</xdr:colOff>
      <xdr:row>33</xdr:row>
      <xdr:rowOff>182880</xdr:rowOff>
    </xdr:to>
    <xdr:cxnSp macro="">
      <xdr:nvCxnSpPr>
        <xdr:cNvPr id="110" name="直線コネクタ 109"/>
        <xdr:cNvCxnSpPr/>
      </xdr:nvCxnSpPr>
      <xdr:spPr>
        <a:xfrm>
          <a:off x="5415280" y="600075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276860</xdr:rowOff>
    </xdr:from>
    <xdr:to xmlns:xdr="http://schemas.openxmlformats.org/drawingml/2006/spreadsheetDrawing">
      <xdr:col>29</xdr:col>
      <xdr:colOff>127000</xdr:colOff>
      <xdr:row>34</xdr:row>
      <xdr:rowOff>332105</xdr:rowOff>
    </xdr:to>
    <xdr:cxnSp macro="">
      <xdr:nvCxnSpPr>
        <xdr:cNvPr id="111" name="直線コネクタ 110"/>
        <xdr:cNvCxnSpPr/>
      </xdr:nvCxnSpPr>
      <xdr:spPr>
        <a:xfrm flipV="1">
          <a:off x="4871720" y="6437630"/>
          <a:ext cx="63246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78105</xdr:rowOff>
    </xdr:from>
    <xdr:ext cx="761365" cy="257810"/>
    <xdr:sp macro="" textlink="">
      <xdr:nvSpPr>
        <xdr:cNvPr id="112" name="人口1人当たり決算額の推移平均値テキスト445"/>
        <xdr:cNvSpPr txBox="1"/>
      </xdr:nvSpPr>
      <xdr:spPr>
        <a:xfrm>
          <a:off x="5588000" y="6581775"/>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106045</xdr:rowOff>
    </xdr:from>
    <xdr:to xmlns:xdr="http://schemas.openxmlformats.org/drawingml/2006/spreadsheetDrawing">
      <xdr:col>29</xdr:col>
      <xdr:colOff>177800</xdr:colOff>
      <xdr:row>35</xdr:row>
      <xdr:rowOff>207010</xdr:rowOff>
    </xdr:to>
    <xdr:sp macro="" textlink="">
      <xdr:nvSpPr>
        <xdr:cNvPr id="113" name="フローチャート: 判断 112"/>
        <xdr:cNvSpPr/>
      </xdr:nvSpPr>
      <xdr:spPr>
        <a:xfrm>
          <a:off x="5453380" y="66097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332105</xdr:rowOff>
    </xdr:from>
    <xdr:to xmlns:xdr="http://schemas.openxmlformats.org/drawingml/2006/spreadsheetDrawing">
      <xdr:col>26</xdr:col>
      <xdr:colOff>50800</xdr:colOff>
      <xdr:row>35</xdr:row>
      <xdr:rowOff>26670</xdr:rowOff>
    </xdr:to>
    <xdr:cxnSp macro="">
      <xdr:nvCxnSpPr>
        <xdr:cNvPr id="114" name="直線コネクタ 113"/>
        <xdr:cNvCxnSpPr/>
      </xdr:nvCxnSpPr>
      <xdr:spPr>
        <a:xfrm flipV="1">
          <a:off x="4193540" y="6492875"/>
          <a:ext cx="67818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207010</xdr:rowOff>
    </xdr:to>
    <xdr:sp macro="" textlink="">
      <xdr:nvSpPr>
        <xdr:cNvPr id="115" name="フローチャート: 判断 114"/>
        <xdr:cNvSpPr/>
      </xdr:nvSpPr>
      <xdr:spPr>
        <a:xfrm>
          <a:off x="4820920" y="66084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192405</xdr:rowOff>
    </xdr:from>
    <xdr:ext cx="735965" cy="258445"/>
    <xdr:sp macro="" textlink="">
      <xdr:nvSpPr>
        <xdr:cNvPr id="116" name="テキスト ボックス 115"/>
        <xdr:cNvSpPr txBox="1"/>
      </xdr:nvSpPr>
      <xdr:spPr>
        <a:xfrm>
          <a:off x="4500880" y="66960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26670</xdr:rowOff>
    </xdr:from>
    <xdr:to xmlns:xdr="http://schemas.openxmlformats.org/drawingml/2006/spreadsheetDrawing">
      <xdr:col>22</xdr:col>
      <xdr:colOff>114300</xdr:colOff>
      <xdr:row>35</xdr:row>
      <xdr:rowOff>127635</xdr:rowOff>
    </xdr:to>
    <xdr:cxnSp macro="">
      <xdr:nvCxnSpPr>
        <xdr:cNvPr id="117" name="直線コネクタ 116"/>
        <xdr:cNvCxnSpPr/>
      </xdr:nvCxnSpPr>
      <xdr:spPr>
        <a:xfrm flipV="1">
          <a:off x="3515360" y="6530340"/>
          <a:ext cx="678180"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122555</xdr:rowOff>
    </xdr:from>
    <xdr:to xmlns:xdr="http://schemas.openxmlformats.org/drawingml/2006/spreadsheetDrawing">
      <xdr:col>22</xdr:col>
      <xdr:colOff>165100</xdr:colOff>
      <xdr:row>35</xdr:row>
      <xdr:rowOff>224790</xdr:rowOff>
    </xdr:to>
    <xdr:sp macro="" textlink="">
      <xdr:nvSpPr>
        <xdr:cNvPr id="118" name="フローチャート: 判断 117"/>
        <xdr:cNvSpPr/>
      </xdr:nvSpPr>
      <xdr:spPr>
        <a:xfrm>
          <a:off x="4142740" y="66262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208280</xdr:rowOff>
    </xdr:from>
    <xdr:ext cx="762000" cy="259080"/>
    <xdr:sp macro="" textlink="">
      <xdr:nvSpPr>
        <xdr:cNvPr id="119" name="テキスト ボックス 118"/>
        <xdr:cNvSpPr txBox="1"/>
      </xdr:nvSpPr>
      <xdr:spPr>
        <a:xfrm>
          <a:off x="3822700" y="6711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63500</xdr:rowOff>
    </xdr:from>
    <xdr:to xmlns:xdr="http://schemas.openxmlformats.org/drawingml/2006/spreadsheetDrawing">
      <xdr:col>18</xdr:col>
      <xdr:colOff>177800</xdr:colOff>
      <xdr:row>35</xdr:row>
      <xdr:rowOff>127635</xdr:rowOff>
    </xdr:to>
    <xdr:cxnSp macro="">
      <xdr:nvCxnSpPr>
        <xdr:cNvPr id="120" name="直線コネクタ 119"/>
        <xdr:cNvCxnSpPr/>
      </xdr:nvCxnSpPr>
      <xdr:spPr>
        <a:xfrm>
          <a:off x="2832100" y="6567170"/>
          <a:ext cx="683260" cy="641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128905</xdr:rowOff>
    </xdr:from>
    <xdr:to xmlns:xdr="http://schemas.openxmlformats.org/drawingml/2006/spreadsheetDrawing">
      <xdr:col>19</xdr:col>
      <xdr:colOff>38100</xdr:colOff>
      <xdr:row>35</xdr:row>
      <xdr:rowOff>231140</xdr:rowOff>
    </xdr:to>
    <xdr:sp macro="" textlink="">
      <xdr:nvSpPr>
        <xdr:cNvPr id="121" name="フローチャート: 判断 120"/>
        <xdr:cNvSpPr/>
      </xdr:nvSpPr>
      <xdr:spPr>
        <a:xfrm>
          <a:off x="3464560" y="6632575"/>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216535</xdr:rowOff>
    </xdr:from>
    <xdr:ext cx="762000" cy="258445"/>
    <xdr:sp macro="" textlink="">
      <xdr:nvSpPr>
        <xdr:cNvPr id="122" name="テキスト ボックス 121"/>
        <xdr:cNvSpPr txBox="1"/>
      </xdr:nvSpPr>
      <xdr:spPr>
        <a:xfrm>
          <a:off x="3144520" y="6720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116840</xdr:rowOff>
    </xdr:from>
    <xdr:to xmlns:xdr="http://schemas.openxmlformats.org/drawingml/2006/spreadsheetDrawing">
      <xdr:col>15</xdr:col>
      <xdr:colOff>101600</xdr:colOff>
      <xdr:row>35</xdr:row>
      <xdr:rowOff>219075</xdr:rowOff>
    </xdr:to>
    <xdr:sp macro="" textlink="">
      <xdr:nvSpPr>
        <xdr:cNvPr id="123" name="フローチャート: 判断 122"/>
        <xdr:cNvSpPr/>
      </xdr:nvSpPr>
      <xdr:spPr>
        <a:xfrm>
          <a:off x="2781300" y="66205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204470</xdr:rowOff>
    </xdr:from>
    <xdr:ext cx="761365" cy="259080"/>
    <xdr:sp macro="" textlink="">
      <xdr:nvSpPr>
        <xdr:cNvPr id="124" name="テキスト ボックス 123"/>
        <xdr:cNvSpPr txBox="1"/>
      </xdr:nvSpPr>
      <xdr:spPr>
        <a:xfrm>
          <a:off x="2461260" y="6708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5" name="テキスト ボックス 124"/>
        <xdr:cNvSpPr txBox="1"/>
      </xdr:nvSpPr>
      <xdr:spPr>
        <a:xfrm>
          <a:off x="53314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1365" cy="259080"/>
    <xdr:sp macro="" textlink="">
      <xdr:nvSpPr>
        <xdr:cNvPr id="126" name="テキスト ボックス 125"/>
        <xdr:cNvSpPr txBox="1"/>
      </xdr:nvSpPr>
      <xdr:spPr>
        <a:xfrm>
          <a:off x="469900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1365" cy="259080"/>
    <xdr:sp macro="" textlink="">
      <xdr:nvSpPr>
        <xdr:cNvPr id="129" name="テキスト ボックス 128"/>
        <xdr:cNvSpPr txBox="1"/>
      </xdr:nvSpPr>
      <xdr:spPr>
        <a:xfrm>
          <a:off x="265938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227330</xdr:rowOff>
    </xdr:from>
    <xdr:to xmlns:xdr="http://schemas.openxmlformats.org/drawingml/2006/spreadsheetDrawing">
      <xdr:col>29</xdr:col>
      <xdr:colOff>177800</xdr:colOff>
      <xdr:row>34</xdr:row>
      <xdr:rowOff>328295</xdr:rowOff>
    </xdr:to>
    <xdr:sp macro="" textlink="">
      <xdr:nvSpPr>
        <xdr:cNvPr id="130" name="楕円 129"/>
        <xdr:cNvSpPr/>
      </xdr:nvSpPr>
      <xdr:spPr>
        <a:xfrm>
          <a:off x="5453380" y="63881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71120</xdr:rowOff>
    </xdr:from>
    <xdr:ext cx="761365" cy="259715"/>
    <xdr:sp macro="" textlink="">
      <xdr:nvSpPr>
        <xdr:cNvPr id="131" name="人口1人当たり決算額の推移該当値テキスト445"/>
        <xdr:cNvSpPr txBox="1"/>
      </xdr:nvSpPr>
      <xdr:spPr>
        <a:xfrm>
          <a:off x="5588000" y="623189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281305</xdr:rowOff>
    </xdr:from>
    <xdr:to xmlns:xdr="http://schemas.openxmlformats.org/drawingml/2006/spreadsheetDrawing">
      <xdr:col>26</xdr:col>
      <xdr:colOff>101600</xdr:colOff>
      <xdr:row>35</xdr:row>
      <xdr:rowOff>40640</xdr:rowOff>
    </xdr:to>
    <xdr:sp macro="" textlink="">
      <xdr:nvSpPr>
        <xdr:cNvPr id="132" name="楕円 131"/>
        <xdr:cNvSpPr/>
      </xdr:nvSpPr>
      <xdr:spPr>
        <a:xfrm>
          <a:off x="4820920" y="64420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49530</xdr:rowOff>
    </xdr:from>
    <xdr:ext cx="735965" cy="259715"/>
    <xdr:sp macro="" textlink="">
      <xdr:nvSpPr>
        <xdr:cNvPr id="133" name="テキスト ボックス 132"/>
        <xdr:cNvSpPr txBox="1"/>
      </xdr:nvSpPr>
      <xdr:spPr>
        <a:xfrm>
          <a:off x="4500880" y="621030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320040</xdr:rowOff>
    </xdr:from>
    <xdr:to xmlns:xdr="http://schemas.openxmlformats.org/drawingml/2006/spreadsheetDrawing">
      <xdr:col>22</xdr:col>
      <xdr:colOff>165100</xdr:colOff>
      <xdr:row>35</xdr:row>
      <xdr:rowOff>78105</xdr:rowOff>
    </xdr:to>
    <xdr:sp macro="" textlink="">
      <xdr:nvSpPr>
        <xdr:cNvPr id="134" name="楕円 133"/>
        <xdr:cNvSpPr/>
      </xdr:nvSpPr>
      <xdr:spPr>
        <a:xfrm>
          <a:off x="4142740" y="64808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88900</xdr:rowOff>
    </xdr:from>
    <xdr:ext cx="762000" cy="257810"/>
    <xdr:sp macro="" textlink="">
      <xdr:nvSpPr>
        <xdr:cNvPr id="135" name="テキスト ボックス 134"/>
        <xdr:cNvSpPr txBox="1"/>
      </xdr:nvSpPr>
      <xdr:spPr>
        <a:xfrm>
          <a:off x="3822700" y="6249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78105</xdr:rowOff>
    </xdr:from>
    <xdr:to xmlns:xdr="http://schemas.openxmlformats.org/drawingml/2006/spreadsheetDrawing">
      <xdr:col>19</xdr:col>
      <xdr:colOff>38100</xdr:colOff>
      <xdr:row>35</xdr:row>
      <xdr:rowOff>179070</xdr:rowOff>
    </xdr:to>
    <xdr:sp macro="" textlink="">
      <xdr:nvSpPr>
        <xdr:cNvPr id="136" name="楕円 135"/>
        <xdr:cNvSpPr/>
      </xdr:nvSpPr>
      <xdr:spPr>
        <a:xfrm>
          <a:off x="3464560" y="6581775"/>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189865</xdr:rowOff>
    </xdr:from>
    <xdr:ext cx="762000" cy="257810"/>
    <xdr:sp macro="" textlink="">
      <xdr:nvSpPr>
        <xdr:cNvPr id="137" name="テキスト ボックス 136"/>
        <xdr:cNvSpPr txBox="1"/>
      </xdr:nvSpPr>
      <xdr:spPr>
        <a:xfrm>
          <a:off x="3144520" y="6350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12065</xdr:rowOff>
    </xdr:from>
    <xdr:to xmlns:xdr="http://schemas.openxmlformats.org/drawingml/2006/spreadsheetDrawing">
      <xdr:col>15</xdr:col>
      <xdr:colOff>101600</xdr:colOff>
      <xdr:row>35</xdr:row>
      <xdr:rowOff>114300</xdr:rowOff>
    </xdr:to>
    <xdr:sp macro="" textlink="">
      <xdr:nvSpPr>
        <xdr:cNvPr id="138" name="楕円 137"/>
        <xdr:cNvSpPr/>
      </xdr:nvSpPr>
      <xdr:spPr>
        <a:xfrm>
          <a:off x="2781300" y="65157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125095</xdr:rowOff>
    </xdr:from>
    <xdr:ext cx="761365" cy="258445"/>
    <xdr:sp macro="" textlink="">
      <xdr:nvSpPr>
        <xdr:cNvPr id="139" name="テキスト ボックス 138"/>
        <xdr:cNvSpPr txBox="1"/>
      </xdr:nvSpPr>
      <xdr:spPr>
        <a:xfrm>
          <a:off x="2461260" y="6285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13,166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397,406
394,449
643.57
202,966,368
196,247,545
3,908,530
92,600,265
165,298,235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9080"/>
    <xdr:sp macro="" textlink="">
      <xdr:nvSpPr>
        <xdr:cNvPr id="42" name="テキスト ボックス 41"/>
        <xdr:cNvSpPr txBox="1"/>
      </xdr:nvSpPr>
      <xdr:spPr>
        <a:xfrm>
          <a:off x="225425" y="6821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8445"/>
    <xdr:sp macro="" textlink="">
      <xdr:nvSpPr>
        <xdr:cNvPr id="44" name="テキスト ボックス 43"/>
        <xdr:cNvSpPr txBox="1"/>
      </xdr:nvSpPr>
      <xdr:spPr>
        <a:xfrm>
          <a:off x="225425" y="64477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8445"/>
    <xdr:sp macro="" textlink="">
      <xdr:nvSpPr>
        <xdr:cNvPr id="46" name="テキスト ボックス 45"/>
        <xdr:cNvSpPr txBox="1"/>
      </xdr:nvSpPr>
      <xdr:spPr>
        <a:xfrm>
          <a:off x="225425" y="60744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167640</xdr:rowOff>
    </xdr:from>
    <xdr:ext cx="531495" cy="259080"/>
    <xdr:sp macro="" textlink="">
      <xdr:nvSpPr>
        <xdr:cNvPr id="48" name="テキスト ボックス 47"/>
        <xdr:cNvSpPr txBox="1"/>
      </xdr:nvSpPr>
      <xdr:spPr>
        <a:xfrm>
          <a:off x="225425" y="5703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25425" y="5331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8445"/>
    <xdr:sp macro="" textlink="">
      <xdr:nvSpPr>
        <xdr:cNvPr id="52" name="テキスト ボックス 51"/>
        <xdr:cNvSpPr txBox="1"/>
      </xdr:nvSpPr>
      <xdr:spPr>
        <a:xfrm>
          <a:off x="225425" y="49580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4" name="テキスト ボックス 53"/>
        <xdr:cNvSpPr txBox="1"/>
      </xdr:nvSpPr>
      <xdr:spPr>
        <a:xfrm>
          <a:off x="16637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144145</xdr:rowOff>
    </xdr:from>
    <xdr:to xmlns:xdr="http://schemas.openxmlformats.org/drawingml/2006/spreadsheetDrawing">
      <xdr:col>24</xdr:col>
      <xdr:colOff>62865</xdr:colOff>
      <xdr:row>39</xdr:row>
      <xdr:rowOff>138430</xdr:rowOff>
    </xdr:to>
    <xdr:cxnSp macro="">
      <xdr:nvCxnSpPr>
        <xdr:cNvPr id="56" name="直線コネクタ 55"/>
        <xdr:cNvCxnSpPr/>
      </xdr:nvCxnSpPr>
      <xdr:spPr>
        <a:xfrm flipV="1">
          <a:off x="4511675" y="517715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142240</xdr:rowOff>
    </xdr:from>
    <xdr:ext cx="534670" cy="257810"/>
    <xdr:sp macro="" textlink="">
      <xdr:nvSpPr>
        <xdr:cNvPr id="57" name="人件費最小値テキスト"/>
        <xdr:cNvSpPr txBox="1"/>
      </xdr:nvSpPr>
      <xdr:spPr>
        <a:xfrm>
          <a:off x="4564380" y="66840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138430</xdr:rowOff>
    </xdr:from>
    <xdr:to xmlns:xdr="http://schemas.openxmlformats.org/drawingml/2006/spreadsheetDrawing">
      <xdr:col>24</xdr:col>
      <xdr:colOff>152400</xdr:colOff>
      <xdr:row>39</xdr:row>
      <xdr:rowOff>138430</xdr:rowOff>
    </xdr:to>
    <xdr:cxnSp macro="">
      <xdr:nvCxnSpPr>
        <xdr:cNvPr id="58" name="直線コネクタ 57"/>
        <xdr:cNvCxnSpPr/>
      </xdr:nvCxnSpPr>
      <xdr:spPr>
        <a:xfrm>
          <a:off x="4429760" y="6680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90805</xdr:rowOff>
    </xdr:from>
    <xdr:ext cx="534670" cy="258445"/>
    <xdr:sp macro="" textlink="">
      <xdr:nvSpPr>
        <xdr:cNvPr id="59" name="人件費最大値テキスト"/>
        <xdr:cNvSpPr txBox="1"/>
      </xdr:nvSpPr>
      <xdr:spPr>
        <a:xfrm>
          <a:off x="4564380" y="4956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144145</xdr:rowOff>
    </xdr:from>
    <xdr:to xmlns:xdr="http://schemas.openxmlformats.org/drawingml/2006/spreadsheetDrawing">
      <xdr:col>24</xdr:col>
      <xdr:colOff>152400</xdr:colOff>
      <xdr:row>30</xdr:row>
      <xdr:rowOff>144145</xdr:rowOff>
    </xdr:to>
    <xdr:cxnSp macro="">
      <xdr:nvCxnSpPr>
        <xdr:cNvPr id="60" name="直線コネクタ 59"/>
        <xdr:cNvCxnSpPr/>
      </xdr:nvCxnSpPr>
      <xdr:spPr>
        <a:xfrm>
          <a:off x="4429760" y="51771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12700</xdr:rowOff>
    </xdr:from>
    <xdr:to xmlns:xdr="http://schemas.openxmlformats.org/drawingml/2006/spreadsheetDrawing">
      <xdr:col>24</xdr:col>
      <xdr:colOff>63500</xdr:colOff>
      <xdr:row>38</xdr:row>
      <xdr:rowOff>70485</xdr:rowOff>
    </xdr:to>
    <xdr:cxnSp macro="">
      <xdr:nvCxnSpPr>
        <xdr:cNvPr id="61" name="直線コネクタ 60"/>
        <xdr:cNvCxnSpPr/>
      </xdr:nvCxnSpPr>
      <xdr:spPr>
        <a:xfrm>
          <a:off x="3700780" y="6386830"/>
          <a:ext cx="8128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38100</xdr:rowOff>
    </xdr:from>
    <xdr:ext cx="534670" cy="259080"/>
    <xdr:sp macro="" textlink="">
      <xdr:nvSpPr>
        <xdr:cNvPr id="62" name="人件費平均値テキスト"/>
        <xdr:cNvSpPr txBox="1"/>
      </xdr:nvSpPr>
      <xdr:spPr>
        <a:xfrm>
          <a:off x="4564380" y="5909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15240</xdr:rowOff>
    </xdr:from>
    <xdr:to xmlns:xdr="http://schemas.openxmlformats.org/drawingml/2006/spreadsheetDrawing">
      <xdr:col>24</xdr:col>
      <xdr:colOff>114300</xdr:colOff>
      <xdr:row>36</xdr:row>
      <xdr:rowOff>116840</xdr:rowOff>
    </xdr:to>
    <xdr:sp macro="" textlink="">
      <xdr:nvSpPr>
        <xdr:cNvPr id="63" name="フローチャート: 判断 62"/>
        <xdr:cNvSpPr/>
      </xdr:nvSpPr>
      <xdr:spPr>
        <a:xfrm>
          <a:off x="446278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12700</xdr:rowOff>
    </xdr:from>
    <xdr:to xmlns:xdr="http://schemas.openxmlformats.org/drawingml/2006/spreadsheetDrawing">
      <xdr:col>19</xdr:col>
      <xdr:colOff>177800</xdr:colOff>
      <xdr:row>38</xdr:row>
      <xdr:rowOff>68580</xdr:rowOff>
    </xdr:to>
    <xdr:cxnSp macro="">
      <xdr:nvCxnSpPr>
        <xdr:cNvPr id="64" name="直線コネクタ 63"/>
        <xdr:cNvCxnSpPr/>
      </xdr:nvCxnSpPr>
      <xdr:spPr>
        <a:xfrm flipV="1">
          <a:off x="2832100" y="6386830"/>
          <a:ext cx="8686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162560</xdr:rowOff>
    </xdr:from>
    <xdr:to xmlns:xdr="http://schemas.openxmlformats.org/drawingml/2006/spreadsheetDrawing">
      <xdr:col>20</xdr:col>
      <xdr:colOff>38100</xdr:colOff>
      <xdr:row>36</xdr:row>
      <xdr:rowOff>92710</xdr:rowOff>
    </xdr:to>
    <xdr:sp macro="" textlink="">
      <xdr:nvSpPr>
        <xdr:cNvPr id="65" name="フローチャート: 判断 64"/>
        <xdr:cNvSpPr/>
      </xdr:nvSpPr>
      <xdr:spPr>
        <a:xfrm>
          <a:off x="3649980" y="60337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109220</xdr:rowOff>
    </xdr:from>
    <xdr:ext cx="534035" cy="258445"/>
    <xdr:sp macro="" textlink="">
      <xdr:nvSpPr>
        <xdr:cNvPr id="66" name="テキスト ボックス 65"/>
        <xdr:cNvSpPr txBox="1"/>
      </xdr:nvSpPr>
      <xdr:spPr>
        <a:xfrm>
          <a:off x="3438525" y="5812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68580</xdr:rowOff>
    </xdr:from>
    <xdr:to xmlns:xdr="http://schemas.openxmlformats.org/drawingml/2006/spreadsheetDrawing">
      <xdr:col>15</xdr:col>
      <xdr:colOff>50800</xdr:colOff>
      <xdr:row>38</xdr:row>
      <xdr:rowOff>140335</xdr:rowOff>
    </xdr:to>
    <xdr:cxnSp macro="">
      <xdr:nvCxnSpPr>
        <xdr:cNvPr id="67" name="直線コネクタ 66"/>
        <xdr:cNvCxnSpPr/>
      </xdr:nvCxnSpPr>
      <xdr:spPr>
        <a:xfrm flipV="1">
          <a:off x="1968500" y="6442710"/>
          <a:ext cx="8636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14605</xdr:rowOff>
    </xdr:from>
    <xdr:to xmlns:xdr="http://schemas.openxmlformats.org/drawingml/2006/spreadsheetDrawing">
      <xdr:col>15</xdr:col>
      <xdr:colOff>101600</xdr:colOff>
      <xdr:row>36</xdr:row>
      <xdr:rowOff>116205</xdr:rowOff>
    </xdr:to>
    <xdr:sp macro="" textlink="">
      <xdr:nvSpPr>
        <xdr:cNvPr id="68" name="フローチャート: 判断 67"/>
        <xdr:cNvSpPr/>
      </xdr:nvSpPr>
      <xdr:spPr>
        <a:xfrm>
          <a:off x="2781300" y="605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132715</xdr:rowOff>
    </xdr:from>
    <xdr:ext cx="534035" cy="259080"/>
    <xdr:sp macro="" textlink="">
      <xdr:nvSpPr>
        <xdr:cNvPr id="69" name="テキスト ボックス 68"/>
        <xdr:cNvSpPr txBox="1"/>
      </xdr:nvSpPr>
      <xdr:spPr>
        <a:xfrm>
          <a:off x="2574925" y="5836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140335</xdr:rowOff>
    </xdr:from>
    <xdr:to xmlns:xdr="http://schemas.openxmlformats.org/drawingml/2006/spreadsheetDrawing">
      <xdr:col>10</xdr:col>
      <xdr:colOff>114300</xdr:colOff>
      <xdr:row>39</xdr:row>
      <xdr:rowOff>17780</xdr:rowOff>
    </xdr:to>
    <xdr:cxnSp macro="">
      <xdr:nvCxnSpPr>
        <xdr:cNvPr id="70" name="直線コネクタ 69"/>
        <xdr:cNvCxnSpPr/>
      </xdr:nvCxnSpPr>
      <xdr:spPr>
        <a:xfrm flipV="1">
          <a:off x="1104900" y="6514465"/>
          <a:ext cx="8636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40640</xdr:rowOff>
    </xdr:from>
    <xdr:to xmlns:xdr="http://schemas.openxmlformats.org/drawingml/2006/spreadsheetDrawing">
      <xdr:col>10</xdr:col>
      <xdr:colOff>165100</xdr:colOff>
      <xdr:row>36</xdr:row>
      <xdr:rowOff>142240</xdr:rowOff>
    </xdr:to>
    <xdr:sp macro="" textlink="">
      <xdr:nvSpPr>
        <xdr:cNvPr id="71" name="フローチャート: 判断 70"/>
        <xdr:cNvSpPr/>
      </xdr:nvSpPr>
      <xdr:spPr>
        <a:xfrm>
          <a:off x="19177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158750</xdr:rowOff>
    </xdr:from>
    <xdr:ext cx="534670" cy="258445"/>
    <xdr:sp macro="" textlink="">
      <xdr:nvSpPr>
        <xdr:cNvPr id="72" name="テキスト ボックス 71"/>
        <xdr:cNvSpPr txBox="1"/>
      </xdr:nvSpPr>
      <xdr:spPr>
        <a:xfrm>
          <a:off x="1706245" y="5862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29210</xdr:rowOff>
    </xdr:from>
    <xdr:to xmlns:xdr="http://schemas.openxmlformats.org/drawingml/2006/spreadsheetDrawing">
      <xdr:col>6</xdr:col>
      <xdr:colOff>38100</xdr:colOff>
      <xdr:row>37</xdr:row>
      <xdr:rowOff>130810</xdr:rowOff>
    </xdr:to>
    <xdr:sp macro="" textlink="">
      <xdr:nvSpPr>
        <xdr:cNvPr id="73" name="フローチャート: 判断 72"/>
        <xdr:cNvSpPr/>
      </xdr:nvSpPr>
      <xdr:spPr>
        <a:xfrm>
          <a:off x="1054100" y="62357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147320</xdr:rowOff>
    </xdr:from>
    <xdr:ext cx="534035" cy="258445"/>
    <xdr:sp macro="" textlink="">
      <xdr:nvSpPr>
        <xdr:cNvPr id="74" name="テキスト ボックス 73"/>
        <xdr:cNvSpPr txBox="1"/>
      </xdr:nvSpPr>
      <xdr:spPr>
        <a:xfrm>
          <a:off x="842645" y="6018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5" name="テキスト ボックス 74"/>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19685</xdr:rowOff>
    </xdr:from>
    <xdr:to xmlns:xdr="http://schemas.openxmlformats.org/drawingml/2006/spreadsheetDrawing">
      <xdr:col>24</xdr:col>
      <xdr:colOff>114300</xdr:colOff>
      <xdr:row>38</xdr:row>
      <xdr:rowOff>120650</xdr:rowOff>
    </xdr:to>
    <xdr:sp macro="" textlink="">
      <xdr:nvSpPr>
        <xdr:cNvPr id="80" name="楕円 79"/>
        <xdr:cNvSpPr/>
      </xdr:nvSpPr>
      <xdr:spPr>
        <a:xfrm>
          <a:off x="4462780" y="63938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167640</xdr:rowOff>
    </xdr:from>
    <xdr:ext cx="534670" cy="259080"/>
    <xdr:sp macro="" textlink="">
      <xdr:nvSpPr>
        <xdr:cNvPr id="81" name="人件費該当値テキスト"/>
        <xdr:cNvSpPr txBox="1"/>
      </xdr:nvSpPr>
      <xdr:spPr>
        <a:xfrm>
          <a:off x="4564380" y="6374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133350</xdr:rowOff>
    </xdr:from>
    <xdr:to xmlns:xdr="http://schemas.openxmlformats.org/drawingml/2006/spreadsheetDrawing">
      <xdr:col>20</xdr:col>
      <xdr:colOff>38100</xdr:colOff>
      <xdr:row>38</xdr:row>
      <xdr:rowOff>63500</xdr:rowOff>
    </xdr:to>
    <xdr:sp macro="" textlink="">
      <xdr:nvSpPr>
        <xdr:cNvPr id="82" name="楕円 81"/>
        <xdr:cNvSpPr/>
      </xdr:nvSpPr>
      <xdr:spPr>
        <a:xfrm>
          <a:off x="3649980" y="63398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54610</xdr:rowOff>
    </xdr:from>
    <xdr:ext cx="534035" cy="258445"/>
    <xdr:sp macro="" textlink="">
      <xdr:nvSpPr>
        <xdr:cNvPr id="83" name="テキスト ボックス 82"/>
        <xdr:cNvSpPr txBox="1"/>
      </xdr:nvSpPr>
      <xdr:spPr>
        <a:xfrm>
          <a:off x="3438525" y="6428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17780</xdr:rowOff>
    </xdr:from>
    <xdr:to xmlns:xdr="http://schemas.openxmlformats.org/drawingml/2006/spreadsheetDrawing">
      <xdr:col>15</xdr:col>
      <xdr:colOff>101600</xdr:colOff>
      <xdr:row>38</xdr:row>
      <xdr:rowOff>119380</xdr:rowOff>
    </xdr:to>
    <xdr:sp macro="" textlink="">
      <xdr:nvSpPr>
        <xdr:cNvPr id="84" name="楕円 83"/>
        <xdr:cNvSpPr/>
      </xdr:nvSpPr>
      <xdr:spPr>
        <a:xfrm>
          <a:off x="27813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110490</xdr:rowOff>
    </xdr:from>
    <xdr:ext cx="534035" cy="258445"/>
    <xdr:sp macro="" textlink="">
      <xdr:nvSpPr>
        <xdr:cNvPr id="85" name="テキスト ボックス 84"/>
        <xdr:cNvSpPr txBox="1"/>
      </xdr:nvSpPr>
      <xdr:spPr>
        <a:xfrm>
          <a:off x="2574925" y="6484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88900</xdr:rowOff>
    </xdr:from>
    <xdr:to xmlns:xdr="http://schemas.openxmlformats.org/drawingml/2006/spreadsheetDrawing">
      <xdr:col>10</xdr:col>
      <xdr:colOff>165100</xdr:colOff>
      <xdr:row>39</xdr:row>
      <xdr:rowOff>19050</xdr:rowOff>
    </xdr:to>
    <xdr:sp macro="" textlink="">
      <xdr:nvSpPr>
        <xdr:cNvPr id="86" name="楕円 85"/>
        <xdr:cNvSpPr/>
      </xdr:nvSpPr>
      <xdr:spPr>
        <a:xfrm>
          <a:off x="191770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39</xdr:row>
      <xdr:rowOff>10160</xdr:rowOff>
    </xdr:from>
    <xdr:ext cx="534670" cy="258445"/>
    <xdr:sp macro="" textlink="">
      <xdr:nvSpPr>
        <xdr:cNvPr id="87" name="テキスト ボックス 86"/>
        <xdr:cNvSpPr txBox="1"/>
      </xdr:nvSpPr>
      <xdr:spPr>
        <a:xfrm>
          <a:off x="1706245" y="6551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138430</xdr:rowOff>
    </xdr:from>
    <xdr:to xmlns:xdr="http://schemas.openxmlformats.org/drawingml/2006/spreadsheetDrawing">
      <xdr:col>6</xdr:col>
      <xdr:colOff>38100</xdr:colOff>
      <xdr:row>39</xdr:row>
      <xdr:rowOff>68580</xdr:rowOff>
    </xdr:to>
    <xdr:sp macro="" textlink="">
      <xdr:nvSpPr>
        <xdr:cNvPr id="88" name="楕円 87"/>
        <xdr:cNvSpPr/>
      </xdr:nvSpPr>
      <xdr:spPr>
        <a:xfrm>
          <a:off x="1054100" y="65125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39</xdr:row>
      <xdr:rowOff>59690</xdr:rowOff>
    </xdr:from>
    <xdr:ext cx="534035" cy="259080"/>
    <xdr:sp macro="" textlink="">
      <xdr:nvSpPr>
        <xdr:cNvPr id="89" name="テキスト ボックス 88"/>
        <xdr:cNvSpPr txBox="1"/>
      </xdr:nvSpPr>
      <xdr:spPr>
        <a:xfrm>
          <a:off x="842645" y="6601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98" name="テキスト ボックス 97"/>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9080"/>
    <xdr:sp macro="" textlink="">
      <xdr:nvSpPr>
        <xdr:cNvPr id="100" name="テキスト ボックス 99"/>
        <xdr:cNvSpPr txBox="1"/>
      </xdr:nvSpPr>
      <xdr:spPr>
        <a:xfrm>
          <a:off x="225425" y="10173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4168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8445"/>
    <xdr:sp macro="" textlink="">
      <xdr:nvSpPr>
        <xdr:cNvPr id="102" name="テキスト ボックス 101"/>
        <xdr:cNvSpPr txBox="1"/>
      </xdr:nvSpPr>
      <xdr:spPr>
        <a:xfrm>
          <a:off x="225425" y="9855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4168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4" name="テキスト ボックス 103"/>
        <xdr:cNvSpPr txBox="1"/>
      </xdr:nvSpPr>
      <xdr:spPr>
        <a:xfrm>
          <a:off x="225425" y="95357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5" name="直線コネクタ 104"/>
        <xdr:cNvCxnSpPr/>
      </xdr:nvCxnSpPr>
      <xdr:spPr>
        <a:xfrm>
          <a:off x="741680" y="9355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25425" y="921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4168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5715</xdr:rowOff>
    </xdr:from>
    <xdr:ext cx="531495" cy="259080"/>
    <xdr:sp macro="" textlink="">
      <xdr:nvSpPr>
        <xdr:cNvPr id="108" name="テキスト ボックス 107"/>
        <xdr:cNvSpPr txBox="1"/>
      </xdr:nvSpPr>
      <xdr:spPr>
        <a:xfrm>
          <a:off x="225425" y="8894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4168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22225</xdr:rowOff>
    </xdr:from>
    <xdr:ext cx="531495" cy="259080"/>
    <xdr:sp macro="" textlink="">
      <xdr:nvSpPr>
        <xdr:cNvPr id="110" name="テキスト ボックス 109"/>
        <xdr:cNvSpPr txBox="1"/>
      </xdr:nvSpPr>
      <xdr:spPr>
        <a:xfrm>
          <a:off x="225425" y="8575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4168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38100</xdr:rowOff>
    </xdr:from>
    <xdr:ext cx="531495" cy="259080"/>
    <xdr:sp macro="" textlink="">
      <xdr:nvSpPr>
        <xdr:cNvPr id="112" name="テキスト ボックス 111"/>
        <xdr:cNvSpPr txBox="1"/>
      </xdr:nvSpPr>
      <xdr:spPr>
        <a:xfrm>
          <a:off x="225425" y="8256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4" name="テキスト ボックス 113"/>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140335</xdr:rowOff>
    </xdr:from>
    <xdr:to xmlns:xdr="http://schemas.openxmlformats.org/drawingml/2006/spreadsheetDrawing">
      <xdr:col>24</xdr:col>
      <xdr:colOff>62865</xdr:colOff>
      <xdr:row>58</xdr:row>
      <xdr:rowOff>114300</xdr:rowOff>
    </xdr:to>
    <xdr:cxnSp macro="">
      <xdr:nvCxnSpPr>
        <xdr:cNvPr id="116" name="直線コネクタ 115"/>
        <xdr:cNvCxnSpPr/>
      </xdr:nvCxnSpPr>
      <xdr:spPr>
        <a:xfrm flipV="1">
          <a:off x="4511675" y="8526145"/>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118110</xdr:rowOff>
    </xdr:from>
    <xdr:ext cx="534670" cy="259080"/>
    <xdr:sp macro="" textlink="">
      <xdr:nvSpPr>
        <xdr:cNvPr id="117" name="物件費最小値テキスト"/>
        <xdr:cNvSpPr txBox="1"/>
      </xdr:nvSpPr>
      <xdr:spPr>
        <a:xfrm>
          <a:off x="4564380" y="9845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114300</xdr:rowOff>
    </xdr:from>
    <xdr:to xmlns:xdr="http://schemas.openxmlformats.org/drawingml/2006/spreadsheetDrawing">
      <xdr:col>24</xdr:col>
      <xdr:colOff>152400</xdr:colOff>
      <xdr:row>58</xdr:row>
      <xdr:rowOff>114300</xdr:rowOff>
    </xdr:to>
    <xdr:cxnSp macro="">
      <xdr:nvCxnSpPr>
        <xdr:cNvPr id="118" name="直線コネクタ 117"/>
        <xdr:cNvCxnSpPr/>
      </xdr:nvCxnSpPr>
      <xdr:spPr>
        <a:xfrm>
          <a:off x="4429760" y="98412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86995</xdr:rowOff>
    </xdr:from>
    <xdr:ext cx="534670" cy="258445"/>
    <xdr:sp macro="" textlink="">
      <xdr:nvSpPr>
        <xdr:cNvPr id="119" name="物件費最大値テキスト"/>
        <xdr:cNvSpPr txBox="1"/>
      </xdr:nvSpPr>
      <xdr:spPr>
        <a:xfrm>
          <a:off x="4564380" y="8305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140335</xdr:rowOff>
    </xdr:from>
    <xdr:to xmlns:xdr="http://schemas.openxmlformats.org/drawingml/2006/spreadsheetDrawing">
      <xdr:col>24</xdr:col>
      <xdr:colOff>152400</xdr:colOff>
      <xdr:row>50</xdr:row>
      <xdr:rowOff>140335</xdr:rowOff>
    </xdr:to>
    <xdr:cxnSp macro="">
      <xdr:nvCxnSpPr>
        <xdr:cNvPr id="120" name="直線コネクタ 119"/>
        <xdr:cNvCxnSpPr/>
      </xdr:nvCxnSpPr>
      <xdr:spPr>
        <a:xfrm>
          <a:off x="4429760" y="8526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53</xdr:row>
      <xdr:rowOff>635</xdr:rowOff>
    </xdr:from>
    <xdr:to xmlns:xdr="http://schemas.openxmlformats.org/drawingml/2006/spreadsheetDrawing">
      <xdr:col>24</xdr:col>
      <xdr:colOff>63500</xdr:colOff>
      <xdr:row>53</xdr:row>
      <xdr:rowOff>124460</xdr:rowOff>
    </xdr:to>
    <xdr:cxnSp macro="">
      <xdr:nvCxnSpPr>
        <xdr:cNvPr id="121" name="直線コネクタ 120"/>
        <xdr:cNvCxnSpPr/>
      </xdr:nvCxnSpPr>
      <xdr:spPr>
        <a:xfrm flipV="1">
          <a:off x="3700780" y="8889365"/>
          <a:ext cx="8128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29210</xdr:rowOff>
    </xdr:from>
    <xdr:ext cx="534670" cy="258445"/>
    <xdr:sp macro="" textlink="">
      <xdr:nvSpPr>
        <xdr:cNvPr id="122" name="物件費平均値テキスト"/>
        <xdr:cNvSpPr txBox="1"/>
      </xdr:nvSpPr>
      <xdr:spPr>
        <a:xfrm>
          <a:off x="4564380" y="92532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50800</xdr:rowOff>
    </xdr:from>
    <xdr:to xmlns:xdr="http://schemas.openxmlformats.org/drawingml/2006/spreadsheetDrawing">
      <xdr:col>24</xdr:col>
      <xdr:colOff>114300</xdr:colOff>
      <xdr:row>55</xdr:row>
      <xdr:rowOff>152400</xdr:rowOff>
    </xdr:to>
    <xdr:sp macro="" textlink="">
      <xdr:nvSpPr>
        <xdr:cNvPr id="123" name="フローチャート: 判断 122"/>
        <xdr:cNvSpPr/>
      </xdr:nvSpPr>
      <xdr:spPr>
        <a:xfrm>
          <a:off x="4462780" y="927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124460</xdr:rowOff>
    </xdr:from>
    <xdr:to xmlns:xdr="http://schemas.openxmlformats.org/drawingml/2006/spreadsheetDrawing">
      <xdr:col>19</xdr:col>
      <xdr:colOff>177800</xdr:colOff>
      <xdr:row>54</xdr:row>
      <xdr:rowOff>140335</xdr:rowOff>
    </xdr:to>
    <xdr:cxnSp macro="">
      <xdr:nvCxnSpPr>
        <xdr:cNvPr id="124" name="直線コネクタ 123"/>
        <xdr:cNvCxnSpPr/>
      </xdr:nvCxnSpPr>
      <xdr:spPr>
        <a:xfrm flipV="1">
          <a:off x="2832100" y="9013190"/>
          <a:ext cx="86868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51435</xdr:rowOff>
    </xdr:from>
    <xdr:to xmlns:xdr="http://schemas.openxmlformats.org/drawingml/2006/spreadsheetDrawing">
      <xdr:col>20</xdr:col>
      <xdr:colOff>38100</xdr:colOff>
      <xdr:row>54</xdr:row>
      <xdr:rowOff>153035</xdr:rowOff>
    </xdr:to>
    <xdr:sp macro="" textlink="">
      <xdr:nvSpPr>
        <xdr:cNvPr id="125" name="フローチャート: 判断 124"/>
        <xdr:cNvSpPr/>
      </xdr:nvSpPr>
      <xdr:spPr>
        <a:xfrm>
          <a:off x="3649980" y="91078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144145</xdr:rowOff>
    </xdr:from>
    <xdr:ext cx="534035" cy="258445"/>
    <xdr:sp macro="" textlink="">
      <xdr:nvSpPr>
        <xdr:cNvPr id="126" name="テキスト ボックス 125"/>
        <xdr:cNvSpPr txBox="1"/>
      </xdr:nvSpPr>
      <xdr:spPr>
        <a:xfrm>
          <a:off x="3438525" y="9200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140335</xdr:rowOff>
    </xdr:from>
    <xdr:to xmlns:xdr="http://schemas.openxmlformats.org/drawingml/2006/spreadsheetDrawing">
      <xdr:col>15</xdr:col>
      <xdr:colOff>50800</xdr:colOff>
      <xdr:row>56</xdr:row>
      <xdr:rowOff>34290</xdr:rowOff>
    </xdr:to>
    <xdr:cxnSp macro="">
      <xdr:nvCxnSpPr>
        <xdr:cNvPr id="127" name="直線コネクタ 126"/>
        <xdr:cNvCxnSpPr/>
      </xdr:nvCxnSpPr>
      <xdr:spPr>
        <a:xfrm flipV="1">
          <a:off x="1968500" y="9196705"/>
          <a:ext cx="8636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19685</xdr:rowOff>
    </xdr:from>
    <xdr:to xmlns:xdr="http://schemas.openxmlformats.org/drawingml/2006/spreadsheetDrawing">
      <xdr:col>15</xdr:col>
      <xdr:colOff>101600</xdr:colOff>
      <xdr:row>55</xdr:row>
      <xdr:rowOff>120650</xdr:rowOff>
    </xdr:to>
    <xdr:sp macro="" textlink="">
      <xdr:nvSpPr>
        <xdr:cNvPr id="128" name="フローチャート: 判断 127"/>
        <xdr:cNvSpPr/>
      </xdr:nvSpPr>
      <xdr:spPr>
        <a:xfrm>
          <a:off x="2781300" y="92436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112395</xdr:rowOff>
    </xdr:from>
    <xdr:ext cx="534035" cy="259080"/>
    <xdr:sp macro="" textlink="">
      <xdr:nvSpPr>
        <xdr:cNvPr id="129" name="テキスト ボックス 128"/>
        <xdr:cNvSpPr txBox="1"/>
      </xdr:nvSpPr>
      <xdr:spPr>
        <a:xfrm>
          <a:off x="2574925" y="9336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34290</xdr:rowOff>
    </xdr:from>
    <xdr:to xmlns:xdr="http://schemas.openxmlformats.org/drawingml/2006/spreadsheetDrawing">
      <xdr:col>10</xdr:col>
      <xdr:colOff>114300</xdr:colOff>
      <xdr:row>57</xdr:row>
      <xdr:rowOff>20955</xdr:rowOff>
    </xdr:to>
    <xdr:cxnSp macro="">
      <xdr:nvCxnSpPr>
        <xdr:cNvPr id="130" name="直線コネクタ 129"/>
        <xdr:cNvCxnSpPr/>
      </xdr:nvCxnSpPr>
      <xdr:spPr>
        <a:xfrm flipV="1">
          <a:off x="1104900" y="9425940"/>
          <a:ext cx="8636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81280</xdr:rowOff>
    </xdr:from>
    <xdr:to xmlns:xdr="http://schemas.openxmlformats.org/drawingml/2006/spreadsheetDrawing">
      <xdr:col>10</xdr:col>
      <xdr:colOff>165100</xdr:colOff>
      <xdr:row>57</xdr:row>
      <xdr:rowOff>11430</xdr:rowOff>
    </xdr:to>
    <xdr:sp macro="" textlink="">
      <xdr:nvSpPr>
        <xdr:cNvPr id="131" name="フローチャート: 判断 130"/>
        <xdr:cNvSpPr/>
      </xdr:nvSpPr>
      <xdr:spPr>
        <a:xfrm>
          <a:off x="1917700" y="9472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2540</xdr:rowOff>
    </xdr:from>
    <xdr:ext cx="534670" cy="259080"/>
    <xdr:sp macro="" textlink="">
      <xdr:nvSpPr>
        <xdr:cNvPr id="132" name="テキスト ボックス 131"/>
        <xdr:cNvSpPr txBox="1"/>
      </xdr:nvSpPr>
      <xdr:spPr>
        <a:xfrm>
          <a:off x="1706245" y="9561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11430</xdr:rowOff>
    </xdr:from>
    <xdr:to xmlns:xdr="http://schemas.openxmlformats.org/drawingml/2006/spreadsheetDrawing">
      <xdr:col>6</xdr:col>
      <xdr:colOff>38100</xdr:colOff>
      <xdr:row>57</xdr:row>
      <xdr:rowOff>113030</xdr:rowOff>
    </xdr:to>
    <xdr:sp macro="" textlink="">
      <xdr:nvSpPr>
        <xdr:cNvPr id="133" name="フローチャート: 判断 132"/>
        <xdr:cNvSpPr/>
      </xdr:nvSpPr>
      <xdr:spPr>
        <a:xfrm>
          <a:off x="1054100" y="95707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104140</xdr:rowOff>
    </xdr:from>
    <xdr:ext cx="534035" cy="258445"/>
    <xdr:sp macro="" textlink="">
      <xdr:nvSpPr>
        <xdr:cNvPr id="134" name="テキスト ボックス 133"/>
        <xdr:cNvSpPr txBox="1"/>
      </xdr:nvSpPr>
      <xdr:spPr>
        <a:xfrm>
          <a:off x="842645" y="9663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5" name="テキスト ボックス 134"/>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7" name="テキスト ボックス 136"/>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120650</xdr:rowOff>
    </xdr:from>
    <xdr:to xmlns:xdr="http://schemas.openxmlformats.org/drawingml/2006/spreadsheetDrawing">
      <xdr:col>24</xdr:col>
      <xdr:colOff>114300</xdr:colOff>
      <xdr:row>53</xdr:row>
      <xdr:rowOff>51435</xdr:rowOff>
    </xdr:to>
    <xdr:sp macro="" textlink="">
      <xdr:nvSpPr>
        <xdr:cNvPr id="140" name="楕円 139"/>
        <xdr:cNvSpPr/>
      </xdr:nvSpPr>
      <xdr:spPr>
        <a:xfrm>
          <a:off x="4462780" y="88417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144145</xdr:rowOff>
    </xdr:from>
    <xdr:ext cx="534670" cy="258445"/>
    <xdr:sp macro="" textlink="">
      <xdr:nvSpPr>
        <xdr:cNvPr id="141" name="物件費該当値テキスト"/>
        <xdr:cNvSpPr txBox="1"/>
      </xdr:nvSpPr>
      <xdr:spPr>
        <a:xfrm>
          <a:off x="4564380" y="8697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73660</xdr:rowOff>
    </xdr:from>
    <xdr:to xmlns:xdr="http://schemas.openxmlformats.org/drawingml/2006/spreadsheetDrawing">
      <xdr:col>20</xdr:col>
      <xdr:colOff>38100</xdr:colOff>
      <xdr:row>54</xdr:row>
      <xdr:rowOff>3810</xdr:rowOff>
    </xdr:to>
    <xdr:sp macro="" textlink="">
      <xdr:nvSpPr>
        <xdr:cNvPr id="142" name="楕円 141"/>
        <xdr:cNvSpPr/>
      </xdr:nvSpPr>
      <xdr:spPr>
        <a:xfrm>
          <a:off x="3649980" y="89623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52</xdr:row>
      <xdr:rowOff>20955</xdr:rowOff>
    </xdr:from>
    <xdr:ext cx="534035" cy="259080"/>
    <xdr:sp macro="" textlink="">
      <xdr:nvSpPr>
        <xdr:cNvPr id="143" name="テキスト ボックス 142"/>
        <xdr:cNvSpPr txBox="1"/>
      </xdr:nvSpPr>
      <xdr:spPr>
        <a:xfrm>
          <a:off x="3438525" y="8742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88900</xdr:rowOff>
    </xdr:from>
    <xdr:to xmlns:xdr="http://schemas.openxmlformats.org/drawingml/2006/spreadsheetDrawing">
      <xdr:col>15</xdr:col>
      <xdr:colOff>101600</xdr:colOff>
      <xdr:row>55</xdr:row>
      <xdr:rowOff>19050</xdr:rowOff>
    </xdr:to>
    <xdr:sp macro="" textlink="">
      <xdr:nvSpPr>
        <xdr:cNvPr id="144" name="楕円 143"/>
        <xdr:cNvSpPr/>
      </xdr:nvSpPr>
      <xdr:spPr>
        <a:xfrm>
          <a:off x="27813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35560</xdr:rowOff>
    </xdr:from>
    <xdr:ext cx="534035" cy="258445"/>
    <xdr:sp macro="" textlink="">
      <xdr:nvSpPr>
        <xdr:cNvPr id="145" name="テキスト ボックス 144"/>
        <xdr:cNvSpPr txBox="1"/>
      </xdr:nvSpPr>
      <xdr:spPr>
        <a:xfrm>
          <a:off x="2574925" y="8924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154940</xdr:rowOff>
    </xdr:from>
    <xdr:to xmlns:xdr="http://schemas.openxmlformats.org/drawingml/2006/spreadsheetDrawing">
      <xdr:col>10</xdr:col>
      <xdr:colOff>165100</xdr:colOff>
      <xdr:row>56</xdr:row>
      <xdr:rowOff>85090</xdr:rowOff>
    </xdr:to>
    <xdr:sp macro="" textlink="">
      <xdr:nvSpPr>
        <xdr:cNvPr id="146" name="楕円 145"/>
        <xdr:cNvSpPr/>
      </xdr:nvSpPr>
      <xdr:spPr>
        <a:xfrm>
          <a:off x="1917700" y="9378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101600</xdr:rowOff>
    </xdr:from>
    <xdr:ext cx="534670" cy="259080"/>
    <xdr:sp macro="" textlink="">
      <xdr:nvSpPr>
        <xdr:cNvPr id="147" name="テキスト ボックス 146"/>
        <xdr:cNvSpPr txBox="1"/>
      </xdr:nvSpPr>
      <xdr:spPr>
        <a:xfrm>
          <a:off x="1706245" y="9157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141605</xdr:rowOff>
    </xdr:from>
    <xdr:to xmlns:xdr="http://schemas.openxmlformats.org/drawingml/2006/spreadsheetDrawing">
      <xdr:col>6</xdr:col>
      <xdr:colOff>38100</xdr:colOff>
      <xdr:row>57</xdr:row>
      <xdr:rowOff>71755</xdr:rowOff>
    </xdr:to>
    <xdr:sp macro="" textlink="">
      <xdr:nvSpPr>
        <xdr:cNvPr id="148" name="楕円 147"/>
        <xdr:cNvSpPr/>
      </xdr:nvSpPr>
      <xdr:spPr>
        <a:xfrm>
          <a:off x="1054100" y="95332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88265</xdr:rowOff>
    </xdr:from>
    <xdr:ext cx="534035" cy="258445"/>
    <xdr:sp macro="" textlink="">
      <xdr:nvSpPr>
        <xdr:cNvPr id="149" name="テキスト ボックス 148"/>
        <xdr:cNvSpPr txBox="1"/>
      </xdr:nvSpPr>
      <xdr:spPr>
        <a:xfrm>
          <a:off x="842645" y="9312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51" name="正方形/長方形 150"/>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3" name="正方形/長方形 152"/>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5" name="正方形/長方形 154"/>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8" name="テキスト ボックス 157"/>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140335</xdr:rowOff>
    </xdr:from>
    <xdr:to xmlns:xdr="http://schemas.openxmlformats.org/drawingml/2006/spreadsheetDrawing">
      <xdr:col>28</xdr:col>
      <xdr:colOff>114300</xdr:colOff>
      <xdr:row>78</xdr:row>
      <xdr:rowOff>140335</xdr:rowOff>
    </xdr:to>
    <xdr:cxnSp macro="">
      <xdr:nvCxnSpPr>
        <xdr:cNvPr id="160" name="直線コネクタ 159"/>
        <xdr:cNvCxnSpPr/>
      </xdr:nvCxnSpPr>
      <xdr:spPr>
        <a:xfrm>
          <a:off x="74168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167640</xdr:rowOff>
    </xdr:from>
    <xdr:ext cx="248920" cy="259080"/>
    <xdr:sp macro="" textlink="">
      <xdr:nvSpPr>
        <xdr:cNvPr id="161" name="テキスト ボックス 160"/>
        <xdr:cNvSpPr txBox="1"/>
      </xdr:nvSpPr>
      <xdr:spPr>
        <a:xfrm>
          <a:off x="502920" y="130797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4168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75</xdr:row>
      <xdr:rowOff>54610</xdr:rowOff>
    </xdr:from>
    <xdr:ext cx="467360" cy="258445"/>
    <xdr:sp macro="" textlink="">
      <xdr:nvSpPr>
        <xdr:cNvPr id="163" name="テキスト ボックス 162"/>
        <xdr:cNvSpPr txBox="1"/>
      </xdr:nvSpPr>
      <xdr:spPr>
        <a:xfrm>
          <a:off x="289560" y="126314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4168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9080"/>
    <xdr:sp macro="" textlink="">
      <xdr:nvSpPr>
        <xdr:cNvPr id="165" name="テキスト ボックス 164"/>
        <xdr:cNvSpPr txBox="1"/>
      </xdr:nvSpPr>
      <xdr:spPr>
        <a:xfrm>
          <a:off x="225425" y="12185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140335</xdr:rowOff>
    </xdr:from>
    <xdr:to xmlns:xdr="http://schemas.openxmlformats.org/drawingml/2006/spreadsheetDrawing">
      <xdr:col>28</xdr:col>
      <xdr:colOff>114300</xdr:colOff>
      <xdr:row>70</xdr:row>
      <xdr:rowOff>140335</xdr:rowOff>
    </xdr:to>
    <xdr:cxnSp macro="">
      <xdr:nvCxnSpPr>
        <xdr:cNvPr id="166" name="直線コネクタ 165"/>
        <xdr:cNvCxnSpPr/>
      </xdr:nvCxnSpPr>
      <xdr:spPr>
        <a:xfrm>
          <a:off x="74168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167640</xdr:rowOff>
    </xdr:from>
    <xdr:ext cx="531495" cy="259080"/>
    <xdr:sp macro="" textlink="">
      <xdr:nvSpPr>
        <xdr:cNvPr id="167" name="テキスト ボックス 166"/>
        <xdr:cNvSpPr txBox="1"/>
      </xdr:nvSpPr>
      <xdr:spPr>
        <a:xfrm>
          <a:off x="225425" y="11738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9" name="テキスト ボックス 168"/>
        <xdr:cNvSpPr txBox="1"/>
      </xdr:nvSpPr>
      <xdr:spPr>
        <a:xfrm>
          <a:off x="225425" y="11290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90805</xdr:rowOff>
    </xdr:from>
    <xdr:to xmlns:xdr="http://schemas.openxmlformats.org/drawingml/2006/spreadsheetDrawing">
      <xdr:col>24</xdr:col>
      <xdr:colOff>62865</xdr:colOff>
      <xdr:row>78</xdr:row>
      <xdr:rowOff>113030</xdr:rowOff>
    </xdr:to>
    <xdr:cxnSp macro="">
      <xdr:nvCxnSpPr>
        <xdr:cNvPr id="171" name="直線コネクタ 170"/>
        <xdr:cNvCxnSpPr/>
      </xdr:nvCxnSpPr>
      <xdr:spPr>
        <a:xfrm flipV="1">
          <a:off x="4511675" y="1182941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116840</xdr:rowOff>
    </xdr:from>
    <xdr:ext cx="378460" cy="259080"/>
    <xdr:sp macro="" textlink="">
      <xdr:nvSpPr>
        <xdr:cNvPr id="172" name="維持補修費最小値テキスト"/>
        <xdr:cNvSpPr txBox="1"/>
      </xdr:nvSpPr>
      <xdr:spPr>
        <a:xfrm>
          <a:off x="4564380" y="131965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113030</xdr:rowOff>
    </xdr:from>
    <xdr:to xmlns:xdr="http://schemas.openxmlformats.org/drawingml/2006/spreadsheetDrawing">
      <xdr:col>24</xdr:col>
      <xdr:colOff>152400</xdr:colOff>
      <xdr:row>78</xdr:row>
      <xdr:rowOff>113030</xdr:rowOff>
    </xdr:to>
    <xdr:cxnSp macro="">
      <xdr:nvCxnSpPr>
        <xdr:cNvPr id="173" name="直線コネクタ 172"/>
        <xdr:cNvCxnSpPr/>
      </xdr:nvCxnSpPr>
      <xdr:spPr>
        <a:xfrm>
          <a:off x="4429760" y="131927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37465</xdr:rowOff>
    </xdr:from>
    <xdr:ext cx="534670" cy="259080"/>
    <xdr:sp macro="" textlink="">
      <xdr:nvSpPr>
        <xdr:cNvPr id="174" name="維持補修費最大値テキスト"/>
        <xdr:cNvSpPr txBox="1"/>
      </xdr:nvSpPr>
      <xdr:spPr>
        <a:xfrm>
          <a:off x="4564380" y="11608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90805</xdr:rowOff>
    </xdr:from>
    <xdr:to xmlns:xdr="http://schemas.openxmlformats.org/drawingml/2006/spreadsheetDrawing">
      <xdr:col>24</xdr:col>
      <xdr:colOff>152400</xdr:colOff>
      <xdr:row>70</xdr:row>
      <xdr:rowOff>90805</xdr:rowOff>
    </xdr:to>
    <xdr:cxnSp macro="">
      <xdr:nvCxnSpPr>
        <xdr:cNvPr id="175" name="直線コネクタ 174"/>
        <xdr:cNvCxnSpPr/>
      </xdr:nvCxnSpPr>
      <xdr:spPr>
        <a:xfrm>
          <a:off x="4429760" y="118294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115570</xdr:rowOff>
    </xdr:from>
    <xdr:to xmlns:xdr="http://schemas.openxmlformats.org/drawingml/2006/spreadsheetDrawing">
      <xdr:col>24</xdr:col>
      <xdr:colOff>63500</xdr:colOff>
      <xdr:row>77</xdr:row>
      <xdr:rowOff>131445</xdr:rowOff>
    </xdr:to>
    <xdr:cxnSp macro="">
      <xdr:nvCxnSpPr>
        <xdr:cNvPr id="176" name="直線コネクタ 175"/>
        <xdr:cNvCxnSpPr/>
      </xdr:nvCxnSpPr>
      <xdr:spPr>
        <a:xfrm flipV="1">
          <a:off x="3700780" y="1302766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11430</xdr:rowOff>
    </xdr:from>
    <xdr:ext cx="469900" cy="259080"/>
    <xdr:sp macro="" textlink="">
      <xdr:nvSpPr>
        <xdr:cNvPr id="177" name="維持補修費平均値テキスト"/>
        <xdr:cNvSpPr txBox="1"/>
      </xdr:nvSpPr>
      <xdr:spPr>
        <a:xfrm>
          <a:off x="4564380" y="12588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160020</xdr:rowOff>
    </xdr:from>
    <xdr:to xmlns:xdr="http://schemas.openxmlformats.org/drawingml/2006/spreadsheetDrawing">
      <xdr:col>24</xdr:col>
      <xdr:colOff>114300</xdr:colOff>
      <xdr:row>76</xdr:row>
      <xdr:rowOff>90170</xdr:rowOff>
    </xdr:to>
    <xdr:sp macro="" textlink="">
      <xdr:nvSpPr>
        <xdr:cNvPr id="178" name="フローチャート: 判断 177"/>
        <xdr:cNvSpPr/>
      </xdr:nvSpPr>
      <xdr:spPr>
        <a:xfrm>
          <a:off x="4462780" y="12736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131445</xdr:rowOff>
    </xdr:from>
    <xdr:to xmlns:xdr="http://schemas.openxmlformats.org/drawingml/2006/spreadsheetDrawing">
      <xdr:col>19</xdr:col>
      <xdr:colOff>177800</xdr:colOff>
      <xdr:row>77</xdr:row>
      <xdr:rowOff>133985</xdr:rowOff>
    </xdr:to>
    <xdr:cxnSp macro="">
      <xdr:nvCxnSpPr>
        <xdr:cNvPr id="179" name="直線コネクタ 178"/>
        <xdr:cNvCxnSpPr/>
      </xdr:nvCxnSpPr>
      <xdr:spPr>
        <a:xfrm flipV="1">
          <a:off x="2832100" y="1304353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152400</xdr:rowOff>
    </xdr:from>
    <xdr:to xmlns:xdr="http://schemas.openxmlformats.org/drawingml/2006/spreadsheetDrawing">
      <xdr:col>20</xdr:col>
      <xdr:colOff>38100</xdr:colOff>
      <xdr:row>76</xdr:row>
      <xdr:rowOff>82550</xdr:rowOff>
    </xdr:to>
    <xdr:sp macro="" textlink="">
      <xdr:nvSpPr>
        <xdr:cNvPr id="180" name="フローチャート: 判断 179"/>
        <xdr:cNvSpPr/>
      </xdr:nvSpPr>
      <xdr:spPr>
        <a:xfrm>
          <a:off x="3649980" y="127292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99060</xdr:rowOff>
    </xdr:from>
    <xdr:ext cx="469900" cy="259080"/>
    <xdr:sp macro="" textlink="">
      <xdr:nvSpPr>
        <xdr:cNvPr id="181" name="テキスト ボックス 180"/>
        <xdr:cNvSpPr txBox="1"/>
      </xdr:nvSpPr>
      <xdr:spPr>
        <a:xfrm>
          <a:off x="3470910" y="12508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128905</xdr:rowOff>
    </xdr:from>
    <xdr:to xmlns:xdr="http://schemas.openxmlformats.org/drawingml/2006/spreadsheetDrawing">
      <xdr:col>15</xdr:col>
      <xdr:colOff>50800</xdr:colOff>
      <xdr:row>77</xdr:row>
      <xdr:rowOff>133985</xdr:rowOff>
    </xdr:to>
    <xdr:cxnSp macro="">
      <xdr:nvCxnSpPr>
        <xdr:cNvPr id="182" name="直線コネクタ 181"/>
        <xdr:cNvCxnSpPr/>
      </xdr:nvCxnSpPr>
      <xdr:spPr>
        <a:xfrm>
          <a:off x="1968500" y="1304099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138430</xdr:rowOff>
    </xdr:from>
    <xdr:to xmlns:xdr="http://schemas.openxmlformats.org/drawingml/2006/spreadsheetDrawing">
      <xdr:col>15</xdr:col>
      <xdr:colOff>101600</xdr:colOff>
      <xdr:row>76</xdr:row>
      <xdr:rowOff>68580</xdr:rowOff>
    </xdr:to>
    <xdr:sp macro="" textlink="">
      <xdr:nvSpPr>
        <xdr:cNvPr id="183" name="フローチャート: 判断 182"/>
        <xdr:cNvSpPr/>
      </xdr:nvSpPr>
      <xdr:spPr>
        <a:xfrm>
          <a:off x="2781300" y="1271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85725</xdr:rowOff>
    </xdr:from>
    <xdr:ext cx="469265" cy="258445"/>
    <xdr:sp macro="" textlink="">
      <xdr:nvSpPr>
        <xdr:cNvPr id="184" name="テキスト ボックス 183"/>
        <xdr:cNvSpPr txBox="1"/>
      </xdr:nvSpPr>
      <xdr:spPr>
        <a:xfrm>
          <a:off x="2602230" y="12494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104140</xdr:rowOff>
    </xdr:from>
    <xdr:to xmlns:xdr="http://schemas.openxmlformats.org/drawingml/2006/spreadsheetDrawing">
      <xdr:col>10</xdr:col>
      <xdr:colOff>114300</xdr:colOff>
      <xdr:row>77</xdr:row>
      <xdr:rowOff>128905</xdr:rowOff>
    </xdr:to>
    <xdr:cxnSp macro="">
      <xdr:nvCxnSpPr>
        <xdr:cNvPr id="185" name="直線コネクタ 184"/>
        <xdr:cNvCxnSpPr/>
      </xdr:nvCxnSpPr>
      <xdr:spPr>
        <a:xfrm>
          <a:off x="1104900" y="13016230"/>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154305</xdr:rowOff>
    </xdr:from>
    <xdr:to xmlns:xdr="http://schemas.openxmlformats.org/drawingml/2006/spreadsheetDrawing">
      <xdr:col>10</xdr:col>
      <xdr:colOff>165100</xdr:colOff>
      <xdr:row>76</xdr:row>
      <xdr:rowOff>84455</xdr:rowOff>
    </xdr:to>
    <xdr:sp macro="" textlink="">
      <xdr:nvSpPr>
        <xdr:cNvPr id="186" name="フローチャート: 判断 185"/>
        <xdr:cNvSpPr/>
      </xdr:nvSpPr>
      <xdr:spPr>
        <a:xfrm>
          <a:off x="1917700" y="12731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100965</xdr:rowOff>
    </xdr:from>
    <xdr:ext cx="469265" cy="259080"/>
    <xdr:sp macro="" textlink="">
      <xdr:nvSpPr>
        <xdr:cNvPr id="187" name="テキスト ボックス 186"/>
        <xdr:cNvSpPr txBox="1"/>
      </xdr:nvSpPr>
      <xdr:spPr>
        <a:xfrm>
          <a:off x="1738630" y="12510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57150</xdr:rowOff>
    </xdr:from>
    <xdr:to xmlns:xdr="http://schemas.openxmlformats.org/drawingml/2006/spreadsheetDrawing">
      <xdr:col>6</xdr:col>
      <xdr:colOff>38100</xdr:colOff>
      <xdr:row>76</xdr:row>
      <xdr:rowOff>158750</xdr:rowOff>
    </xdr:to>
    <xdr:sp macro="" textlink="">
      <xdr:nvSpPr>
        <xdr:cNvPr id="188" name="フローチャート: 判断 187"/>
        <xdr:cNvSpPr/>
      </xdr:nvSpPr>
      <xdr:spPr>
        <a:xfrm>
          <a:off x="1054100" y="128016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3810</xdr:rowOff>
    </xdr:from>
    <xdr:ext cx="469900" cy="259080"/>
    <xdr:sp macro="" textlink="">
      <xdr:nvSpPr>
        <xdr:cNvPr id="189" name="テキスト ボックス 188"/>
        <xdr:cNvSpPr txBox="1"/>
      </xdr:nvSpPr>
      <xdr:spPr>
        <a:xfrm>
          <a:off x="875030" y="12580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90" name="テキスト ボックス 189"/>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2" name="テキスト ボックス 191"/>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64770</xdr:rowOff>
    </xdr:from>
    <xdr:to xmlns:xdr="http://schemas.openxmlformats.org/drawingml/2006/spreadsheetDrawing">
      <xdr:col>24</xdr:col>
      <xdr:colOff>114300</xdr:colOff>
      <xdr:row>77</xdr:row>
      <xdr:rowOff>166370</xdr:rowOff>
    </xdr:to>
    <xdr:sp macro="" textlink="">
      <xdr:nvSpPr>
        <xdr:cNvPr id="195" name="楕円 194"/>
        <xdr:cNvSpPr/>
      </xdr:nvSpPr>
      <xdr:spPr>
        <a:xfrm>
          <a:off x="4462780" y="129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43180</xdr:rowOff>
    </xdr:from>
    <xdr:ext cx="469900" cy="259080"/>
    <xdr:sp macro="" textlink="">
      <xdr:nvSpPr>
        <xdr:cNvPr id="196" name="維持補修費該当値テキスト"/>
        <xdr:cNvSpPr txBox="1"/>
      </xdr:nvSpPr>
      <xdr:spPr>
        <a:xfrm>
          <a:off x="4564380" y="12955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80645</xdr:rowOff>
    </xdr:from>
    <xdr:to xmlns:xdr="http://schemas.openxmlformats.org/drawingml/2006/spreadsheetDrawing">
      <xdr:col>20</xdr:col>
      <xdr:colOff>38100</xdr:colOff>
      <xdr:row>78</xdr:row>
      <xdr:rowOff>10795</xdr:rowOff>
    </xdr:to>
    <xdr:sp macro="" textlink="">
      <xdr:nvSpPr>
        <xdr:cNvPr id="197" name="楕円 196"/>
        <xdr:cNvSpPr/>
      </xdr:nvSpPr>
      <xdr:spPr>
        <a:xfrm>
          <a:off x="3649980" y="129927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1905</xdr:rowOff>
    </xdr:from>
    <xdr:ext cx="469900" cy="259080"/>
    <xdr:sp macro="" textlink="">
      <xdr:nvSpPr>
        <xdr:cNvPr id="198" name="テキスト ボックス 197"/>
        <xdr:cNvSpPr txBox="1"/>
      </xdr:nvSpPr>
      <xdr:spPr>
        <a:xfrm>
          <a:off x="3470910" y="13081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83185</xdr:rowOff>
    </xdr:from>
    <xdr:to xmlns:xdr="http://schemas.openxmlformats.org/drawingml/2006/spreadsheetDrawing">
      <xdr:col>15</xdr:col>
      <xdr:colOff>101600</xdr:colOff>
      <xdr:row>78</xdr:row>
      <xdr:rowOff>13335</xdr:rowOff>
    </xdr:to>
    <xdr:sp macro="" textlink="">
      <xdr:nvSpPr>
        <xdr:cNvPr id="199" name="楕円 198"/>
        <xdr:cNvSpPr/>
      </xdr:nvSpPr>
      <xdr:spPr>
        <a:xfrm>
          <a:off x="2781300" y="12995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4445</xdr:rowOff>
    </xdr:from>
    <xdr:ext cx="469265" cy="259080"/>
    <xdr:sp macro="" textlink="">
      <xdr:nvSpPr>
        <xdr:cNvPr id="200" name="テキスト ボックス 199"/>
        <xdr:cNvSpPr txBox="1"/>
      </xdr:nvSpPr>
      <xdr:spPr>
        <a:xfrm>
          <a:off x="2602230" y="13084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78105</xdr:rowOff>
    </xdr:from>
    <xdr:to xmlns:xdr="http://schemas.openxmlformats.org/drawingml/2006/spreadsheetDrawing">
      <xdr:col>10</xdr:col>
      <xdr:colOff>165100</xdr:colOff>
      <xdr:row>78</xdr:row>
      <xdr:rowOff>8255</xdr:rowOff>
    </xdr:to>
    <xdr:sp macro="" textlink="">
      <xdr:nvSpPr>
        <xdr:cNvPr id="201" name="楕円 200"/>
        <xdr:cNvSpPr/>
      </xdr:nvSpPr>
      <xdr:spPr>
        <a:xfrm>
          <a:off x="1917700" y="12990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167640</xdr:rowOff>
    </xdr:from>
    <xdr:ext cx="469265" cy="259080"/>
    <xdr:sp macro="" textlink="">
      <xdr:nvSpPr>
        <xdr:cNvPr id="202" name="テキスト ボックス 201"/>
        <xdr:cNvSpPr txBox="1"/>
      </xdr:nvSpPr>
      <xdr:spPr>
        <a:xfrm>
          <a:off x="1738630" y="13079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53340</xdr:rowOff>
    </xdr:from>
    <xdr:to xmlns:xdr="http://schemas.openxmlformats.org/drawingml/2006/spreadsheetDrawing">
      <xdr:col>6</xdr:col>
      <xdr:colOff>38100</xdr:colOff>
      <xdr:row>77</xdr:row>
      <xdr:rowOff>154940</xdr:rowOff>
    </xdr:to>
    <xdr:sp macro="" textlink="">
      <xdr:nvSpPr>
        <xdr:cNvPr id="203" name="楕円 202"/>
        <xdr:cNvSpPr/>
      </xdr:nvSpPr>
      <xdr:spPr>
        <a:xfrm>
          <a:off x="1054100" y="129654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146050</xdr:rowOff>
    </xdr:from>
    <xdr:ext cx="469900" cy="258445"/>
    <xdr:sp macro="" textlink="">
      <xdr:nvSpPr>
        <xdr:cNvPr id="204" name="テキスト ボックス 203"/>
        <xdr:cNvSpPr txBox="1"/>
      </xdr:nvSpPr>
      <xdr:spPr>
        <a:xfrm>
          <a:off x="875030" y="13058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6" name="正方形/長方形 205"/>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8" name="正方形/長方形 207"/>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10" name="正方形/長方形 209"/>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13" name="テキスト ボックス 212"/>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5" name="テキスト ボックス 214"/>
        <xdr:cNvSpPr txBox="1"/>
      </xdr:nvSpPr>
      <xdr:spPr>
        <a:xfrm>
          <a:off x="225425" y="16913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4168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2542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4168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5630" cy="258445"/>
    <xdr:sp macro="" textlink="">
      <xdr:nvSpPr>
        <xdr:cNvPr id="219" name="テキスト ボックス 218"/>
        <xdr:cNvSpPr txBox="1"/>
      </xdr:nvSpPr>
      <xdr:spPr>
        <a:xfrm>
          <a:off x="166370" y="162604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4168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1" name="テキスト ボックス 220"/>
        <xdr:cNvSpPr txBox="1"/>
      </xdr:nvSpPr>
      <xdr:spPr>
        <a:xfrm>
          <a:off x="1663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4168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3" name="テキスト ボックス 222"/>
        <xdr:cNvSpPr txBox="1"/>
      </xdr:nvSpPr>
      <xdr:spPr>
        <a:xfrm>
          <a:off x="166370" y="15608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4168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5" name="テキスト ボックス 224"/>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4168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27" name="テキスト ボックス 226"/>
        <xdr:cNvSpPr txBox="1"/>
      </xdr:nvSpPr>
      <xdr:spPr>
        <a:xfrm>
          <a:off x="166370" y="14961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9" name="テキスト ボックス 228"/>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2540</xdr:rowOff>
    </xdr:from>
    <xdr:to xmlns:xdr="http://schemas.openxmlformats.org/drawingml/2006/spreadsheetDrawing">
      <xdr:col>24</xdr:col>
      <xdr:colOff>62865</xdr:colOff>
      <xdr:row>99</xdr:row>
      <xdr:rowOff>57785</xdr:rowOff>
    </xdr:to>
    <xdr:cxnSp macro="">
      <xdr:nvCxnSpPr>
        <xdr:cNvPr id="231" name="直線コネクタ 230"/>
        <xdr:cNvCxnSpPr/>
      </xdr:nvCxnSpPr>
      <xdr:spPr>
        <a:xfrm flipV="1">
          <a:off x="4511675" y="15261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61595</xdr:rowOff>
    </xdr:from>
    <xdr:ext cx="534670" cy="259080"/>
    <xdr:sp macro="" textlink="">
      <xdr:nvSpPr>
        <xdr:cNvPr id="232" name="扶助費最小値テキスト"/>
        <xdr:cNvSpPr txBox="1"/>
      </xdr:nvSpPr>
      <xdr:spPr>
        <a:xfrm>
          <a:off x="4564380" y="16692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57785</xdr:rowOff>
    </xdr:from>
    <xdr:to xmlns:xdr="http://schemas.openxmlformats.org/drawingml/2006/spreadsheetDrawing">
      <xdr:col>24</xdr:col>
      <xdr:colOff>152400</xdr:colOff>
      <xdr:row>99</xdr:row>
      <xdr:rowOff>57785</xdr:rowOff>
    </xdr:to>
    <xdr:cxnSp macro="">
      <xdr:nvCxnSpPr>
        <xdr:cNvPr id="233" name="直線コネクタ 232"/>
        <xdr:cNvCxnSpPr/>
      </xdr:nvCxnSpPr>
      <xdr:spPr>
        <a:xfrm>
          <a:off x="4429760" y="16688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120650</xdr:rowOff>
    </xdr:from>
    <xdr:ext cx="598805" cy="259080"/>
    <xdr:sp macro="" textlink="">
      <xdr:nvSpPr>
        <xdr:cNvPr id="234" name="扶助費最大値テキスト"/>
        <xdr:cNvSpPr txBox="1"/>
      </xdr:nvSpPr>
      <xdr:spPr>
        <a:xfrm>
          <a:off x="4564380" y="15044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2540</xdr:rowOff>
    </xdr:from>
    <xdr:to xmlns:xdr="http://schemas.openxmlformats.org/drawingml/2006/spreadsheetDrawing">
      <xdr:col>24</xdr:col>
      <xdr:colOff>152400</xdr:colOff>
      <xdr:row>91</xdr:row>
      <xdr:rowOff>2540</xdr:rowOff>
    </xdr:to>
    <xdr:cxnSp macro="">
      <xdr:nvCxnSpPr>
        <xdr:cNvPr id="235" name="直線コネクタ 234"/>
        <xdr:cNvCxnSpPr/>
      </xdr:nvCxnSpPr>
      <xdr:spPr>
        <a:xfrm>
          <a:off x="4429760" y="152615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38735</xdr:rowOff>
    </xdr:from>
    <xdr:to xmlns:xdr="http://schemas.openxmlformats.org/drawingml/2006/spreadsheetDrawing">
      <xdr:col>24</xdr:col>
      <xdr:colOff>63500</xdr:colOff>
      <xdr:row>94</xdr:row>
      <xdr:rowOff>168910</xdr:rowOff>
    </xdr:to>
    <xdr:cxnSp macro="">
      <xdr:nvCxnSpPr>
        <xdr:cNvPr id="236" name="直線コネクタ 235"/>
        <xdr:cNvCxnSpPr/>
      </xdr:nvCxnSpPr>
      <xdr:spPr>
        <a:xfrm flipV="1">
          <a:off x="3700780" y="15812135"/>
          <a:ext cx="8128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154940</xdr:rowOff>
    </xdr:from>
    <xdr:ext cx="598805" cy="258445"/>
    <xdr:sp macro="" textlink="">
      <xdr:nvSpPr>
        <xdr:cNvPr id="237" name="扶助費平均値テキスト"/>
        <xdr:cNvSpPr txBox="1"/>
      </xdr:nvSpPr>
      <xdr:spPr>
        <a:xfrm>
          <a:off x="4564380" y="160997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5080</xdr:rowOff>
    </xdr:from>
    <xdr:to xmlns:xdr="http://schemas.openxmlformats.org/drawingml/2006/spreadsheetDrawing">
      <xdr:col>24</xdr:col>
      <xdr:colOff>114300</xdr:colOff>
      <xdr:row>96</xdr:row>
      <xdr:rowOff>106680</xdr:rowOff>
    </xdr:to>
    <xdr:sp macro="" textlink="">
      <xdr:nvSpPr>
        <xdr:cNvPr id="238" name="フローチャート: 判断 237"/>
        <xdr:cNvSpPr/>
      </xdr:nvSpPr>
      <xdr:spPr>
        <a:xfrm>
          <a:off x="4462780" y="1612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41275</xdr:rowOff>
    </xdr:from>
    <xdr:to xmlns:xdr="http://schemas.openxmlformats.org/drawingml/2006/spreadsheetDrawing">
      <xdr:col>19</xdr:col>
      <xdr:colOff>177800</xdr:colOff>
      <xdr:row>94</xdr:row>
      <xdr:rowOff>168910</xdr:rowOff>
    </xdr:to>
    <xdr:cxnSp macro="">
      <xdr:nvCxnSpPr>
        <xdr:cNvPr id="239" name="直線コネクタ 238"/>
        <xdr:cNvCxnSpPr/>
      </xdr:nvCxnSpPr>
      <xdr:spPr>
        <a:xfrm>
          <a:off x="2832100" y="15814675"/>
          <a:ext cx="86868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90805</xdr:rowOff>
    </xdr:from>
    <xdr:to xmlns:xdr="http://schemas.openxmlformats.org/drawingml/2006/spreadsheetDrawing">
      <xdr:col>20</xdr:col>
      <xdr:colOff>38100</xdr:colOff>
      <xdr:row>97</xdr:row>
      <xdr:rowOff>20955</xdr:rowOff>
    </xdr:to>
    <xdr:sp macro="" textlink="">
      <xdr:nvSpPr>
        <xdr:cNvPr id="240" name="フローチャート: 判断 239"/>
        <xdr:cNvSpPr/>
      </xdr:nvSpPr>
      <xdr:spPr>
        <a:xfrm>
          <a:off x="3649980" y="162071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12065</xdr:rowOff>
    </xdr:from>
    <xdr:ext cx="598170" cy="259080"/>
    <xdr:sp macro="" textlink="">
      <xdr:nvSpPr>
        <xdr:cNvPr id="241" name="テキスト ボックス 240"/>
        <xdr:cNvSpPr txBox="1"/>
      </xdr:nvSpPr>
      <xdr:spPr>
        <a:xfrm>
          <a:off x="3406140" y="162998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41275</xdr:rowOff>
    </xdr:from>
    <xdr:to xmlns:xdr="http://schemas.openxmlformats.org/drawingml/2006/spreadsheetDrawing">
      <xdr:col>15</xdr:col>
      <xdr:colOff>50800</xdr:colOff>
      <xdr:row>96</xdr:row>
      <xdr:rowOff>4445</xdr:rowOff>
    </xdr:to>
    <xdr:cxnSp macro="">
      <xdr:nvCxnSpPr>
        <xdr:cNvPr id="242" name="直線コネクタ 241"/>
        <xdr:cNvCxnSpPr/>
      </xdr:nvCxnSpPr>
      <xdr:spPr>
        <a:xfrm flipV="1">
          <a:off x="1968500" y="15814675"/>
          <a:ext cx="86360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153670</xdr:rowOff>
    </xdr:from>
    <xdr:to xmlns:xdr="http://schemas.openxmlformats.org/drawingml/2006/spreadsheetDrawing">
      <xdr:col>15</xdr:col>
      <xdr:colOff>101600</xdr:colOff>
      <xdr:row>96</xdr:row>
      <xdr:rowOff>83820</xdr:rowOff>
    </xdr:to>
    <xdr:sp macro="" textlink="">
      <xdr:nvSpPr>
        <xdr:cNvPr id="243" name="フローチャート: 判断 242"/>
        <xdr:cNvSpPr/>
      </xdr:nvSpPr>
      <xdr:spPr>
        <a:xfrm>
          <a:off x="2781300" y="160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74930</xdr:rowOff>
    </xdr:from>
    <xdr:ext cx="598805" cy="258445"/>
    <xdr:sp macro="" textlink="">
      <xdr:nvSpPr>
        <xdr:cNvPr id="244" name="テキスト ボックス 243"/>
        <xdr:cNvSpPr txBox="1"/>
      </xdr:nvSpPr>
      <xdr:spPr>
        <a:xfrm>
          <a:off x="2542540" y="161912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4445</xdr:rowOff>
    </xdr:from>
    <xdr:to xmlns:xdr="http://schemas.openxmlformats.org/drawingml/2006/spreadsheetDrawing">
      <xdr:col>10</xdr:col>
      <xdr:colOff>114300</xdr:colOff>
      <xdr:row>96</xdr:row>
      <xdr:rowOff>73025</xdr:rowOff>
    </xdr:to>
    <xdr:cxnSp macro="">
      <xdr:nvCxnSpPr>
        <xdr:cNvPr id="245" name="直線コネクタ 244"/>
        <xdr:cNvCxnSpPr/>
      </xdr:nvCxnSpPr>
      <xdr:spPr>
        <a:xfrm flipV="1">
          <a:off x="1104900" y="16120745"/>
          <a:ext cx="8636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86360</xdr:rowOff>
    </xdr:from>
    <xdr:to xmlns:xdr="http://schemas.openxmlformats.org/drawingml/2006/spreadsheetDrawing">
      <xdr:col>10</xdr:col>
      <xdr:colOff>165100</xdr:colOff>
      <xdr:row>98</xdr:row>
      <xdr:rowOff>15875</xdr:rowOff>
    </xdr:to>
    <xdr:sp macro="" textlink="">
      <xdr:nvSpPr>
        <xdr:cNvPr id="246" name="フローチャート: 判断 245"/>
        <xdr:cNvSpPr/>
      </xdr:nvSpPr>
      <xdr:spPr>
        <a:xfrm>
          <a:off x="1917700" y="16374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6985</xdr:rowOff>
    </xdr:from>
    <xdr:ext cx="598170" cy="258445"/>
    <xdr:sp macro="" textlink="">
      <xdr:nvSpPr>
        <xdr:cNvPr id="247" name="テキスト ボックス 246"/>
        <xdr:cNvSpPr txBox="1"/>
      </xdr:nvSpPr>
      <xdr:spPr>
        <a:xfrm>
          <a:off x="1673860" y="16466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132080</xdr:rowOff>
    </xdr:from>
    <xdr:to xmlns:xdr="http://schemas.openxmlformats.org/drawingml/2006/spreadsheetDrawing">
      <xdr:col>6</xdr:col>
      <xdr:colOff>38100</xdr:colOff>
      <xdr:row>98</xdr:row>
      <xdr:rowOff>62230</xdr:rowOff>
    </xdr:to>
    <xdr:sp macro="" textlink="">
      <xdr:nvSpPr>
        <xdr:cNvPr id="248" name="フローチャート: 判断 247"/>
        <xdr:cNvSpPr/>
      </xdr:nvSpPr>
      <xdr:spPr>
        <a:xfrm>
          <a:off x="1054100" y="164198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98</xdr:row>
      <xdr:rowOff>53340</xdr:rowOff>
    </xdr:from>
    <xdr:ext cx="598170" cy="258445"/>
    <xdr:sp macro="" textlink="">
      <xdr:nvSpPr>
        <xdr:cNvPr id="249" name="テキスト ボックス 248"/>
        <xdr:cNvSpPr txBox="1"/>
      </xdr:nvSpPr>
      <xdr:spPr>
        <a:xfrm>
          <a:off x="810260" y="16512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50" name="テキスト ボックス 249"/>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2" name="テキスト ボックス 251"/>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159385</xdr:rowOff>
    </xdr:from>
    <xdr:to xmlns:xdr="http://schemas.openxmlformats.org/drawingml/2006/spreadsheetDrawing">
      <xdr:col>24</xdr:col>
      <xdr:colOff>114300</xdr:colOff>
      <xdr:row>94</xdr:row>
      <xdr:rowOff>89535</xdr:rowOff>
    </xdr:to>
    <xdr:sp macro="" textlink="">
      <xdr:nvSpPr>
        <xdr:cNvPr id="255" name="楕円 254"/>
        <xdr:cNvSpPr/>
      </xdr:nvSpPr>
      <xdr:spPr>
        <a:xfrm>
          <a:off x="4462780" y="157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10795</xdr:rowOff>
    </xdr:from>
    <xdr:ext cx="598805" cy="258445"/>
    <xdr:sp macro="" textlink="">
      <xdr:nvSpPr>
        <xdr:cNvPr id="256" name="扶助費該当値テキスト"/>
        <xdr:cNvSpPr txBox="1"/>
      </xdr:nvSpPr>
      <xdr:spPr>
        <a:xfrm>
          <a:off x="4564380" y="15612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118110</xdr:rowOff>
    </xdr:from>
    <xdr:to xmlns:xdr="http://schemas.openxmlformats.org/drawingml/2006/spreadsheetDrawing">
      <xdr:col>20</xdr:col>
      <xdr:colOff>38100</xdr:colOff>
      <xdr:row>95</xdr:row>
      <xdr:rowOff>48260</xdr:rowOff>
    </xdr:to>
    <xdr:sp macro="" textlink="">
      <xdr:nvSpPr>
        <xdr:cNvPr id="257" name="楕円 256"/>
        <xdr:cNvSpPr/>
      </xdr:nvSpPr>
      <xdr:spPr>
        <a:xfrm>
          <a:off x="3649980" y="158915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64770</xdr:rowOff>
    </xdr:from>
    <xdr:ext cx="598170" cy="258445"/>
    <xdr:sp macro="" textlink="">
      <xdr:nvSpPr>
        <xdr:cNvPr id="258" name="テキスト ボックス 257"/>
        <xdr:cNvSpPr txBox="1"/>
      </xdr:nvSpPr>
      <xdr:spPr>
        <a:xfrm>
          <a:off x="3406140" y="15666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161925</xdr:rowOff>
    </xdr:from>
    <xdr:to xmlns:xdr="http://schemas.openxmlformats.org/drawingml/2006/spreadsheetDrawing">
      <xdr:col>15</xdr:col>
      <xdr:colOff>101600</xdr:colOff>
      <xdr:row>94</xdr:row>
      <xdr:rowOff>92075</xdr:rowOff>
    </xdr:to>
    <xdr:sp macro="" textlink="">
      <xdr:nvSpPr>
        <xdr:cNvPr id="259" name="楕円 258"/>
        <xdr:cNvSpPr/>
      </xdr:nvSpPr>
      <xdr:spPr>
        <a:xfrm>
          <a:off x="2781300" y="157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109220</xdr:rowOff>
    </xdr:from>
    <xdr:ext cx="598805" cy="258445"/>
    <xdr:sp macro="" textlink="">
      <xdr:nvSpPr>
        <xdr:cNvPr id="260" name="テキスト ボックス 259"/>
        <xdr:cNvSpPr txBox="1"/>
      </xdr:nvSpPr>
      <xdr:spPr>
        <a:xfrm>
          <a:off x="2542540" y="155397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125095</xdr:rowOff>
    </xdr:from>
    <xdr:to xmlns:xdr="http://schemas.openxmlformats.org/drawingml/2006/spreadsheetDrawing">
      <xdr:col>10</xdr:col>
      <xdr:colOff>165100</xdr:colOff>
      <xdr:row>96</xdr:row>
      <xdr:rowOff>55245</xdr:rowOff>
    </xdr:to>
    <xdr:sp macro="" textlink="">
      <xdr:nvSpPr>
        <xdr:cNvPr id="261" name="楕円 260"/>
        <xdr:cNvSpPr/>
      </xdr:nvSpPr>
      <xdr:spPr>
        <a:xfrm>
          <a:off x="1917700" y="160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71755</xdr:rowOff>
    </xdr:from>
    <xdr:ext cx="598170" cy="259080"/>
    <xdr:sp macro="" textlink="">
      <xdr:nvSpPr>
        <xdr:cNvPr id="262" name="テキスト ボックス 261"/>
        <xdr:cNvSpPr txBox="1"/>
      </xdr:nvSpPr>
      <xdr:spPr>
        <a:xfrm>
          <a:off x="1673860" y="15845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22225</xdr:rowOff>
    </xdr:from>
    <xdr:to xmlns:xdr="http://schemas.openxmlformats.org/drawingml/2006/spreadsheetDrawing">
      <xdr:col>6</xdr:col>
      <xdr:colOff>38100</xdr:colOff>
      <xdr:row>96</xdr:row>
      <xdr:rowOff>123825</xdr:rowOff>
    </xdr:to>
    <xdr:sp macro="" textlink="">
      <xdr:nvSpPr>
        <xdr:cNvPr id="263" name="楕円 262"/>
        <xdr:cNvSpPr/>
      </xdr:nvSpPr>
      <xdr:spPr>
        <a:xfrm>
          <a:off x="1054100" y="161385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140335</xdr:rowOff>
    </xdr:from>
    <xdr:ext cx="598170" cy="259080"/>
    <xdr:sp macro="" textlink="">
      <xdr:nvSpPr>
        <xdr:cNvPr id="264" name="テキスト ボックス 263"/>
        <xdr:cNvSpPr txBox="1"/>
      </xdr:nvSpPr>
      <xdr:spPr>
        <a:xfrm>
          <a:off x="810260" y="159137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6" name="正方形/長方形 265"/>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8" name="正方形/長方形 267"/>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70" name="正方形/長方形 269"/>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73" name="テキスト ボックス 272"/>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431280" y="664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8445"/>
    <xdr:sp macro="" textlink="">
      <xdr:nvSpPr>
        <xdr:cNvPr id="276" name="テキスト ボックス 275"/>
        <xdr:cNvSpPr txBox="1"/>
      </xdr:nvSpPr>
      <xdr:spPr>
        <a:xfrm>
          <a:off x="618744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431280" y="63214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0860" cy="258445"/>
    <xdr:sp macro="" textlink="">
      <xdr:nvSpPr>
        <xdr:cNvPr id="278" name="テキスト ボックス 277"/>
        <xdr:cNvSpPr txBox="1"/>
      </xdr:nvSpPr>
      <xdr:spPr>
        <a:xfrm>
          <a:off x="5915025" y="61829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131445</xdr:rowOff>
    </xdr:from>
    <xdr:to xmlns:xdr="http://schemas.openxmlformats.org/drawingml/2006/spreadsheetDrawing">
      <xdr:col>59</xdr:col>
      <xdr:colOff>50800</xdr:colOff>
      <xdr:row>35</xdr:row>
      <xdr:rowOff>131445</xdr:rowOff>
    </xdr:to>
    <xdr:cxnSp macro="">
      <xdr:nvCxnSpPr>
        <xdr:cNvPr id="279" name="直線コネクタ 278"/>
        <xdr:cNvCxnSpPr/>
      </xdr:nvCxnSpPr>
      <xdr:spPr>
        <a:xfrm>
          <a:off x="6431280" y="60026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0860" cy="259080"/>
    <xdr:sp macro="" textlink="">
      <xdr:nvSpPr>
        <xdr:cNvPr id="280" name="テキスト ボックス 279"/>
        <xdr:cNvSpPr txBox="1"/>
      </xdr:nvSpPr>
      <xdr:spPr>
        <a:xfrm>
          <a:off x="5915025"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431280" y="56838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5715</xdr:rowOff>
    </xdr:from>
    <xdr:ext cx="530860" cy="259080"/>
    <xdr:sp macro="" textlink="">
      <xdr:nvSpPr>
        <xdr:cNvPr id="282" name="テキスト ボックス 281"/>
        <xdr:cNvSpPr txBox="1"/>
      </xdr:nvSpPr>
      <xdr:spPr>
        <a:xfrm>
          <a:off x="5915025" y="5541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431280" y="53651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5630" cy="259080"/>
    <xdr:sp macro="" textlink="">
      <xdr:nvSpPr>
        <xdr:cNvPr id="284" name="テキスト ボックス 283"/>
        <xdr:cNvSpPr txBox="1"/>
      </xdr:nvSpPr>
      <xdr:spPr>
        <a:xfrm>
          <a:off x="5850890" y="52228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431280" y="5041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5630" cy="259080"/>
    <xdr:sp macro="" textlink="">
      <xdr:nvSpPr>
        <xdr:cNvPr id="286" name="テキスト ボックス 285"/>
        <xdr:cNvSpPr txBox="1"/>
      </xdr:nvSpPr>
      <xdr:spPr>
        <a:xfrm>
          <a:off x="5850890" y="490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8" name="テキスト ボックス 287"/>
        <xdr:cNvSpPr txBox="1"/>
      </xdr:nvSpPr>
      <xdr:spPr>
        <a:xfrm>
          <a:off x="585089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34</xdr:row>
      <xdr:rowOff>36195</xdr:rowOff>
    </xdr:from>
    <xdr:to xmlns:xdr="http://schemas.openxmlformats.org/drawingml/2006/spreadsheetDrawing">
      <xdr:col>54</xdr:col>
      <xdr:colOff>185420</xdr:colOff>
      <xdr:row>38</xdr:row>
      <xdr:rowOff>46990</xdr:rowOff>
    </xdr:to>
    <xdr:cxnSp macro="">
      <xdr:nvCxnSpPr>
        <xdr:cNvPr id="290" name="直線コネクタ 289"/>
        <xdr:cNvCxnSpPr/>
      </xdr:nvCxnSpPr>
      <xdr:spPr>
        <a:xfrm flipV="1">
          <a:off x="10198100" y="5739765"/>
          <a:ext cx="0" cy="681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50800</xdr:rowOff>
    </xdr:from>
    <xdr:ext cx="534035" cy="258445"/>
    <xdr:sp macro="" textlink="">
      <xdr:nvSpPr>
        <xdr:cNvPr id="291" name="補助費等最小値テキスト"/>
        <xdr:cNvSpPr txBox="1"/>
      </xdr:nvSpPr>
      <xdr:spPr>
        <a:xfrm>
          <a:off x="10248900" y="6424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46990</xdr:rowOff>
    </xdr:from>
    <xdr:to xmlns:xdr="http://schemas.openxmlformats.org/drawingml/2006/spreadsheetDrawing">
      <xdr:col>55</xdr:col>
      <xdr:colOff>88900</xdr:colOff>
      <xdr:row>38</xdr:row>
      <xdr:rowOff>46990</xdr:rowOff>
    </xdr:to>
    <xdr:cxnSp macro="">
      <xdr:nvCxnSpPr>
        <xdr:cNvPr id="292" name="直線コネクタ 291"/>
        <xdr:cNvCxnSpPr/>
      </xdr:nvCxnSpPr>
      <xdr:spPr>
        <a:xfrm>
          <a:off x="10114280" y="64211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154305</xdr:rowOff>
    </xdr:from>
    <xdr:ext cx="534035" cy="259080"/>
    <xdr:sp macro="" textlink="">
      <xdr:nvSpPr>
        <xdr:cNvPr id="293" name="補助費等最大値テキスト"/>
        <xdr:cNvSpPr txBox="1"/>
      </xdr:nvSpPr>
      <xdr:spPr>
        <a:xfrm>
          <a:off x="10248900" y="5522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36195</xdr:rowOff>
    </xdr:from>
    <xdr:to xmlns:xdr="http://schemas.openxmlformats.org/drawingml/2006/spreadsheetDrawing">
      <xdr:col>55</xdr:col>
      <xdr:colOff>88900</xdr:colOff>
      <xdr:row>34</xdr:row>
      <xdr:rowOff>36195</xdr:rowOff>
    </xdr:to>
    <xdr:cxnSp macro="">
      <xdr:nvCxnSpPr>
        <xdr:cNvPr id="294" name="直線コネクタ 293"/>
        <xdr:cNvCxnSpPr/>
      </xdr:nvCxnSpPr>
      <xdr:spPr>
        <a:xfrm>
          <a:off x="10114280" y="57397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107315</xdr:rowOff>
    </xdr:from>
    <xdr:to xmlns:xdr="http://schemas.openxmlformats.org/drawingml/2006/spreadsheetDrawing">
      <xdr:col>55</xdr:col>
      <xdr:colOff>0</xdr:colOff>
      <xdr:row>37</xdr:row>
      <xdr:rowOff>64135</xdr:rowOff>
    </xdr:to>
    <xdr:cxnSp macro="">
      <xdr:nvCxnSpPr>
        <xdr:cNvPr id="295" name="直線コネクタ 294"/>
        <xdr:cNvCxnSpPr/>
      </xdr:nvCxnSpPr>
      <xdr:spPr>
        <a:xfrm>
          <a:off x="9385300" y="6146165"/>
          <a:ext cx="8128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161290</xdr:rowOff>
    </xdr:from>
    <xdr:ext cx="534035" cy="258445"/>
    <xdr:sp macro="" textlink="">
      <xdr:nvSpPr>
        <xdr:cNvPr id="296" name="補助費等平均値テキスト"/>
        <xdr:cNvSpPr txBox="1"/>
      </xdr:nvSpPr>
      <xdr:spPr>
        <a:xfrm>
          <a:off x="10248900" y="603250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138430</xdr:rowOff>
    </xdr:from>
    <xdr:to xmlns:xdr="http://schemas.openxmlformats.org/drawingml/2006/spreadsheetDrawing">
      <xdr:col>55</xdr:col>
      <xdr:colOff>50800</xdr:colOff>
      <xdr:row>37</xdr:row>
      <xdr:rowOff>68580</xdr:rowOff>
    </xdr:to>
    <xdr:sp macro="" textlink="">
      <xdr:nvSpPr>
        <xdr:cNvPr id="297" name="フローチャート: 判断 296"/>
        <xdr:cNvSpPr/>
      </xdr:nvSpPr>
      <xdr:spPr>
        <a:xfrm>
          <a:off x="10152380" y="61772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90805</xdr:rowOff>
    </xdr:from>
    <xdr:to xmlns:xdr="http://schemas.openxmlformats.org/drawingml/2006/spreadsheetDrawing">
      <xdr:col>50</xdr:col>
      <xdr:colOff>114300</xdr:colOff>
      <xdr:row>36</xdr:row>
      <xdr:rowOff>107315</xdr:rowOff>
    </xdr:to>
    <xdr:cxnSp macro="">
      <xdr:nvCxnSpPr>
        <xdr:cNvPr id="298" name="直線コネクタ 297"/>
        <xdr:cNvCxnSpPr/>
      </xdr:nvCxnSpPr>
      <xdr:spPr>
        <a:xfrm>
          <a:off x="8521700" y="5962015"/>
          <a:ext cx="8636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98425</xdr:rowOff>
    </xdr:from>
    <xdr:to xmlns:xdr="http://schemas.openxmlformats.org/drawingml/2006/spreadsheetDrawing">
      <xdr:col>50</xdr:col>
      <xdr:colOff>165100</xdr:colOff>
      <xdr:row>37</xdr:row>
      <xdr:rowOff>28575</xdr:rowOff>
    </xdr:to>
    <xdr:sp macro="" textlink="">
      <xdr:nvSpPr>
        <xdr:cNvPr id="299" name="フローチャート: 判断 298"/>
        <xdr:cNvSpPr/>
      </xdr:nvSpPr>
      <xdr:spPr>
        <a:xfrm>
          <a:off x="9334500" y="6137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19685</xdr:rowOff>
    </xdr:from>
    <xdr:ext cx="534670" cy="259080"/>
    <xdr:sp macro="" textlink="">
      <xdr:nvSpPr>
        <xdr:cNvPr id="300" name="テキスト ボックス 299"/>
        <xdr:cNvSpPr txBox="1"/>
      </xdr:nvSpPr>
      <xdr:spPr>
        <a:xfrm>
          <a:off x="9123045" y="6226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81915</xdr:rowOff>
    </xdr:from>
    <xdr:to xmlns:xdr="http://schemas.openxmlformats.org/drawingml/2006/spreadsheetDrawing">
      <xdr:col>45</xdr:col>
      <xdr:colOff>177800</xdr:colOff>
      <xdr:row>35</xdr:row>
      <xdr:rowOff>90805</xdr:rowOff>
    </xdr:to>
    <xdr:cxnSp macro="">
      <xdr:nvCxnSpPr>
        <xdr:cNvPr id="301" name="直線コネクタ 300"/>
        <xdr:cNvCxnSpPr/>
      </xdr:nvCxnSpPr>
      <xdr:spPr>
        <a:xfrm>
          <a:off x="7653020" y="5114925"/>
          <a:ext cx="868680" cy="847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137795</xdr:rowOff>
    </xdr:from>
    <xdr:to xmlns:xdr="http://schemas.openxmlformats.org/drawingml/2006/spreadsheetDrawing">
      <xdr:col>46</xdr:col>
      <xdr:colOff>38100</xdr:colOff>
      <xdr:row>37</xdr:row>
      <xdr:rowOff>67945</xdr:rowOff>
    </xdr:to>
    <xdr:sp macro="" textlink="">
      <xdr:nvSpPr>
        <xdr:cNvPr id="302" name="フローチャート: 判断 301"/>
        <xdr:cNvSpPr/>
      </xdr:nvSpPr>
      <xdr:spPr>
        <a:xfrm>
          <a:off x="8470900" y="61766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59055</xdr:rowOff>
    </xdr:from>
    <xdr:ext cx="534035" cy="259080"/>
    <xdr:sp macro="" textlink="">
      <xdr:nvSpPr>
        <xdr:cNvPr id="303" name="テキスト ボックス 302"/>
        <xdr:cNvSpPr txBox="1"/>
      </xdr:nvSpPr>
      <xdr:spPr>
        <a:xfrm>
          <a:off x="8259445" y="6265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81915</xdr:rowOff>
    </xdr:from>
    <xdr:to xmlns:xdr="http://schemas.openxmlformats.org/drawingml/2006/spreadsheetDrawing">
      <xdr:col>41</xdr:col>
      <xdr:colOff>50800</xdr:colOff>
      <xdr:row>37</xdr:row>
      <xdr:rowOff>109855</xdr:rowOff>
    </xdr:to>
    <xdr:cxnSp macro="">
      <xdr:nvCxnSpPr>
        <xdr:cNvPr id="304" name="直線コネクタ 303"/>
        <xdr:cNvCxnSpPr/>
      </xdr:nvCxnSpPr>
      <xdr:spPr>
        <a:xfrm flipV="1">
          <a:off x="6789420" y="5114925"/>
          <a:ext cx="863600" cy="1201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81280</xdr:rowOff>
    </xdr:from>
    <xdr:to xmlns:xdr="http://schemas.openxmlformats.org/drawingml/2006/spreadsheetDrawing">
      <xdr:col>41</xdr:col>
      <xdr:colOff>101600</xdr:colOff>
      <xdr:row>31</xdr:row>
      <xdr:rowOff>11430</xdr:rowOff>
    </xdr:to>
    <xdr:sp macro="" textlink="">
      <xdr:nvSpPr>
        <xdr:cNvPr id="305" name="フローチャート: 判断 304"/>
        <xdr:cNvSpPr/>
      </xdr:nvSpPr>
      <xdr:spPr>
        <a:xfrm>
          <a:off x="7602220" y="511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2540</xdr:rowOff>
    </xdr:from>
    <xdr:ext cx="598805" cy="259080"/>
    <xdr:sp macro="" textlink="">
      <xdr:nvSpPr>
        <xdr:cNvPr id="306" name="テキスト ボックス 305"/>
        <xdr:cNvSpPr txBox="1"/>
      </xdr:nvSpPr>
      <xdr:spPr>
        <a:xfrm>
          <a:off x="7363460" y="5203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48260</xdr:rowOff>
    </xdr:from>
    <xdr:to xmlns:xdr="http://schemas.openxmlformats.org/drawingml/2006/spreadsheetDrawing">
      <xdr:col>36</xdr:col>
      <xdr:colOff>165100</xdr:colOff>
      <xdr:row>37</xdr:row>
      <xdr:rowOff>149860</xdr:rowOff>
    </xdr:to>
    <xdr:sp macro="" textlink="">
      <xdr:nvSpPr>
        <xdr:cNvPr id="307" name="フローチャート: 判断 306"/>
        <xdr:cNvSpPr/>
      </xdr:nvSpPr>
      <xdr:spPr>
        <a:xfrm>
          <a:off x="673862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166370</xdr:rowOff>
    </xdr:from>
    <xdr:ext cx="534670" cy="258445"/>
    <xdr:sp macro="" textlink="">
      <xdr:nvSpPr>
        <xdr:cNvPr id="308" name="テキスト ボックス 307"/>
        <xdr:cNvSpPr txBox="1"/>
      </xdr:nvSpPr>
      <xdr:spPr>
        <a:xfrm>
          <a:off x="6527165" y="6037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2" name="テキスト ボックス 311"/>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13335</xdr:rowOff>
    </xdr:from>
    <xdr:to xmlns:xdr="http://schemas.openxmlformats.org/drawingml/2006/spreadsheetDrawing">
      <xdr:col>55</xdr:col>
      <xdr:colOff>50800</xdr:colOff>
      <xdr:row>37</xdr:row>
      <xdr:rowOff>114935</xdr:rowOff>
    </xdr:to>
    <xdr:sp macro="" textlink="">
      <xdr:nvSpPr>
        <xdr:cNvPr id="314" name="楕円 313"/>
        <xdr:cNvSpPr/>
      </xdr:nvSpPr>
      <xdr:spPr>
        <a:xfrm>
          <a:off x="10152380" y="62198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163195</xdr:rowOff>
    </xdr:from>
    <xdr:ext cx="534035" cy="258445"/>
    <xdr:sp macro="" textlink="">
      <xdr:nvSpPr>
        <xdr:cNvPr id="315" name="補助費等該当値テキスト"/>
        <xdr:cNvSpPr txBox="1"/>
      </xdr:nvSpPr>
      <xdr:spPr>
        <a:xfrm>
          <a:off x="10248900" y="6202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56515</xdr:rowOff>
    </xdr:from>
    <xdr:to xmlns:xdr="http://schemas.openxmlformats.org/drawingml/2006/spreadsheetDrawing">
      <xdr:col>50</xdr:col>
      <xdr:colOff>165100</xdr:colOff>
      <xdr:row>36</xdr:row>
      <xdr:rowOff>158750</xdr:rowOff>
    </xdr:to>
    <xdr:sp macro="" textlink="">
      <xdr:nvSpPr>
        <xdr:cNvPr id="316" name="楕円 315"/>
        <xdr:cNvSpPr/>
      </xdr:nvSpPr>
      <xdr:spPr>
        <a:xfrm>
          <a:off x="9334500" y="609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3810</xdr:rowOff>
    </xdr:from>
    <xdr:ext cx="534670" cy="259080"/>
    <xdr:sp macro="" textlink="">
      <xdr:nvSpPr>
        <xdr:cNvPr id="317" name="テキスト ボックス 316"/>
        <xdr:cNvSpPr txBox="1"/>
      </xdr:nvSpPr>
      <xdr:spPr>
        <a:xfrm>
          <a:off x="9123045" y="5875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40005</xdr:rowOff>
    </xdr:from>
    <xdr:to xmlns:xdr="http://schemas.openxmlformats.org/drawingml/2006/spreadsheetDrawing">
      <xdr:col>46</xdr:col>
      <xdr:colOff>38100</xdr:colOff>
      <xdr:row>35</xdr:row>
      <xdr:rowOff>141605</xdr:rowOff>
    </xdr:to>
    <xdr:sp macro="" textlink="">
      <xdr:nvSpPr>
        <xdr:cNvPr id="318" name="楕円 317"/>
        <xdr:cNvSpPr/>
      </xdr:nvSpPr>
      <xdr:spPr>
        <a:xfrm>
          <a:off x="8470900" y="59112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158750</xdr:rowOff>
    </xdr:from>
    <xdr:ext cx="534035" cy="258445"/>
    <xdr:sp macro="" textlink="">
      <xdr:nvSpPr>
        <xdr:cNvPr id="319" name="テキスト ボックス 318"/>
        <xdr:cNvSpPr txBox="1"/>
      </xdr:nvSpPr>
      <xdr:spPr>
        <a:xfrm>
          <a:off x="8259445" y="5694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31115</xdr:rowOff>
    </xdr:from>
    <xdr:to xmlns:xdr="http://schemas.openxmlformats.org/drawingml/2006/spreadsheetDrawing">
      <xdr:col>41</xdr:col>
      <xdr:colOff>101600</xdr:colOff>
      <xdr:row>30</xdr:row>
      <xdr:rowOff>132715</xdr:rowOff>
    </xdr:to>
    <xdr:sp macro="" textlink="">
      <xdr:nvSpPr>
        <xdr:cNvPr id="320" name="楕円 319"/>
        <xdr:cNvSpPr/>
      </xdr:nvSpPr>
      <xdr:spPr>
        <a:xfrm>
          <a:off x="7602220" y="506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149225</xdr:rowOff>
    </xdr:from>
    <xdr:ext cx="598805" cy="259080"/>
    <xdr:sp macro="" textlink="">
      <xdr:nvSpPr>
        <xdr:cNvPr id="321" name="テキスト ボックス 320"/>
        <xdr:cNvSpPr txBox="1"/>
      </xdr:nvSpPr>
      <xdr:spPr>
        <a:xfrm>
          <a:off x="7363460" y="4846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59055</xdr:rowOff>
    </xdr:from>
    <xdr:to xmlns:xdr="http://schemas.openxmlformats.org/drawingml/2006/spreadsheetDrawing">
      <xdr:col>36</xdr:col>
      <xdr:colOff>165100</xdr:colOff>
      <xdr:row>37</xdr:row>
      <xdr:rowOff>160655</xdr:rowOff>
    </xdr:to>
    <xdr:sp macro="" textlink="">
      <xdr:nvSpPr>
        <xdr:cNvPr id="322" name="楕円 321"/>
        <xdr:cNvSpPr/>
      </xdr:nvSpPr>
      <xdr:spPr>
        <a:xfrm>
          <a:off x="673862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151765</xdr:rowOff>
    </xdr:from>
    <xdr:ext cx="534670" cy="259080"/>
    <xdr:sp macro="" textlink="">
      <xdr:nvSpPr>
        <xdr:cNvPr id="323" name="テキスト ボックス 322"/>
        <xdr:cNvSpPr txBox="1"/>
      </xdr:nvSpPr>
      <xdr:spPr>
        <a:xfrm>
          <a:off x="6527165" y="6358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5" name="正方形/長方形 324"/>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7" name="正方形/長方形 326"/>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9" name="正方形/長方形 328"/>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32" name="テキスト ボックス 331"/>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8285" cy="259080"/>
    <xdr:sp macro="" textlink="">
      <xdr:nvSpPr>
        <xdr:cNvPr id="334" name="テキスト ボックス 333"/>
        <xdr:cNvSpPr txBox="1"/>
      </xdr:nvSpPr>
      <xdr:spPr>
        <a:xfrm>
          <a:off x="6187440" y="101739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5" name="直線コネクタ 334"/>
        <xdr:cNvCxnSpPr/>
      </xdr:nvCxnSpPr>
      <xdr:spPr>
        <a:xfrm>
          <a:off x="6431280" y="99936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128270</xdr:rowOff>
    </xdr:from>
    <xdr:ext cx="530860" cy="258445"/>
    <xdr:sp macro="" textlink="">
      <xdr:nvSpPr>
        <xdr:cNvPr id="336" name="テキスト ボックス 335"/>
        <xdr:cNvSpPr txBox="1"/>
      </xdr:nvSpPr>
      <xdr:spPr>
        <a:xfrm>
          <a:off x="5915025" y="9855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7" name="直線コネクタ 336"/>
        <xdr:cNvCxnSpPr/>
      </xdr:nvCxnSpPr>
      <xdr:spPr>
        <a:xfrm>
          <a:off x="6431280" y="9674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860" cy="258445"/>
    <xdr:sp macro="" textlink="">
      <xdr:nvSpPr>
        <xdr:cNvPr id="338" name="テキスト ボックス 337"/>
        <xdr:cNvSpPr txBox="1"/>
      </xdr:nvSpPr>
      <xdr:spPr>
        <a:xfrm>
          <a:off x="5915025" y="95357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131445</xdr:rowOff>
    </xdr:from>
    <xdr:to xmlns:xdr="http://schemas.openxmlformats.org/drawingml/2006/spreadsheetDrawing">
      <xdr:col>59</xdr:col>
      <xdr:colOff>50800</xdr:colOff>
      <xdr:row>55</xdr:row>
      <xdr:rowOff>131445</xdr:rowOff>
    </xdr:to>
    <xdr:cxnSp macro="">
      <xdr:nvCxnSpPr>
        <xdr:cNvPr id="339" name="直線コネクタ 338"/>
        <xdr:cNvCxnSpPr/>
      </xdr:nvCxnSpPr>
      <xdr:spPr>
        <a:xfrm>
          <a:off x="6431280" y="93554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860" cy="259080"/>
    <xdr:sp macro="" textlink="">
      <xdr:nvSpPr>
        <xdr:cNvPr id="340" name="テキスト ボックス 339"/>
        <xdr:cNvSpPr txBox="1"/>
      </xdr:nvSpPr>
      <xdr:spPr>
        <a:xfrm>
          <a:off x="5915025"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1" name="直線コネクタ 340"/>
        <xdr:cNvCxnSpPr/>
      </xdr:nvCxnSpPr>
      <xdr:spPr>
        <a:xfrm>
          <a:off x="6431280" y="9036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30860" cy="259080"/>
    <xdr:sp macro="" textlink="">
      <xdr:nvSpPr>
        <xdr:cNvPr id="342" name="テキスト ボックス 341"/>
        <xdr:cNvSpPr txBox="1"/>
      </xdr:nvSpPr>
      <xdr:spPr>
        <a:xfrm>
          <a:off x="5915025" y="8894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3" name="直線コネクタ 342"/>
        <xdr:cNvCxnSpPr/>
      </xdr:nvCxnSpPr>
      <xdr:spPr>
        <a:xfrm>
          <a:off x="6431280" y="87179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5630" cy="259080"/>
    <xdr:sp macro="" textlink="">
      <xdr:nvSpPr>
        <xdr:cNvPr id="344" name="テキスト ボックス 343"/>
        <xdr:cNvSpPr txBox="1"/>
      </xdr:nvSpPr>
      <xdr:spPr>
        <a:xfrm>
          <a:off x="5850890" y="8575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5" name="直線コネクタ 344"/>
        <xdr:cNvCxnSpPr/>
      </xdr:nvCxnSpPr>
      <xdr:spPr>
        <a:xfrm>
          <a:off x="6431280" y="8394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5630" cy="259080"/>
    <xdr:sp macro="" textlink="">
      <xdr:nvSpPr>
        <xdr:cNvPr id="346" name="テキスト ボックス 345"/>
        <xdr:cNvSpPr txBox="1"/>
      </xdr:nvSpPr>
      <xdr:spPr>
        <a:xfrm>
          <a:off x="5850890" y="82562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8" name="テキスト ボックス 347"/>
        <xdr:cNvSpPr txBox="1"/>
      </xdr:nvSpPr>
      <xdr:spPr>
        <a:xfrm>
          <a:off x="585089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75565</xdr:rowOff>
    </xdr:from>
    <xdr:to xmlns:xdr="http://schemas.openxmlformats.org/drawingml/2006/spreadsheetDrawing">
      <xdr:col>54</xdr:col>
      <xdr:colOff>185420</xdr:colOff>
      <xdr:row>59</xdr:row>
      <xdr:rowOff>69850</xdr:rowOff>
    </xdr:to>
    <xdr:cxnSp macro="">
      <xdr:nvCxnSpPr>
        <xdr:cNvPr id="350" name="直線コネクタ 349"/>
        <xdr:cNvCxnSpPr/>
      </xdr:nvCxnSpPr>
      <xdr:spPr>
        <a:xfrm flipV="1">
          <a:off x="10198100" y="8461375"/>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73660</xdr:rowOff>
    </xdr:from>
    <xdr:ext cx="534035" cy="258445"/>
    <xdr:sp macro="" textlink="">
      <xdr:nvSpPr>
        <xdr:cNvPr id="351" name="普通建設事業費最小値テキスト"/>
        <xdr:cNvSpPr txBox="1"/>
      </xdr:nvSpPr>
      <xdr:spPr>
        <a:xfrm>
          <a:off x="10248900" y="9968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69850</xdr:rowOff>
    </xdr:from>
    <xdr:to xmlns:xdr="http://schemas.openxmlformats.org/drawingml/2006/spreadsheetDrawing">
      <xdr:col>55</xdr:col>
      <xdr:colOff>88900</xdr:colOff>
      <xdr:row>59</xdr:row>
      <xdr:rowOff>69850</xdr:rowOff>
    </xdr:to>
    <xdr:cxnSp macro="">
      <xdr:nvCxnSpPr>
        <xdr:cNvPr id="352" name="直線コネクタ 351"/>
        <xdr:cNvCxnSpPr/>
      </xdr:nvCxnSpPr>
      <xdr:spPr>
        <a:xfrm>
          <a:off x="10114280" y="99644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22225</xdr:rowOff>
    </xdr:from>
    <xdr:ext cx="598170" cy="259080"/>
    <xdr:sp macro="" textlink="">
      <xdr:nvSpPr>
        <xdr:cNvPr id="353" name="普通建設事業費最大値テキスト"/>
        <xdr:cNvSpPr txBox="1"/>
      </xdr:nvSpPr>
      <xdr:spPr>
        <a:xfrm>
          <a:off x="10248900" y="8240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75565</xdr:rowOff>
    </xdr:from>
    <xdr:to xmlns:xdr="http://schemas.openxmlformats.org/drawingml/2006/spreadsheetDrawing">
      <xdr:col>55</xdr:col>
      <xdr:colOff>88900</xdr:colOff>
      <xdr:row>50</xdr:row>
      <xdr:rowOff>75565</xdr:rowOff>
    </xdr:to>
    <xdr:cxnSp macro="">
      <xdr:nvCxnSpPr>
        <xdr:cNvPr id="354" name="直線コネクタ 353"/>
        <xdr:cNvCxnSpPr/>
      </xdr:nvCxnSpPr>
      <xdr:spPr>
        <a:xfrm>
          <a:off x="10114280" y="84613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48895</xdr:rowOff>
    </xdr:from>
    <xdr:to xmlns:xdr="http://schemas.openxmlformats.org/drawingml/2006/spreadsheetDrawing">
      <xdr:col>55</xdr:col>
      <xdr:colOff>0</xdr:colOff>
      <xdr:row>57</xdr:row>
      <xdr:rowOff>158750</xdr:rowOff>
    </xdr:to>
    <xdr:cxnSp macro="">
      <xdr:nvCxnSpPr>
        <xdr:cNvPr id="355" name="直線コネクタ 354"/>
        <xdr:cNvCxnSpPr/>
      </xdr:nvCxnSpPr>
      <xdr:spPr>
        <a:xfrm flipV="1">
          <a:off x="9385300" y="9608185"/>
          <a:ext cx="8128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121920</xdr:rowOff>
    </xdr:from>
    <xdr:ext cx="534035" cy="258445"/>
    <xdr:sp macro="" textlink="">
      <xdr:nvSpPr>
        <xdr:cNvPr id="356" name="普通建設事業費平均値テキスト"/>
        <xdr:cNvSpPr txBox="1"/>
      </xdr:nvSpPr>
      <xdr:spPr>
        <a:xfrm>
          <a:off x="10248900" y="934593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99060</xdr:rowOff>
    </xdr:from>
    <xdr:to xmlns:xdr="http://schemas.openxmlformats.org/drawingml/2006/spreadsheetDrawing">
      <xdr:col>55</xdr:col>
      <xdr:colOff>50800</xdr:colOff>
      <xdr:row>57</xdr:row>
      <xdr:rowOff>29210</xdr:rowOff>
    </xdr:to>
    <xdr:sp macro="" textlink="">
      <xdr:nvSpPr>
        <xdr:cNvPr id="357" name="フローチャート: 判断 356"/>
        <xdr:cNvSpPr/>
      </xdr:nvSpPr>
      <xdr:spPr>
        <a:xfrm>
          <a:off x="10152380" y="94907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158750</xdr:rowOff>
    </xdr:from>
    <xdr:to xmlns:xdr="http://schemas.openxmlformats.org/drawingml/2006/spreadsheetDrawing">
      <xdr:col>50</xdr:col>
      <xdr:colOff>114300</xdr:colOff>
      <xdr:row>58</xdr:row>
      <xdr:rowOff>54610</xdr:rowOff>
    </xdr:to>
    <xdr:cxnSp macro="">
      <xdr:nvCxnSpPr>
        <xdr:cNvPr id="358" name="直線コネクタ 357"/>
        <xdr:cNvCxnSpPr/>
      </xdr:nvCxnSpPr>
      <xdr:spPr>
        <a:xfrm flipV="1">
          <a:off x="8521700" y="9718040"/>
          <a:ext cx="8636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114300</xdr:rowOff>
    </xdr:from>
    <xdr:to xmlns:xdr="http://schemas.openxmlformats.org/drawingml/2006/spreadsheetDrawing">
      <xdr:col>50</xdr:col>
      <xdr:colOff>165100</xdr:colOff>
      <xdr:row>57</xdr:row>
      <xdr:rowOff>44450</xdr:rowOff>
    </xdr:to>
    <xdr:sp macro="" textlink="">
      <xdr:nvSpPr>
        <xdr:cNvPr id="359" name="フローチャート: 判断 358"/>
        <xdr:cNvSpPr/>
      </xdr:nvSpPr>
      <xdr:spPr>
        <a:xfrm>
          <a:off x="9334500" y="9505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60960</xdr:rowOff>
    </xdr:from>
    <xdr:ext cx="534670" cy="259080"/>
    <xdr:sp macro="" textlink="">
      <xdr:nvSpPr>
        <xdr:cNvPr id="360" name="テキスト ボックス 359"/>
        <xdr:cNvSpPr txBox="1"/>
      </xdr:nvSpPr>
      <xdr:spPr>
        <a:xfrm>
          <a:off x="9123045" y="9284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42545</xdr:rowOff>
    </xdr:from>
    <xdr:to xmlns:xdr="http://schemas.openxmlformats.org/drawingml/2006/spreadsheetDrawing">
      <xdr:col>45</xdr:col>
      <xdr:colOff>177800</xdr:colOff>
      <xdr:row>58</xdr:row>
      <xdr:rowOff>54610</xdr:rowOff>
    </xdr:to>
    <xdr:cxnSp macro="">
      <xdr:nvCxnSpPr>
        <xdr:cNvPr id="361" name="直線コネクタ 360"/>
        <xdr:cNvCxnSpPr/>
      </xdr:nvCxnSpPr>
      <xdr:spPr>
        <a:xfrm>
          <a:off x="7653020" y="9434195"/>
          <a:ext cx="86868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103505</xdr:rowOff>
    </xdr:from>
    <xdr:to xmlns:xdr="http://schemas.openxmlformats.org/drawingml/2006/spreadsheetDrawing">
      <xdr:col>46</xdr:col>
      <xdr:colOff>38100</xdr:colOff>
      <xdr:row>57</xdr:row>
      <xdr:rowOff>33655</xdr:rowOff>
    </xdr:to>
    <xdr:sp macro="" textlink="">
      <xdr:nvSpPr>
        <xdr:cNvPr id="362" name="フローチャート: 判断 361"/>
        <xdr:cNvSpPr/>
      </xdr:nvSpPr>
      <xdr:spPr>
        <a:xfrm>
          <a:off x="8470900" y="94951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50165</xdr:rowOff>
    </xdr:from>
    <xdr:ext cx="534035" cy="258445"/>
    <xdr:sp macro="" textlink="">
      <xdr:nvSpPr>
        <xdr:cNvPr id="363" name="テキスト ボックス 362"/>
        <xdr:cNvSpPr txBox="1"/>
      </xdr:nvSpPr>
      <xdr:spPr>
        <a:xfrm>
          <a:off x="8259445" y="9274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42545</xdr:rowOff>
    </xdr:from>
    <xdr:to xmlns:xdr="http://schemas.openxmlformats.org/drawingml/2006/spreadsheetDrawing">
      <xdr:col>41</xdr:col>
      <xdr:colOff>50800</xdr:colOff>
      <xdr:row>57</xdr:row>
      <xdr:rowOff>154940</xdr:rowOff>
    </xdr:to>
    <xdr:cxnSp macro="">
      <xdr:nvCxnSpPr>
        <xdr:cNvPr id="364" name="直線コネクタ 363"/>
        <xdr:cNvCxnSpPr/>
      </xdr:nvCxnSpPr>
      <xdr:spPr>
        <a:xfrm flipV="1">
          <a:off x="6789420" y="9434195"/>
          <a:ext cx="8636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36830</xdr:rowOff>
    </xdr:from>
    <xdr:to xmlns:xdr="http://schemas.openxmlformats.org/drawingml/2006/spreadsheetDrawing">
      <xdr:col>41</xdr:col>
      <xdr:colOff>101600</xdr:colOff>
      <xdr:row>56</xdr:row>
      <xdr:rowOff>138430</xdr:rowOff>
    </xdr:to>
    <xdr:sp macro="" textlink="">
      <xdr:nvSpPr>
        <xdr:cNvPr id="365" name="フローチャート: 判断 364"/>
        <xdr:cNvSpPr/>
      </xdr:nvSpPr>
      <xdr:spPr>
        <a:xfrm>
          <a:off x="7602220" y="942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129540</xdr:rowOff>
    </xdr:from>
    <xdr:ext cx="534035" cy="258445"/>
    <xdr:sp macro="" textlink="">
      <xdr:nvSpPr>
        <xdr:cNvPr id="366" name="テキスト ボックス 365"/>
        <xdr:cNvSpPr txBox="1"/>
      </xdr:nvSpPr>
      <xdr:spPr>
        <a:xfrm>
          <a:off x="7395845" y="9521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42545</xdr:rowOff>
    </xdr:from>
    <xdr:to xmlns:xdr="http://schemas.openxmlformats.org/drawingml/2006/spreadsheetDrawing">
      <xdr:col>36</xdr:col>
      <xdr:colOff>165100</xdr:colOff>
      <xdr:row>56</xdr:row>
      <xdr:rowOff>144145</xdr:rowOff>
    </xdr:to>
    <xdr:sp macro="" textlink="">
      <xdr:nvSpPr>
        <xdr:cNvPr id="367" name="フローチャート: 判断 366"/>
        <xdr:cNvSpPr/>
      </xdr:nvSpPr>
      <xdr:spPr>
        <a:xfrm>
          <a:off x="6738620" y="94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160655</xdr:rowOff>
    </xdr:from>
    <xdr:ext cx="534670" cy="259080"/>
    <xdr:sp macro="" textlink="">
      <xdr:nvSpPr>
        <xdr:cNvPr id="368" name="テキスト ボックス 367"/>
        <xdr:cNvSpPr txBox="1"/>
      </xdr:nvSpPr>
      <xdr:spPr>
        <a:xfrm>
          <a:off x="6527165" y="9217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72" name="テキスト ボックス 371"/>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167640</xdr:rowOff>
    </xdr:from>
    <xdr:to xmlns:xdr="http://schemas.openxmlformats.org/drawingml/2006/spreadsheetDrawing">
      <xdr:col>55</xdr:col>
      <xdr:colOff>50800</xdr:colOff>
      <xdr:row>57</xdr:row>
      <xdr:rowOff>99695</xdr:rowOff>
    </xdr:to>
    <xdr:sp macro="" textlink="">
      <xdr:nvSpPr>
        <xdr:cNvPr id="374" name="楕円 373"/>
        <xdr:cNvSpPr/>
      </xdr:nvSpPr>
      <xdr:spPr>
        <a:xfrm>
          <a:off x="10152380" y="955929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147955</xdr:rowOff>
    </xdr:from>
    <xdr:ext cx="534035" cy="258445"/>
    <xdr:sp macro="" textlink="">
      <xdr:nvSpPr>
        <xdr:cNvPr id="375" name="普通建設事業費該当値テキスト"/>
        <xdr:cNvSpPr txBox="1"/>
      </xdr:nvSpPr>
      <xdr:spPr>
        <a:xfrm>
          <a:off x="10248900" y="9539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107950</xdr:rowOff>
    </xdr:from>
    <xdr:to xmlns:xdr="http://schemas.openxmlformats.org/drawingml/2006/spreadsheetDrawing">
      <xdr:col>50</xdr:col>
      <xdr:colOff>165100</xdr:colOff>
      <xdr:row>58</xdr:row>
      <xdr:rowOff>38100</xdr:rowOff>
    </xdr:to>
    <xdr:sp macro="" textlink="">
      <xdr:nvSpPr>
        <xdr:cNvPr id="376" name="楕円 375"/>
        <xdr:cNvSpPr/>
      </xdr:nvSpPr>
      <xdr:spPr>
        <a:xfrm>
          <a:off x="9334500" y="9667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29210</xdr:rowOff>
    </xdr:from>
    <xdr:ext cx="534670" cy="258445"/>
    <xdr:sp macro="" textlink="">
      <xdr:nvSpPr>
        <xdr:cNvPr id="377" name="テキスト ボックス 376"/>
        <xdr:cNvSpPr txBox="1"/>
      </xdr:nvSpPr>
      <xdr:spPr>
        <a:xfrm>
          <a:off x="9123045" y="9756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3810</xdr:rowOff>
    </xdr:from>
    <xdr:to xmlns:xdr="http://schemas.openxmlformats.org/drawingml/2006/spreadsheetDrawing">
      <xdr:col>46</xdr:col>
      <xdr:colOff>38100</xdr:colOff>
      <xdr:row>58</xdr:row>
      <xdr:rowOff>105410</xdr:rowOff>
    </xdr:to>
    <xdr:sp macro="" textlink="">
      <xdr:nvSpPr>
        <xdr:cNvPr id="378" name="楕円 377"/>
        <xdr:cNvSpPr/>
      </xdr:nvSpPr>
      <xdr:spPr>
        <a:xfrm>
          <a:off x="8470900" y="97307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96520</xdr:rowOff>
    </xdr:from>
    <xdr:ext cx="534035" cy="259080"/>
    <xdr:sp macro="" textlink="">
      <xdr:nvSpPr>
        <xdr:cNvPr id="379" name="テキスト ボックス 378"/>
        <xdr:cNvSpPr txBox="1"/>
      </xdr:nvSpPr>
      <xdr:spPr>
        <a:xfrm>
          <a:off x="8259445" y="9823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163195</xdr:rowOff>
    </xdr:from>
    <xdr:to xmlns:xdr="http://schemas.openxmlformats.org/drawingml/2006/spreadsheetDrawing">
      <xdr:col>41</xdr:col>
      <xdr:colOff>101600</xdr:colOff>
      <xdr:row>56</xdr:row>
      <xdr:rowOff>93345</xdr:rowOff>
    </xdr:to>
    <xdr:sp macro="" textlink="">
      <xdr:nvSpPr>
        <xdr:cNvPr id="380" name="楕円 379"/>
        <xdr:cNvSpPr/>
      </xdr:nvSpPr>
      <xdr:spPr>
        <a:xfrm>
          <a:off x="7602220" y="9387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109855</xdr:rowOff>
    </xdr:from>
    <xdr:ext cx="534035" cy="258445"/>
    <xdr:sp macro="" textlink="">
      <xdr:nvSpPr>
        <xdr:cNvPr id="381" name="テキスト ボックス 380"/>
        <xdr:cNvSpPr txBox="1"/>
      </xdr:nvSpPr>
      <xdr:spPr>
        <a:xfrm>
          <a:off x="7395845" y="9166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104140</xdr:rowOff>
    </xdr:from>
    <xdr:to xmlns:xdr="http://schemas.openxmlformats.org/drawingml/2006/spreadsheetDrawing">
      <xdr:col>36</xdr:col>
      <xdr:colOff>165100</xdr:colOff>
      <xdr:row>58</xdr:row>
      <xdr:rowOff>34290</xdr:rowOff>
    </xdr:to>
    <xdr:sp macro="" textlink="">
      <xdr:nvSpPr>
        <xdr:cNvPr id="382" name="楕円 381"/>
        <xdr:cNvSpPr/>
      </xdr:nvSpPr>
      <xdr:spPr>
        <a:xfrm>
          <a:off x="6738620" y="9663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25400</xdr:rowOff>
    </xdr:from>
    <xdr:ext cx="534670" cy="259080"/>
    <xdr:sp macro="" textlink="">
      <xdr:nvSpPr>
        <xdr:cNvPr id="383" name="テキスト ボックス 382"/>
        <xdr:cNvSpPr txBox="1"/>
      </xdr:nvSpPr>
      <xdr:spPr>
        <a:xfrm>
          <a:off x="6527165" y="9752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85" name="正方形/長方形 384"/>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87" name="正方形/長方形 386"/>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9" name="正方形/長方形 388"/>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92" name="テキスト ボックス 391"/>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140335</xdr:rowOff>
    </xdr:from>
    <xdr:to xmlns:xdr="http://schemas.openxmlformats.org/drawingml/2006/spreadsheetDrawing">
      <xdr:col>59</xdr:col>
      <xdr:colOff>50800</xdr:colOff>
      <xdr:row>78</xdr:row>
      <xdr:rowOff>140335</xdr:rowOff>
    </xdr:to>
    <xdr:cxnSp macro="">
      <xdr:nvCxnSpPr>
        <xdr:cNvPr id="394" name="直線コネクタ 393"/>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167640</xdr:rowOff>
    </xdr:from>
    <xdr:ext cx="248285" cy="259080"/>
    <xdr:sp macro="" textlink="">
      <xdr:nvSpPr>
        <xdr:cNvPr id="395" name="テキスト ボックス 394"/>
        <xdr:cNvSpPr txBox="1"/>
      </xdr:nvSpPr>
      <xdr:spPr>
        <a:xfrm>
          <a:off x="618744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6" name="直線コネクタ 395"/>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0860" cy="258445"/>
    <xdr:sp macro="" textlink="">
      <xdr:nvSpPr>
        <xdr:cNvPr id="397" name="テキスト ボックス 396"/>
        <xdr:cNvSpPr txBox="1"/>
      </xdr:nvSpPr>
      <xdr:spPr>
        <a:xfrm>
          <a:off x="5915025" y="12631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8" name="直線コネクタ 397"/>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0860" cy="259080"/>
    <xdr:sp macro="" textlink="">
      <xdr:nvSpPr>
        <xdr:cNvPr id="399" name="テキスト ボックス 398"/>
        <xdr:cNvSpPr txBox="1"/>
      </xdr:nvSpPr>
      <xdr:spPr>
        <a:xfrm>
          <a:off x="5915025" y="12185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140335</xdr:rowOff>
    </xdr:from>
    <xdr:to xmlns:xdr="http://schemas.openxmlformats.org/drawingml/2006/spreadsheetDrawing">
      <xdr:col>59</xdr:col>
      <xdr:colOff>50800</xdr:colOff>
      <xdr:row>70</xdr:row>
      <xdr:rowOff>140335</xdr:rowOff>
    </xdr:to>
    <xdr:cxnSp macro="">
      <xdr:nvCxnSpPr>
        <xdr:cNvPr id="400" name="直線コネクタ 399"/>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167640</xdr:rowOff>
    </xdr:from>
    <xdr:ext cx="530860" cy="259080"/>
    <xdr:sp macro="" textlink="">
      <xdr:nvSpPr>
        <xdr:cNvPr id="401" name="テキスト ボックス 400"/>
        <xdr:cNvSpPr txBox="1"/>
      </xdr:nvSpPr>
      <xdr:spPr>
        <a:xfrm>
          <a:off x="5915025" y="11738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2" name="直線コネクタ 401"/>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8445"/>
    <xdr:sp macro="" textlink="">
      <xdr:nvSpPr>
        <xdr:cNvPr id="403" name="テキスト ボックス 402"/>
        <xdr:cNvSpPr txBox="1"/>
      </xdr:nvSpPr>
      <xdr:spPr>
        <a:xfrm>
          <a:off x="591502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4"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62230</xdr:rowOff>
    </xdr:from>
    <xdr:to xmlns:xdr="http://schemas.openxmlformats.org/drawingml/2006/spreadsheetDrawing">
      <xdr:col>54</xdr:col>
      <xdr:colOff>185420</xdr:colOff>
      <xdr:row>78</xdr:row>
      <xdr:rowOff>135255</xdr:rowOff>
    </xdr:to>
    <xdr:cxnSp macro="">
      <xdr:nvCxnSpPr>
        <xdr:cNvPr id="405" name="直線コネクタ 404"/>
        <xdr:cNvCxnSpPr/>
      </xdr:nvCxnSpPr>
      <xdr:spPr>
        <a:xfrm flipV="1">
          <a:off x="10198100" y="11800840"/>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139065</xdr:rowOff>
    </xdr:from>
    <xdr:ext cx="377825" cy="259080"/>
    <xdr:sp macro="" textlink="">
      <xdr:nvSpPr>
        <xdr:cNvPr id="406" name="普通建設事業費 （ うち新規整備　）最小値テキスト"/>
        <xdr:cNvSpPr txBox="1"/>
      </xdr:nvSpPr>
      <xdr:spPr>
        <a:xfrm>
          <a:off x="10248900" y="1321879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135255</xdr:rowOff>
    </xdr:from>
    <xdr:to xmlns:xdr="http://schemas.openxmlformats.org/drawingml/2006/spreadsheetDrawing">
      <xdr:col>55</xdr:col>
      <xdr:colOff>88900</xdr:colOff>
      <xdr:row>78</xdr:row>
      <xdr:rowOff>135255</xdr:rowOff>
    </xdr:to>
    <xdr:cxnSp macro="">
      <xdr:nvCxnSpPr>
        <xdr:cNvPr id="407" name="直線コネクタ 406"/>
        <xdr:cNvCxnSpPr/>
      </xdr:nvCxnSpPr>
      <xdr:spPr>
        <a:xfrm>
          <a:off x="10114280" y="13214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8890</xdr:rowOff>
    </xdr:from>
    <xdr:ext cx="534035" cy="259080"/>
    <xdr:sp macro="" textlink="">
      <xdr:nvSpPr>
        <xdr:cNvPr id="408" name="普通建設事業費 （ うち新規整備　）最大値テキスト"/>
        <xdr:cNvSpPr txBox="1"/>
      </xdr:nvSpPr>
      <xdr:spPr>
        <a:xfrm>
          <a:off x="10248900" y="11579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62230</xdr:rowOff>
    </xdr:from>
    <xdr:to xmlns:xdr="http://schemas.openxmlformats.org/drawingml/2006/spreadsheetDrawing">
      <xdr:col>55</xdr:col>
      <xdr:colOff>88900</xdr:colOff>
      <xdr:row>70</xdr:row>
      <xdr:rowOff>62230</xdr:rowOff>
    </xdr:to>
    <xdr:cxnSp macro="">
      <xdr:nvCxnSpPr>
        <xdr:cNvPr id="409" name="直線コネクタ 408"/>
        <xdr:cNvCxnSpPr/>
      </xdr:nvCxnSpPr>
      <xdr:spPr>
        <a:xfrm>
          <a:off x="10114280" y="11800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86360</xdr:rowOff>
    </xdr:from>
    <xdr:to xmlns:xdr="http://schemas.openxmlformats.org/drawingml/2006/spreadsheetDrawing">
      <xdr:col>55</xdr:col>
      <xdr:colOff>0</xdr:colOff>
      <xdr:row>77</xdr:row>
      <xdr:rowOff>111760</xdr:rowOff>
    </xdr:to>
    <xdr:cxnSp macro="">
      <xdr:nvCxnSpPr>
        <xdr:cNvPr id="410" name="直線コネクタ 409"/>
        <xdr:cNvCxnSpPr/>
      </xdr:nvCxnSpPr>
      <xdr:spPr>
        <a:xfrm flipV="1">
          <a:off x="9385300" y="1299845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38735</xdr:rowOff>
    </xdr:from>
    <xdr:ext cx="534035" cy="259080"/>
    <xdr:sp macro="" textlink="">
      <xdr:nvSpPr>
        <xdr:cNvPr id="411" name="普通建設事業費 （ うち新規整備　）平均値テキスト"/>
        <xdr:cNvSpPr txBox="1"/>
      </xdr:nvSpPr>
      <xdr:spPr>
        <a:xfrm>
          <a:off x="10248900" y="1278318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15875</xdr:rowOff>
    </xdr:from>
    <xdr:to xmlns:xdr="http://schemas.openxmlformats.org/drawingml/2006/spreadsheetDrawing">
      <xdr:col>55</xdr:col>
      <xdr:colOff>50800</xdr:colOff>
      <xdr:row>77</xdr:row>
      <xdr:rowOff>117475</xdr:rowOff>
    </xdr:to>
    <xdr:sp macro="" textlink="">
      <xdr:nvSpPr>
        <xdr:cNvPr id="412" name="フローチャート: 判断 411"/>
        <xdr:cNvSpPr/>
      </xdr:nvSpPr>
      <xdr:spPr>
        <a:xfrm>
          <a:off x="10152380" y="129279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104140</xdr:rowOff>
    </xdr:from>
    <xdr:to xmlns:xdr="http://schemas.openxmlformats.org/drawingml/2006/spreadsheetDrawing">
      <xdr:col>50</xdr:col>
      <xdr:colOff>114300</xdr:colOff>
      <xdr:row>77</xdr:row>
      <xdr:rowOff>111760</xdr:rowOff>
    </xdr:to>
    <xdr:cxnSp macro="">
      <xdr:nvCxnSpPr>
        <xdr:cNvPr id="413" name="直線コネクタ 412"/>
        <xdr:cNvCxnSpPr/>
      </xdr:nvCxnSpPr>
      <xdr:spPr>
        <a:xfrm>
          <a:off x="8521700" y="1301623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147320</xdr:rowOff>
    </xdr:from>
    <xdr:to xmlns:xdr="http://schemas.openxmlformats.org/drawingml/2006/spreadsheetDrawing">
      <xdr:col>50</xdr:col>
      <xdr:colOff>165100</xdr:colOff>
      <xdr:row>77</xdr:row>
      <xdr:rowOff>77470</xdr:rowOff>
    </xdr:to>
    <xdr:sp macro="" textlink="">
      <xdr:nvSpPr>
        <xdr:cNvPr id="414" name="フローチャート: 判断 413"/>
        <xdr:cNvSpPr/>
      </xdr:nvSpPr>
      <xdr:spPr>
        <a:xfrm>
          <a:off x="9334500" y="12891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93980</xdr:rowOff>
    </xdr:from>
    <xdr:ext cx="534670" cy="259080"/>
    <xdr:sp macro="" textlink="">
      <xdr:nvSpPr>
        <xdr:cNvPr id="415" name="テキスト ボックス 414"/>
        <xdr:cNvSpPr txBox="1"/>
      </xdr:nvSpPr>
      <xdr:spPr>
        <a:xfrm>
          <a:off x="9123045" y="12670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128270</xdr:rowOff>
    </xdr:from>
    <xdr:to xmlns:xdr="http://schemas.openxmlformats.org/drawingml/2006/spreadsheetDrawing">
      <xdr:col>45</xdr:col>
      <xdr:colOff>177800</xdr:colOff>
      <xdr:row>77</xdr:row>
      <xdr:rowOff>104140</xdr:rowOff>
    </xdr:to>
    <xdr:cxnSp macro="">
      <xdr:nvCxnSpPr>
        <xdr:cNvPr id="416" name="直線コネクタ 415"/>
        <xdr:cNvCxnSpPr/>
      </xdr:nvCxnSpPr>
      <xdr:spPr>
        <a:xfrm>
          <a:off x="7653020" y="12872720"/>
          <a:ext cx="86868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133985</xdr:rowOff>
    </xdr:from>
    <xdr:to xmlns:xdr="http://schemas.openxmlformats.org/drawingml/2006/spreadsheetDrawing">
      <xdr:col>46</xdr:col>
      <xdr:colOff>38100</xdr:colOff>
      <xdr:row>77</xdr:row>
      <xdr:rowOff>64135</xdr:rowOff>
    </xdr:to>
    <xdr:sp macro="" textlink="">
      <xdr:nvSpPr>
        <xdr:cNvPr id="417" name="フローチャート: 判断 416"/>
        <xdr:cNvSpPr/>
      </xdr:nvSpPr>
      <xdr:spPr>
        <a:xfrm>
          <a:off x="8470900" y="128784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80645</xdr:rowOff>
    </xdr:from>
    <xdr:ext cx="534035" cy="259080"/>
    <xdr:sp macro="" textlink="">
      <xdr:nvSpPr>
        <xdr:cNvPr id="418" name="テキスト ボックス 417"/>
        <xdr:cNvSpPr txBox="1"/>
      </xdr:nvSpPr>
      <xdr:spPr>
        <a:xfrm>
          <a:off x="8259445" y="12657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128270</xdr:rowOff>
    </xdr:from>
    <xdr:to xmlns:xdr="http://schemas.openxmlformats.org/drawingml/2006/spreadsheetDrawing">
      <xdr:col>41</xdr:col>
      <xdr:colOff>50800</xdr:colOff>
      <xdr:row>77</xdr:row>
      <xdr:rowOff>93980</xdr:rowOff>
    </xdr:to>
    <xdr:cxnSp macro="">
      <xdr:nvCxnSpPr>
        <xdr:cNvPr id="419" name="直線コネクタ 418"/>
        <xdr:cNvCxnSpPr/>
      </xdr:nvCxnSpPr>
      <xdr:spPr>
        <a:xfrm flipV="1">
          <a:off x="6789420" y="12872720"/>
          <a:ext cx="8636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116205</xdr:rowOff>
    </xdr:from>
    <xdr:to xmlns:xdr="http://schemas.openxmlformats.org/drawingml/2006/spreadsheetDrawing">
      <xdr:col>41</xdr:col>
      <xdr:colOff>101600</xdr:colOff>
      <xdr:row>77</xdr:row>
      <xdr:rowOff>46990</xdr:rowOff>
    </xdr:to>
    <xdr:sp macro="" textlink="">
      <xdr:nvSpPr>
        <xdr:cNvPr id="420" name="フローチャート: 判断 419"/>
        <xdr:cNvSpPr/>
      </xdr:nvSpPr>
      <xdr:spPr>
        <a:xfrm>
          <a:off x="7602220" y="128606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37465</xdr:rowOff>
    </xdr:from>
    <xdr:ext cx="534035" cy="259080"/>
    <xdr:sp macro="" textlink="">
      <xdr:nvSpPr>
        <xdr:cNvPr id="421" name="テキスト ボックス 420"/>
        <xdr:cNvSpPr txBox="1"/>
      </xdr:nvSpPr>
      <xdr:spPr>
        <a:xfrm>
          <a:off x="7395845" y="12949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142875</xdr:rowOff>
    </xdr:from>
    <xdr:to xmlns:xdr="http://schemas.openxmlformats.org/drawingml/2006/spreadsheetDrawing">
      <xdr:col>36</xdr:col>
      <xdr:colOff>165100</xdr:colOff>
      <xdr:row>77</xdr:row>
      <xdr:rowOff>73025</xdr:rowOff>
    </xdr:to>
    <xdr:sp macro="" textlink="">
      <xdr:nvSpPr>
        <xdr:cNvPr id="422" name="フローチャート: 判断 421"/>
        <xdr:cNvSpPr/>
      </xdr:nvSpPr>
      <xdr:spPr>
        <a:xfrm>
          <a:off x="6738620" y="12887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89535</xdr:rowOff>
    </xdr:from>
    <xdr:ext cx="534670" cy="258445"/>
    <xdr:sp macro="" textlink="">
      <xdr:nvSpPr>
        <xdr:cNvPr id="423" name="テキスト ボックス 422"/>
        <xdr:cNvSpPr txBox="1"/>
      </xdr:nvSpPr>
      <xdr:spPr>
        <a:xfrm>
          <a:off x="6527165" y="12666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4" name="テキスト ボックス 423"/>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5" name="テキスト ボックス 424"/>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6" name="テキスト ボックス 425"/>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7" name="テキスト ボックス 426"/>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8" name="テキスト ボックス 427"/>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35560</xdr:rowOff>
    </xdr:from>
    <xdr:to xmlns:xdr="http://schemas.openxmlformats.org/drawingml/2006/spreadsheetDrawing">
      <xdr:col>55</xdr:col>
      <xdr:colOff>50800</xdr:colOff>
      <xdr:row>77</xdr:row>
      <xdr:rowOff>137160</xdr:rowOff>
    </xdr:to>
    <xdr:sp macro="" textlink="">
      <xdr:nvSpPr>
        <xdr:cNvPr id="429" name="楕円 428"/>
        <xdr:cNvSpPr/>
      </xdr:nvSpPr>
      <xdr:spPr>
        <a:xfrm>
          <a:off x="10152380" y="129476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13970</xdr:rowOff>
    </xdr:from>
    <xdr:ext cx="469265" cy="258445"/>
    <xdr:sp macro="" textlink="">
      <xdr:nvSpPr>
        <xdr:cNvPr id="430" name="普通建設事業費 （ うち新規整備　）該当値テキスト"/>
        <xdr:cNvSpPr txBox="1"/>
      </xdr:nvSpPr>
      <xdr:spPr>
        <a:xfrm>
          <a:off x="10248900" y="12926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60960</xdr:rowOff>
    </xdr:from>
    <xdr:to xmlns:xdr="http://schemas.openxmlformats.org/drawingml/2006/spreadsheetDrawing">
      <xdr:col>50</xdr:col>
      <xdr:colOff>165100</xdr:colOff>
      <xdr:row>77</xdr:row>
      <xdr:rowOff>162560</xdr:rowOff>
    </xdr:to>
    <xdr:sp macro="" textlink="">
      <xdr:nvSpPr>
        <xdr:cNvPr id="431" name="楕円 430"/>
        <xdr:cNvSpPr/>
      </xdr:nvSpPr>
      <xdr:spPr>
        <a:xfrm>
          <a:off x="93345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153670</xdr:rowOff>
    </xdr:from>
    <xdr:ext cx="469265" cy="259080"/>
    <xdr:sp macro="" textlink="">
      <xdr:nvSpPr>
        <xdr:cNvPr id="432" name="テキスト ボックス 431"/>
        <xdr:cNvSpPr txBox="1"/>
      </xdr:nvSpPr>
      <xdr:spPr>
        <a:xfrm>
          <a:off x="9155430" y="13065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53340</xdr:rowOff>
    </xdr:from>
    <xdr:to xmlns:xdr="http://schemas.openxmlformats.org/drawingml/2006/spreadsheetDrawing">
      <xdr:col>46</xdr:col>
      <xdr:colOff>38100</xdr:colOff>
      <xdr:row>77</xdr:row>
      <xdr:rowOff>154940</xdr:rowOff>
    </xdr:to>
    <xdr:sp macro="" textlink="">
      <xdr:nvSpPr>
        <xdr:cNvPr id="433" name="楕円 432"/>
        <xdr:cNvSpPr/>
      </xdr:nvSpPr>
      <xdr:spPr>
        <a:xfrm>
          <a:off x="8470900" y="129654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146050</xdr:rowOff>
    </xdr:from>
    <xdr:ext cx="469900" cy="258445"/>
    <xdr:sp macro="" textlink="">
      <xdr:nvSpPr>
        <xdr:cNvPr id="434" name="テキスト ボックス 433"/>
        <xdr:cNvSpPr txBox="1"/>
      </xdr:nvSpPr>
      <xdr:spPr>
        <a:xfrm>
          <a:off x="8291830" y="13058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77470</xdr:rowOff>
    </xdr:from>
    <xdr:to xmlns:xdr="http://schemas.openxmlformats.org/drawingml/2006/spreadsheetDrawing">
      <xdr:col>41</xdr:col>
      <xdr:colOff>101600</xdr:colOff>
      <xdr:row>77</xdr:row>
      <xdr:rowOff>7620</xdr:rowOff>
    </xdr:to>
    <xdr:sp macro="" textlink="">
      <xdr:nvSpPr>
        <xdr:cNvPr id="435" name="楕円 434"/>
        <xdr:cNvSpPr/>
      </xdr:nvSpPr>
      <xdr:spPr>
        <a:xfrm>
          <a:off x="7602220" y="1282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24130</xdr:rowOff>
    </xdr:from>
    <xdr:ext cx="534035" cy="259080"/>
    <xdr:sp macro="" textlink="">
      <xdr:nvSpPr>
        <xdr:cNvPr id="436" name="テキスト ボックス 435"/>
        <xdr:cNvSpPr txBox="1"/>
      </xdr:nvSpPr>
      <xdr:spPr>
        <a:xfrm>
          <a:off x="7395845" y="12600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43180</xdr:rowOff>
    </xdr:from>
    <xdr:to xmlns:xdr="http://schemas.openxmlformats.org/drawingml/2006/spreadsheetDrawing">
      <xdr:col>36</xdr:col>
      <xdr:colOff>165100</xdr:colOff>
      <xdr:row>77</xdr:row>
      <xdr:rowOff>144780</xdr:rowOff>
    </xdr:to>
    <xdr:sp macro="" textlink="">
      <xdr:nvSpPr>
        <xdr:cNvPr id="437" name="楕円 436"/>
        <xdr:cNvSpPr/>
      </xdr:nvSpPr>
      <xdr:spPr>
        <a:xfrm>
          <a:off x="673862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135890</xdr:rowOff>
    </xdr:from>
    <xdr:ext cx="469265" cy="259080"/>
    <xdr:sp macro="" textlink="">
      <xdr:nvSpPr>
        <xdr:cNvPr id="438" name="テキスト ボックス 437"/>
        <xdr:cNvSpPr txBox="1"/>
      </xdr:nvSpPr>
      <xdr:spPr>
        <a:xfrm>
          <a:off x="6559550" y="13047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9" name="正方形/長方形 438"/>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40" name="正方形/長方形 439"/>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42" name="正方形/長方形 441"/>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44" name="正方形/長方形 443"/>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47" name="テキスト ボックス 446"/>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50" name="テキスト ボックス 449"/>
        <xdr:cNvSpPr txBox="1"/>
      </xdr:nvSpPr>
      <xdr:spPr>
        <a:xfrm>
          <a:off x="618744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52" name="テキスト ボックス 451"/>
        <xdr:cNvSpPr txBox="1"/>
      </xdr:nvSpPr>
      <xdr:spPr>
        <a:xfrm>
          <a:off x="591502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54" name="テキスト ボックス 453"/>
        <xdr:cNvSpPr txBox="1"/>
      </xdr:nvSpPr>
      <xdr:spPr>
        <a:xfrm>
          <a:off x="591502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6" name="テキスト ボックス 455"/>
        <xdr:cNvSpPr txBox="1"/>
      </xdr:nvSpPr>
      <xdr:spPr>
        <a:xfrm>
          <a:off x="591502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0860" cy="258445"/>
    <xdr:sp macro="" textlink="">
      <xdr:nvSpPr>
        <xdr:cNvPr id="458" name="テキスト ボックス 457"/>
        <xdr:cNvSpPr txBox="1"/>
      </xdr:nvSpPr>
      <xdr:spPr>
        <a:xfrm>
          <a:off x="5915025" y="150164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60" name="テキスト ボックス 459"/>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91</xdr:row>
      <xdr:rowOff>123190</xdr:rowOff>
    </xdr:from>
    <xdr:to xmlns:xdr="http://schemas.openxmlformats.org/drawingml/2006/spreadsheetDrawing">
      <xdr:col>54</xdr:col>
      <xdr:colOff>185420</xdr:colOff>
      <xdr:row>98</xdr:row>
      <xdr:rowOff>42545</xdr:rowOff>
    </xdr:to>
    <xdr:cxnSp macro="">
      <xdr:nvCxnSpPr>
        <xdr:cNvPr id="462" name="直線コネクタ 461"/>
        <xdr:cNvCxnSpPr/>
      </xdr:nvCxnSpPr>
      <xdr:spPr>
        <a:xfrm flipV="1">
          <a:off x="10198100" y="1538224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46355</xdr:rowOff>
    </xdr:from>
    <xdr:ext cx="469265" cy="259080"/>
    <xdr:sp macro="" textlink="">
      <xdr:nvSpPr>
        <xdr:cNvPr id="463" name="普通建設事業費 （ うち更新整備　）最小値テキスト"/>
        <xdr:cNvSpPr txBox="1"/>
      </xdr:nvSpPr>
      <xdr:spPr>
        <a:xfrm>
          <a:off x="10248900" y="16505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42545</xdr:rowOff>
    </xdr:from>
    <xdr:to xmlns:xdr="http://schemas.openxmlformats.org/drawingml/2006/spreadsheetDrawing">
      <xdr:col>55</xdr:col>
      <xdr:colOff>88900</xdr:colOff>
      <xdr:row>98</xdr:row>
      <xdr:rowOff>42545</xdr:rowOff>
    </xdr:to>
    <xdr:cxnSp macro="">
      <xdr:nvCxnSpPr>
        <xdr:cNvPr id="464" name="直線コネクタ 463"/>
        <xdr:cNvCxnSpPr/>
      </xdr:nvCxnSpPr>
      <xdr:spPr>
        <a:xfrm>
          <a:off x="10114280" y="16501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69850</xdr:rowOff>
    </xdr:from>
    <xdr:ext cx="534035" cy="258445"/>
    <xdr:sp macro="" textlink="">
      <xdr:nvSpPr>
        <xdr:cNvPr id="465" name="普通建設事業費 （ うち更新整備　）最大値テキスト"/>
        <xdr:cNvSpPr txBox="1"/>
      </xdr:nvSpPr>
      <xdr:spPr>
        <a:xfrm>
          <a:off x="10248900" y="15161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123190</xdr:rowOff>
    </xdr:from>
    <xdr:to xmlns:xdr="http://schemas.openxmlformats.org/drawingml/2006/spreadsheetDrawing">
      <xdr:col>55</xdr:col>
      <xdr:colOff>88900</xdr:colOff>
      <xdr:row>91</xdr:row>
      <xdr:rowOff>123190</xdr:rowOff>
    </xdr:to>
    <xdr:cxnSp macro="">
      <xdr:nvCxnSpPr>
        <xdr:cNvPr id="466" name="直線コネクタ 465"/>
        <xdr:cNvCxnSpPr/>
      </xdr:nvCxnSpPr>
      <xdr:spPr>
        <a:xfrm>
          <a:off x="10114280" y="15382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41275</xdr:rowOff>
    </xdr:from>
    <xdr:to xmlns:xdr="http://schemas.openxmlformats.org/drawingml/2006/spreadsheetDrawing">
      <xdr:col>55</xdr:col>
      <xdr:colOff>0</xdr:colOff>
      <xdr:row>96</xdr:row>
      <xdr:rowOff>143510</xdr:rowOff>
    </xdr:to>
    <xdr:cxnSp macro="">
      <xdr:nvCxnSpPr>
        <xdr:cNvPr id="467" name="直線コネクタ 466"/>
        <xdr:cNvCxnSpPr/>
      </xdr:nvCxnSpPr>
      <xdr:spPr>
        <a:xfrm flipV="1">
          <a:off x="9385300" y="16157575"/>
          <a:ext cx="8128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155575</xdr:rowOff>
    </xdr:from>
    <xdr:ext cx="534035" cy="258445"/>
    <xdr:sp macro="" textlink="">
      <xdr:nvSpPr>
        <xdr:cNvPr id="468" name="普通建設事業費 （ うち更新整備　）平均値テキスト"/>
        <xdr:cNvSpPr txBox="1"/>
      </xdr:nvSpPr>
      <xdr:spPr>
        <a:xfrm>
          <a:off x="10248900" y="159289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132715</xdr:rowOff>
    </xdr:from>
    <xdr:to xmlns:xdr="http://schemas.openxmlformats.org/drawingml/2006/spreadsheetDrawing">
      <xdr:col>55</xdr:col>
      <xdr:colOff>50800</xdr:colOff>
      <xdr:row>96</xdr:row>
      <xdr:rowOff>63500</xdr:rowOff>
    </xdr:to>
    <xdr:sp macro="" textlink="">
      <xdr:nvSpPr>
        <xdr:cNvPr id="469" name="フローチャート: 判断 468"/>
        <xdr:cNvSpPr/>
      </xdr:nvSpPr>
      <xdr:spPr>
        <a:xfrm>
          <a:off x="10152380" y="1607756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143510</xdr:rowOff>
    </xdr:from>
    <xdr:to xmlns:xdr="http://schemas.openxmlformats.org/drawingml/2006/spreadsheetDrawing">
      <xdr:col>50</xdr:col>
      <xdr:colOff>114300</xdr:colOff>
      <xdr:row>97</xdr:row>
      <xdr:rowOff>90170</xdr:rowOff>
    </xdr:to>
    <xdr:cxnSp macro="">
      <xdr:nvCxnSpPr>
        <xdr:cNvPr id="470" name="直線コネクタ 469"/>
        <xdr:cNvCxnSpPr/>
      </xdr:nvCxnSpPr>
      <xdr:spPr>
        <a:xfrm flipV="1">
          <a:off x="8521700" y="16259810"/>
          <a:ext cx="8636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4445</xdr:rowOff>
    </xdr:from>
    <xdr:to xmlns:xdr="http://schemas.openxmlformats.org/drawingml/2006/spreadsheetDrawing">
      <xdr:col>50</xdr:col>
      <xdr:colOff>165100</xdr:colOff>
      <xdr:row>96</xdr:row>
      <xdr:rowOff>106045</xdr:rowOff>
    </xdr:to>
    <xdr:sp macro="" textlink="">
      <xdr:nvSpPr>
        <xdr:cNvPr id="471" name="フローチャート: 判断 470"/>
        <xdr:cNvSpPr/>
      </xdr:nvSpPr>
      <xdr:spPr>
        <a:xfrm>
          <a:off x="9334500" y="1612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122555</xdr:rowOff>
    </xdr:from>
    <xdr:ext cx="534670" cy="258445"/>
    <xdr:sp macro="" textlink="">
      <xdr:nvSpPr>
        <xdr:cNvPr id="472" name="テキスト ボックス 471"/>
        <xdr:cNvSpPr txBox="1"/>
      </xdr:nvSpPr>
      <xdr:spPr>
        <a:xfrm>
          <a:off x="9123045" y="15895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128905</xdr:rowOff>
    </xdr:from>
    <xdr:to xmlns:xdr="http://schemas.openxmlformats.org/drawingml/2006/spreadsheetDrawing">
      <xdr:col>45</xdr:col>
      <xdr:colOff>177800</xdr:colOff>
      <xdr:row>97</xdr:row>
      <xdr:rowOff>90170</xdr:rowOff>
    </xdr:to>
    <xdr:cxnSp macro="">
      <xdr:nvCxnSpPr>
        <xdr:cNvPr id="473" name="直線コネクタ 472"/>
        <xdr:cNvCxnSpPr/>
      </xdr:nvCxnSpPr>
      <xdr:spPr>
        <a:xfrm>
          <a:off x="7653020" y="16245205"/>
          <a:ext cx="86868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19050</xdr:rowOff>
    </xdr:from>
    <xdr:to xmlns:xdr="http://schemas.openxmlformats.org/drawingml/2006/spreadsheetDrawing">
      <xdr:col>46</xdr:col>
      <xdr:colOff>38100</xdr:colOff>
      <xdr:row>96</xdr:row>
      <xdr:rowOff>120650</xdr:rowOff>
    </xdr:to>
    <xdr:sp macro="" textlink="">
      <xdr:nvSpPr>
        <xdr:cNvPr id="474" name="フローチャート: 判断 473"/>
        <xdr:cNvSpPr/>
      </xdr:nvSpPr>
      <xdr:spPr>
        <a:xfrm>
          <a:off x="8470900" y="161353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137160</xdr:rowOff>
    </xdr:from>
    <xdr:ext cx="534035" cy="259080"/>
    <xdr:sp macro="" textlink="">
      <xdr:nvSpPr>
        <xdr:cNvPr id="475" name="テキスト ボックス 474"/>
        <xdr:cNvSpPr txBox="1"/>
      </xdr:nvSpPr>
      <xdr:spPr>
        <a:xfrm>
          <a:off x="8259445" y="15910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128905</xdr:rowOff>
    </xdr:from>
    <xdr:to xmlns:xdr="http://schemas.openxmlformats.org/drawingml/2006/spreadsheetDrawing">
      <xdr:col>41</xdr:col>
      <xdr:colOff>50800</xdr:colOff>
      <xdr:row>97</xdr:row>
      <xdr:rowOff>4445</xdr:rowOff>
    </xdr:to>
    <xdr:cxnSp macro="">
      <xdr:nvCxnSpPr>
        <xdr:cNvPr id="476" name="直線コネクタ 475"/>
        <xdr:cNvCxnSpPr/>
      </xdr:nvCxnSpPr>
      <xdr:spPr>
        <a:xfrm flipV="1">
          <a:off x="6789420" y="16245205"/>
          <a:ext cx="8636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153670</xdr:rowOff>
    </xdr:from>
    <xdr:to xmlns:xdr="http://schemas.openxmlformats.org/drawingml/2006/spreadsheetDrawing">
      <xdr:col>41</xdr:col>
      <xdr:colOff>101600</xdr:colOff>
      <xdr:row>96</xdr:row>
      <xdr:rowOff>83820</xdr:rowOff>
    </xdr:to>
    <xdr:sp macro="" textlink="">
      <xdr:nvSpPr>
        <xdr:cNvPr id="477" name="フローチャート: 判断 476"/>
        <xdr:cNvSpPr/>
      </xdr:nvSpPr>
      <xdr:spPr>
        <a:xfrm>
          <a:off x="7602220" y="160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100330</xdr:rowOff>
    </xdr:from>
    <xdr:ext cx="534035" cy="258445"/>
    <xdr:sp macro="" textlink="">
      <xdr:nvSpPr>
        <xdr:cNvPr id="478" name="テキスト ボックス 477"/>
        <xdr:cNvSpPr txBox="1"/>
      </xdr:nvSpPr>
      <xdr:spPr>
        <a:xfrm>
          <a:off x="7395845" y="15873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135890</xdr:rowOff>
    </xdr:from>
    <xdr:to xmlns:xdr="http://schemas.openxmlformats.org/drawingml/2006/spreadsheetDrawing">
      <xdr:col>36</xdr:col>
      <xdr:colOff>165100</xdr:colOff>
      <xdr:row>96</xdr:row>
      <xdr:rowOff>66040</xdr:rowOff>
    </xdr:to>
    <xdr:sp macro="" textlink="">
      <xdr:nvSpPr>
        <xdr:cNvPr id="479" name="フローチャート: 判断 478"/>
        <xdr:cNvSpPr/>
      </xdr:nvSpPr>
      <xdr:spPr>
        <a:xfrm>
          <a:off x="6738620" y="1608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82550</xdr:rowOff>
    </xdr:from>
    <xdr:ext cx="534670" cy="259080"/>
    <xdr:sp macro="" textlink="">
      <xdr:nvSpPr>
        <xdr:cNvPr id="480" name="テキスト ボックス 479"/>
        <xdr:cNvSpPr txBox="1"/>
      </xdr:nvSpPr>
      <xdr:spPr>
        <a:xfrm>
          <a:off x="6527165" y="1585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4" name="テキスト ボックス 483"/>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161925</xdr:rowOff>
    </xdr:from>
    <xdr:to xmlns:xdr="http://schemas.openxmlformats.org/drawingml/2006/spreadsheetDrawing">
      <xdr:col>55</xdr:col>
      <xdr:colOff>50800</xdr:colOff>
      <xdr:row>96</xdr:row>
      <xdr:rowOff>92075</xdr:rowOff>
    </xdr:to>
    <xdr:sp macro="" textlink="">
      <xdr:nvSpPr>
        <xdr:cNvPr id="486" name="楕円 485"/>
        <xdr:cNvSpPr/>
      </xdr:nvSpPr>
      <xdr:spPr>
        <a:xfrm>
          <a:off x="10152380" y="161067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140335</xdr:rowOff>
    </xdr:from>
    <xdr:ext cx="534035" cy="259080"/>
    <xdr:sp macro="" textlink="">
      <xdr:nvSpPr>
        <xdr:cNvPr id="487" name="普通建設事業費 （ うち更新整備　）該当値テキスト"/>
        <xdr:cNvSpPr txBox="1"/>
      </xdr:nvSpPr>
      <xdr:spPr>
        <a:xfrm>
          <a:off x="10248900" y="16085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92710</xdr:rowOff>
    </xdr:from>
    <xdr:to xmlns:xdr="http://schemas.openxmlformats.org/drawingml/2006/spreadsheetDrawing">
      <xdr:col>50</xdr:col>
      <xdr:colOff>165100</xdr:colOff>
      <xdr:row>97</xdr:row>
      <xdr:rowOff>22860</xdr:rowOff>
    </xdr:to>
    <xdr:sp macro="" textlink="">
      <xdr:nvSpPr>
        <xdr:cNvPr id="488" name="楕円 487"/>
        <xdr:cNvSpPr/>
      </xdr:nvSpPr>
      <xdr:spPr>
        <a:xfrm>
          <a:off x="9334500" y="1620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13970</xdr:rowOff>
    </xdr:from>
    <xdr:ext cx="534670" cy="259080"/>
    <xdr:sp macro="" textlink="">
      <xdr:nvSpPr>
        <xdr:cNvPr id="489" name="テキスト ボックス 488"/>
        <xdr:cNvSpPr txBox="1"/>
      </xdr:nvSpPr>
      <xdr:spPr>
        <a:xfrm>
          <a:off x="9123045" y="16301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39370</xdr:rowOff>
    </xdr:from>
    <xdr:to xmlns:xdr="http://schemas.openxmlformats.org/drawingml/2006/spreadsheetDrawing">
      <xdr:col>46</xdr:col>
      <xdr:colOff>38100</xdr:colOff>
      <xdr:row>97</xdr:row>
      <xdr:rowOff>140970</xdr:rowOff>
    </xdr:to>
    <xdr:sp macro="" textlink="">
      <xdr:nvSpPr>
        <xdr:cNvPr id="490" name="楕円 489"/>
        <xdr:cNvSpPr/>
      </xdr:nvSpPr>
      <xdr:spPr>
        <a:xfrm>
          <a:off x="8470900" y="163271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132080</xdr:rowOff>
    </xdr:from>
    <xdr:ext cx="534035" cy="258445"/>
    <xdr:sp macro="" textlink="">
      <xdr:nvSpPr>
        <xdr:cNvPr id="491" name="テキスト ボックス 490"/>
        <xdr:cNvSpPr txBox="1"/>
      </xdr:nvSpPr>
      <xdr:spPr>
        <a:xfrm>
          <a:off x="8259445" y="16419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78105</xdr:rowOff>
    </xdr:from>
    <xdr:to xmlns:xdr="http://schemas.openxmlformats.org/drawingml/2006/spreadsheetDrawing">
      <xdr:col>41</xdr:col>
      <xdr:colOff>101600</xdr:colOff>
      <xdr:row>97</xdr:row>
      <xdr:rowOff>8255</xdr:rowOff>
    </xdr:to>
    <xdr:sp macro="" textlink="">
      <xdr:nvSpPr>
        <xdr:cNvPr id="492" name="楕円 491"/>
        <xdr:cNvSpPr/>
      </xdr:nvSpPr>
      <xdr:spPr>
        <a:xfrm>
          <a:off x="7602220" y="161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170815</xdr:rowOff>
    </xdr:from>
    <xdr:ext cx="534035" cy="258445"/>
    <xdr:sp macro="" textlink="">
      <xdr:nvSpPr>
        <xdr:cNvPr id="493" name="テキスト ボックス 492"/>
        <xdr:cNvSpPr txBox="1"/>
      </xdr:nvSpPr>
      <xdr:spPr>
        <a:xfrm>
          <a:off x="7395845" y="1628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125095</xdr:rowOff>
    </xdr:from>
    <xdr:to xmlns:xdr="http://schemas.openxmlformats.org/drawingml/2006/spreadsheetDrawing">
      <xdr:col>36</xdr:col>
      <xdr:colOff>165100</xdr:colOff>
      <xdr:row>97</xdr:row>
      <xdr:rowOff>55245</xdr:rowOff>
    </xdr:to>
    <xdr:sp macro="" textlink="">
      <xdr:nvSpPr>
        <xdr:cNvPr id="494" name="楕円 493"/>
        <xdr:cNvSpPr/>
      </xdr:nvSpPr>
      <xdr:spPr>
        <a:xfrm>
          <a:off x="6738620" y="1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46355</xdr:rowOff>
    </xdr:from>
    <xdr:ext cx="534670" cy="259080"/>
    <xdr:sp macro="" textlink="">
      <xdr:nvSpPr>
        <xdr:cNvPr id="495" name="テキスト ボックス 494"/>
        <xdr:cNvSpPr txBox="1"/>
      </xdr:nvSpPr>
      <xdr:spPr>
        <a:xfrm>
          <a:off x="6527165" y="16334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7" name="正方形/長方形 496"/>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9" name="正方形/長方形 498"/>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501" name="正方形/長方形 500"/>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504" name="テキスト ボックス 503"/>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6" name="直線コネクタ 505"/>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8445"/>
    <xdr:sp macro="" textlink="">
      <xdr:nvSpPr>
        <xdr:cNvPr id="507" name="テキスト ボックス 506"/>
        <xdr:cNvSpPr txBox="1"/>
      </xdr:nvSpPr>
      <xdr:spPr>
        <a:xfrm>
          <a:off x="1187196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8" name="直線コネクタ 507"/>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67360" cy="258445"/>
    <xdr:sp macro="" textlink="">
      <xdr:nvSpPr>
        <xdr:cNvPr id="509" name="テキスト ボックス 508"/>
        <xdr:cNvSpPr txBox="1"/>
      </xdr:nvSpPr>
      <xdr:spPr>
        <a:xfrm>
          <a:off x="1166368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177800</xdr:colOff>
      <xdr:row>34</xdr:row>
      <xdr:rowOff>140335</xdr:rowOff>
    </xdr:to>
    <xdr:cxnSp macro="">
      <xdr:nvCxnSpPr>
        <xdr:cNvPr id="510" name="直線コネクタ 509"/>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30860" cy="259080"/>
    <xdr:sp macro="" textlink="">
      <xdr:nvSpPr>
        <xdr:cNvPr id="511" name="テキスト ボックス 510"/>
        <xdr:cNvSpPr txBox="1"/>
      </xdr:nvSpPr>
      <xdr:spPr>
        <a:xfrm>
          <a:off x="1159954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2" name="直線コネクタ 511"/>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513" name="テキスト ボックス 512"/>
        <xdr:cNvSpPr txBox="1"/>
      </xdr:nvSpPr>
      <xdr:spPr>
        <a:xfrm>
          <a:off x="1159954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4" name="直線コネクタ 513"/>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8445"/>
    <xdr:sp macro="" textlink="">
      <xdr:nvSpPr>
        <xdr:cNvPr id="515" name="テキスト ボックス 514"/>
        <xdr:cNvSpPr txBox="1"/>
      </xdr:nvSpPr>
      <xdr:spPr>
        <a:xfrm>
          <a:off x="11599545"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7" name="テキスト ボックス 516"/>
        <xdr:cNvSpPr txBox="1"/>
      </xdr:nvSpPr>
      <xdr:spPr>
        <a:xfrm>
          <a:off x="115995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129540</xdr:rowOff>
    </xdr:from>
    <xdr:to xmlns:xdr="http://schemas.openxmlformats.org/drawingml/2006/spreadsheetDrawing">
      <xdr:col>85</xdr:col>
      <xdr:colOff>126365</xdr:colOff>
      <xdr:row>39</xdr:row>
      <xdr:rowOff>44450</xdr:rowOff>
    </xdr:to>
    <xdr:cxnSp macro="">
      <xdr:nvCxnSpPr>
        <xdr:cNvPr id="519" name="直線コネクタ 518"/>
        <xdr:cNvCxnSpPr/>
      </xdr:nvCxnSpPr>
      <xdr:spPr>
        <a:xfrm flipV="1">
          <a:off x="15885795" y="5330190"/>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8445"/>
    <xdr:sp macro="" textlink="">
      <xdr:nvSpPr>
        <xdr:cNvPr id="520" name="災害復旧事業費最小値テキスト"/>
        <xdr:cNvSpPr txBox="1"/>
      </xdr:nvSpPr>
      <xdr:spPr>
        <a:xfrm>
          <a:off x="1593850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1" name="直線コネクタ 520"/>
        <xdr:cNvCxnSpPr/>
      </xdr:nvCxnSpPr>
      <xdr:spPr>
        <a:xfrm>
          <a:off x="157988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76200</xdr:rowOff>
    </xdr:from>
    <xdr:ext cx="534670" cy="259080"/>
    <xdr:sp macro="" textlink="">
      <xdr:nvSpPr>
        <xdr:cNvPr id="522" name="災害復旧事業費最大値テキスト"/>
        <xdr:cNvSpPr txBox="1"/>
      </xdr:nvSpPr>
      <xdr:spPr>
        <a:xfrm>
          <a:off x="15938500" y="510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129540</xdr:rowOff>
    </xdr:from>
    <xdr:to xmlns:xdr="http://schemas.openxmlformats.org/drawingml/2006/spreadsheetDrawing">
      <xdr:col>86</xdr:col>
      <xdr:colOff>25400</xdr:colOff>
      <xdr:row>31</xdr:row>
      <xdr:rowOff>129540</xdr:rowOff>
    </xdr:to>
    <xdr:cxnSp macro="">
      <xdr:nvCxnSpPr>
        <xdr:cNvPr id="523" name="直線コネクタ 522"/>
        <xdr:cNvCxnSpPr/>
      </xdr:nvCxnSpPr>
      <xdr:spPr>
        <a:xfrm>
          <a:off x="15798800" y="5330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121920</xdr:rowOff>
    </xdr:from>
    <xdr:to xmlns:xdr="http://schemas.openxmlformats.org/drawingml/2006/spreadsheetDrawing">
      <xdr:col>85</xdr:col>
      <xdr:colOff>127000</xdr:colOff>
      <xdr:row>38</xdr:row>
      <xdr:rowOff>144145</xdr:rowOff>
    </xdr:to>
    <xdr:cxnSp macro="">
      <xdr:nvCxnSpPr>
        <xdr:cNvPr id="524" name="直線コネクタ 523"/>
        <xdr:cNvCxnSpPr/>
      </xdr:nvCxnSpPr>
      <xdr:spPr>
        <a:xfrm>
          <a:off x="15069820" y="6496050"/>
          <a:ext cx="8178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103505</xdr:rowOff>
    </xdr:from>
    <xdr:ext cx="469900" cy="258445"/>
    <xdr:sp macro="" textlink="">
      <xdr:nvSpPr>
        <xdr:cNvPr id="525" name="災害復旧事業費平均値テキスト"/>
        <xdr:cNvSpPr txBox="1"/>
      </xdr:nvSpPr>
      <xdr:spPr>
        <a:xfrm>
          <a:off x="15938500" y="63099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80645</xdr:rowOff>
    </xdr:from>
    <xdr:to xmlns:xdr="http://schemas.openxmlformats.org/drawingml/2006/spreadsheetDrawing">
      <xdr:col>85</xdr:col>
      <xdr:colOff>177800</xdr:colOff>
      <xdr:row>39</xdr:row>
      <xdr:rowOff>10795</xdr:rowOff>
    </xdr:to>
    <xdr:sp macro="" textlink="">
      <xdr:nvSpPr>
        <xdr:cNvPr id="526" name="フローチャート: 判断 525"/>
        <xdr:cNvSpPr/>
      </xdr:nvSpPr>
      <xdr:spPr>
        <a:xfrm>
          <a:off x="15836900" y="6454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121920</xdr:rowOff>
    </xdr:from>
    <xdr:to xmlns:xdr="http://schemas.openxmlformats.org/drawingml/2006/spreadsheetDrawing">
      <xdr:col>81</xdr:col>
      <xdr:colOff>50800</xdr:colOff>
      <xdr:row>39</xdr:row>
      <xdr:rowOff>10795</xdr:rowOff>
    </xdr:to>
    <xdr:cxnSp macro="">
      <xdr:nvCxnSpPr>
        <xdr:cNvPr id="527" name="直線コネクタ 526"/>
        <xdr:cNvCxnSpPr/>
      </xdr:nvCxnSpPr>
      <xdr:spPr>
        <a:xfrm flipV="1">
          <a:off x="14206220" y="6496050"/>
          <a:ext cx="8636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106045</xdr:rowOff>
    </xdr:from>
    <xdr:to xmlns:xdr="http://schemas.openxmlformats.org/drawingml/2006/spreadsheetDrawing">
      <xdr:col>81</xdr:col>
      <xdr:colOff>101600</xdr:colOff>
      <xdr:row>39</xdr:row>
      <xdr:rowOff>36195</xdr:rowOff>
    </xdr:to>
    <xdr:sp macro="" textlink="">
      <xdr:nvSpPr>
        <xdr:cNvPr id="528" name="フローチャート: 判断 527"/>
        <xdr:cNvSpPr/>
      </xdr:nvSpPr>
      <xdr:spPr>
        <a:xfrm>
          <a:off x="15019020" y="6480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27305</xdr:rowOff>
    </xdr:from>
    <xdr:ext cx="377825" cy="259080"/>
    <xdr:sp macro="" textlink="">
      <xdr:nvSpPr>
        <xdr:cNvPr id="529" name="テキスト ボックス 528"/>
        <xdr:cNvSpPr txBox="1"/>
      </xdr:nvSpPr>
      <xdr:spPr>
        <a:xfrm>
          <a:off x="14885670" y="656907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128270</xdr:rowOff>
    </xdr:from>
    <xdr:to xmlns:xdr="http://schemas.openxmlformats.org/drawingml/2006/spreadsheetDrawing">
      <xdr:col>76</xdr:col>
      <xdr:colOff>114300</xdr:colOff>
      <xdr:row>39</xdr:row>
      <xdr:rowOff>10795</xdr:rowOff>
    </xdr:to>
    <xdr:cxnSp macro="">
      <xdr:nvCxnSpPr>
        <xdr:cNvPr id="530" name="直線コネクタ 529"/>
        <xdr:cNvCxnSpPr/>
      </xdr:nvCxnSpPr>
      <xdr:spPr>
        <a:xfrm>
          <a:off x="13342620" y="6502400"/>
          <a:ext cx="8636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62230</xdr:rowOff>
    </xdr:from>
    <xdr:to xmlns:xdr="http://schemas.openxmlformats.org/drawingml/2006/spreadsheetDrawing">
      <xdr:col>76</xdr:col>
      <xdr:colOff>165100</xdr:colOff>
      <xdr:row>38</xdr:row>
      <xdr:rowOff>163830</xdr:rowOff>
    </xdr:to>
    <xdr:sp macro="" textlink="">
      <xdr:nvSpPr>
        <xdr:cNvPr id="531" name="フローチャート: 判断 530"/>
        <xdr:cNvSpPr/>
      </xdr:nvSpPr>
      <xdr:spPr>
        <a:xfrm>
          <a:off x="1415542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8890</xdr:rowOff>
    </xdr:from>
    <xdr:ext cx="469265" cy="259080"/>
    <xdr:sp macro="" textlink="">
      <xdr:nvSpPr>
        <xdr:cNvPr id="532" name="テキスト ボックス 531"/>
        <xdr:cNvSpPr txBox="1"/>
      </xdr:nvSpPr>
      <xdr:spPr>
        <a:xfrm>
          <a:off x="13976350" y="6215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128270</xdr:rowOff>
    </xdr:from>
    <xdr:to xmlns:xdr="http://schemas.openxmlformats.org/drawingml/2006/spreadsheetDrawing">
      <xdr:col>71</xdr:col>
      <xdr:colOff>177800</xdr:colOff>
      <xdr:row>38</xdr:row>
      <xdr:rowOff>128270</xdr:rowOff>
    </xdr:to>
    <xdr:cxnSp macro="">
      <xdr:nvCxnSpPr>
        <xdr:cNvPr id="533" name="直線コネクタ 532"/>
        <xdr:cNvCxnSpPr/>
      </xdr:nvCxnSpPr>
      <xdr:spPr>
        <a:xfrm>
          <a:off x="12473940" y="6334760"/>
          <a:ext cx="86868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107950</xdr:rowOff>
    </xdr:from>
    <xdr:to xmlns:xdr="http://schemas.openxmlformats.org/drawingml/2006/spreadsheetDrawing">
      <xdr:col>72</xdr:col>
      <xdr:colOff>38100</xdr:colOff>
      <xdr:row>38</xdr:row>
      <xdr:rowOff>38100</xdr:rowOff>
    </xdr:to>
    <xdr:sp macro="" textlink="">
      <xdr:nvSpPr>
        <xdr:cNvPr id="534" name="フローチャート: 判断 533"/>
        <xdr:cNvSpPr/>
      </xdr:nvSpPr>
      <xdr:spPr>
        <a:xfrm>
          <a:off x="13291820" y="63144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54610</xdr:rowOff>
    </xdr:from>
    <xdr:ext cx="469900" cy="258445"/>
    <xdr:sp macro="" textlink="">
      <xdr:nvSpPr>
        <xdr:cNvPr id="535" name="テキスト ボックス 534"/>
        <xdr:cNvSpPr txBox="1"/>
      </xdr:nvSpPr>
      <xdr:spPr>
        <a:xfrm>
          <a:off x="13112750" y="6093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140335</xdr:rowOff>
    </xdr:from>
    <xdr:to xmlns:xdr="http://schemas.openxmlformats.org/drawingml/2006/spreadsheetDrawing">
      <xdr:col>67</xdr:col>
      <xdr:colOff>101600</xdr:colOff>
      <xdr:row>38</xdr:row>
      <xdr:rowOff>70485</xdr:rowOff>
    </xdr:to>
    <xdr:sp macro="" textlink="">
      <xdr:nvSpPr>
        <xdr:cNvPr id="536" name="フローチャート: 判断 535"/>
        <xdr:cNvSpPr/>
      </xdr:nvSpPr>
      <xdr:spPr>
        <a:xfrm>
          <a:off x="12423140" y="6346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61595</xdr:rowOff>
    </xdr:from>
    <xdr:ext cx="469265" cy="259080"/>
    <xdr:sp macro="" textlink="">
      <xdr:nvSpPr>
        <xdr:cNvPr id="537" name="テキスト ボックス 536"/>
        <xdr:cNvSpPr txBox="1"/>
      </xdr:nvSpPr>
      <xdr:spPr>
        <a:xfrm>
          <a:off x="12244070" y="6435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9" name="テキスト ボックス 538"/>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2" name="テキスト ボックス 541"/>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93345</xdr:rowOff>
    </xdr:from>
    <xdr:to xmlns:xdr="http://schemas.openxmlformats.org/drawingml/2006/spreadsheetDrawing">
      <xdr:col>85</xdr:col>
      <xdr:colOff>177800</xdr:colOff>
      <xdr:row>39</xdr:row>
      <xdr:rowOff>23495</xdr:rowOff>
    </xdr:to>
    <xdr:sp macro="" textlink="">
      <xdr:nvSpPr>
        <xdr:cNvPr id="543" name="楕円 542"/>
        <xdr:cNvSpPr/>
      </xdr:nvSpPr>
      <xdr:spPr>
        <a:xfrm>
          <a:off x="15836900" y="646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59055</xdr:rowOff>
    </xdr:from>
    <xdr:ext cx="378460" cy="259080"/>
    <xdr:sp macro="" textlink="">
      <xdr:nvSpPr>
        <xdr:cNvPr id="544" name="災害復旧事業費該当値テキスト"/>
        <xdr:cNvSpPr txBox="1"/>
      </xdr:nvSpPr>
      <xdr:spPr>
        <a:xfrm>
          <a:off x="15938500" y="6433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71120</xdr:rowOff>
    </xdr:from>
    <xdr:to xmlns:xdr="http://schemas.openxmlformats.org/drawingml/2006/spreadsheetDrawing">
      <xdr:col>81</xdr:col>
      <xdr:colOff>101600</xdr:colOff>
      <xdr:row>39</xdr:row>
      <xdr:rowOff>1270</xdr:rowOff>
    </xdr:to>
    <xdr:sp macro="" textlink="">
      <xdr:nvSpPr>
        <xdr:cNvPr id="545" name="楕円 544"/>
        <xdr:cNvSpPr/>
      </xdr:nvSpPr>
      <xdr:spPr>
        <a:xfrm>
          <a:off x="15019020" y="644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17780</xdr:rowOff>
    </xdr:from>
    <xdr:ext cx="469265" cy="258445"/>
    <xdr:sp macro="" textlink="">
      <xdr:nvSpPr>
        <xdr:cNvPr id="546" name="テキスト ボックス 545"/>
        <xdr:cNvSpPr txBox="1"/>
      </xdr:nvSpPr>
      <xdr:spPr>
        <a:xfrm>
          <a:off x="14839950" y="6224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131445</xdr:rowOff>
    </xdr:from>
    <xdr:to xmlns:xdr="http://schemas.openxmlformats.org/drawingml/2006/spreadsheetDrawing">
      <xdr:col>76</xdr:col>
      <xdr:colOff>165100</xdr:colOff>
      <xdr:row>39</xdr:row>
      <xdr:rowOff>61595</xdr:rowOff>
    </xdr:to>
    <xdr:sp macro="" textlink="">
      <xdr:nvSpPr>
        <xdr:cNvPr id="547" name="楕円 546"/>
        <xdr:cNvSpPr/>
      </xdr:nvSpPr>
      <xdr:spPr>
        <a:xfrm>
          <a:off x="14155420" y="6505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52705</xdr:rowOff>
    </xdr:from>
    <xdr:ext cx="378460" cy="258445"/>
    <xdr:sp macro="" textlink="">
      <xdr:nvSpPr>
        <xdr:cNvPr id="548" name="テキスト ボックス 547"/>
        <xdr:cNvSpPr txBox="1"/>
      </xdr:nvSpPr>
      <xdr:spPr>
        <a:xfrm>
          <a:off x="14022070" y="65944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77470</xdr:rowOff>
    </xdr:from>
    <xdr:to xmlns:xdr="http://schemas.openxmlformats.org/drawingml/2006/spreadsheetDrawing">
      <xdr:col>72</xdr:col>
      <xdr:colOff>38100</xdr:colOff>
      <xdr:row>39</xdr:row>
      <xdr:rowOff>7620</xdr:rowOff>
    </xdr:to>
    <xdr:sp macro="" textlink="">
      <xdr:nvSpPr>
        <xdr:cNvPr id="549" name="楕円 548"/>
        <xdr:cNvSpPr/>
      </xdr:nvSpPr>
      <xdr:spPr>
        <a:xfrm>
          <a:off x="13291820" y="64516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167640</xdr:rowOff>
    </xdr:from>
    <xdr:ext cx="469900" cy="259080"/>
    <xdr:sp macro="" textlink="">
      <xdr:nvSpPr>
        <xdr:cNvPr id="550" name="テキスト ボックス 549"/>
        <xdr:cNvSpPr txBox="1"/>
      </xdr:nvSpPr>
      <xdr:spPr>
        <a:xfrm>
          <a:off x="13112750" y="654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77470</xdr:rowOff>
    </xdr:from>
    <xdr:to xmlns:xdr="http://schemas.openxmlformats.org/drawingml/2006/spreadsheetDrawing">
      <xdr:col>67</xdr:col>
      <xdr:colOff>101600</xdr:colOff>
      <xdr:row>38</xdr:row>
      <xdr:rowOff>7620</xdr:rowOff>
    </xdr:to>
    <xdr:sp macro="" textlink="">
      <xdr:nvSpPr>
        <xdr:cNvPr id="551" name="楕円 550"/>
        <xdr:cNvSpPr/>
      </xdr:nvSpPr>
      <xdr:spPr>
        <a:xfrm>
          <a:off x="12423140" y="6283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24130</xdr:rowOff>
    </xdr:from>
    <xdr:ext cx="469265" cy="259080"/>
    <xdr:sp macro="" textlink="">
      <xdr:nvSpPr>
        <xdr:cNvPr id="552" name="テキスト ボックス 551"/>
        <xdr:cNvSpPr txBox="1"/>
      </xdr:nvSpPr>
      <xdr:spPr>
        <a:xfrm>
          <a:off x="12244070" y="6062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4" name="正方形/長方形 553"/>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6" name="正方形/長方形 555"/>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8" name="正方形/長方形 557"/>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61" name="テキスト ボックス 560"/>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63" name="直線コネクタ 562"/>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8285" cy="259080"/>
    <xdr:sp macro="" textlink="">
      <xdr:nvSpPr>
        <xdr:cNvPr id="564" name="テキスト ボックス 563"/>
        <xdr:cNvSpPr txBox="1"/>
      </xdr:nvSpPr>
      <xdr:spPr>
        <a:xfrm>
          <a:off x="1187196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6" name="テキスト ボックス 565"/>
        <xdr:cNvSpPr txBox="1"/>
      </xdr:nvSpPr>
      <xdr:spPr>
        <a:xfrm>
          <a:off x="1187196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140335</xdr:rowOff>
    </xdr:from>
    <xdr:to xmlns:xdr="http://schemas.openxmlformats.org/drawingml/2006/spreadsheetDrawing">
      <xdr:col>85</xdr:col>
      <xdr:colOff>126365</xdr:colOff>
      <xdr:row>54</xdr:row>
      <xdr:rowOff>140335</xdr:rowOff>
    </xdr:to>
    <xdr:cxnSp macro="">
      <xdr:nvCxnSpPr>
        <xdr:cNvPr id="568" name="直線コネクタ 567"/>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8445"/>
    <xdr:sp macro="" textlink="">
      <xdr:nvSpPr>
        <xdr:cNvPr id="569" name="失業対策事業費最小値テキスト"/>
        <xdr:cNvSpPr txBox="1"/>
      </xdr:nvSpPr>
      <xdr:spPr>
        <a:xfrm>
          <a:off x="1593850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70" name="直線コネクタ 569"/>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8445"/>
    <xdr:sp macro="" textlink="">
      <xdr:nvSpPr>
        <xdr:cNvPr id="571" name="失業対策事業費最大値テキスト"/>
        <xdr:cNvSpPr txBox="1"/>
      </xdr:nvSpPr>
      <xdr:spPr>
        <a:xfrm>
          <a:off x="1593850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72" name="直線コネクタ 571"/>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140335</xdr:rowOff>
    </xdr:from>
    <xdr:to xmlns:xdr="http://schemas.openxmlformats.org/drawingml/2006/spreadsheetDrawing">
      <xdr:col>85</xdr:col>
      <xdr:colOff>127000</xdr:colOff>
      <xdr:row>54</xdr:row>
      <xdr:rowOff>140335</xdr:rowOff>
    </xdr:to>
    <xdr:cxnSp macro="">
      <xdr:nvCxnSpPr>
        <xdr:cNvPr id="573" name="直線コネクタ 572"/>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4"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5" name="フローチャート: 判断 574"/>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140335</xdr:rowOff>
    </xdr:from>
    <xdr:to xmlns:xdr="http://schemas.openxmlformats.org/drawingml/2006/spreadsheetDrawing">
      <xdr:col>81</xdr:col>
      <xdr:colOff>50800</xdr:colOff>
      <xdr:row>54</xdr:row>
      <xdr:rowOff>140335</xdr:rowOff>
    </xdr:to>
    <xdr:cxnSp macro="">
      <xdr:nvCxnSpPr>
        <xdr:cNvPr id="576" name="直線コネクタ 575"/>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フローチャート: 判断 576"/>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9555" cy="258445"/>
    <xdr:sp macro="" textlink="">
      <xdr:nvSpPr>
        <xdr:cNvPr id="578" name="テキスト ボックス 577"/>
        <xdr:cNvSpPr txBox="1"/>
      </xdr:nvSpPr>
      <xdr:spPr>
        <a:xfrm>
          <a:off x="149504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140335</xdr:rowOff>
    </xdr:from>
    <xdr:to xmlns:xdr="http://schemas.openxmlformats.org/drawingml/2006/spreadsheetDrawing">
      <xdr:col>76</xdr:col>
      <xdr:colOff>114300</xdr:colOff>
      <xdr:row>54</xdr:row>
      <xdr:rowOff>140335</xdr:rowOff>
    </xdr:to>
    <xdr:cxnSp macro="">
      <xdr:nvCxnSpPr>
        <xdr:cNvPr id="579" name="直線コネクタ 578"/>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フローチャート: 判断 579"/>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9555" cy="258445"/>
    <xdr:sp macro="" textlink="">
      <xdr:nvSpPr>
        <xdr:cNvPr id="581" name="テキスト ボックス 580"/>
        <xdr:cNvSpPr txBox="1"/>
      </xdr:nvSpPr>
      <xdr:spPr>
        <a:xfrm>
          <a:off x="140868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140335</xdr:rowOff>
    </xdr:from>
    <xdr:to xmlns:xdr="http://schemas.openxmlformats.org/drawingml/2006/spreadsheetDrawing">
      <xdr:col>71</xdr:col>
      <xdr:colOff>177800</xdr:colOff>
      <xdr:row>54</xdr:row>
      <xdr:rowOff>140335</xdr:rowOff>
    </xdr:to>
    <xdr:cxnSp macro="">
      <xdr:nvCxnSpPr>
        <xdr:cNvPr id="582" name="直線コネクタ 581"/>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フローチャート: 判断 582"/>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8445"/>
    <xdr:sp macro="" textlink="">
      <xdr:nvSpPr>
        <xdr:cNvPr id="584" name="テキスト ボックス 583"/>
        <xdr:cNvSpPr txBox="1"/>
      </xdr:nvSpPr>
      <xdr:spPr>
        <a:xfrm>
          <a:off x="132181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フローチャート: 判断 584"/>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9555" cy="258445"/>
    <xdr:sp macro="" textlink="">
      <xdr:nvSpPr>
        <xdr:cNvPr id="586" name="テキスト ボックス 585"/>
        <xdr:cNvSpPr txBox="1"/>
      </xdr:nvSpPr>
      <xdr:spPr>
        <a:xfrm>
          <a:off x="123545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8" name="テキスト ボックス 587"/>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1" name="テキスト ボックス 590"/>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2" name="楕円 591"/>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8445"/>
    <xdr:sp macro="" textlink="">
      <xdr:nvSpPr>
        <xdr:cNvPr id="593" name="失業対策事業費該当値テキスト"/>
        <xdr:cNvSpPr txBox="1"/>
      </xdr:nvSpPr>
      <xdr:spPr>
        <a:xfrm>
          <a:off x="15938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4" name="楕円 593"/>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9555" cy="258445"/>
    <xdr:sp macro="" textlink="">
      <xdr:nvSpPr>
        <xdr:cNvPr id="595" name="テキスト ボックス 594"/>
        <xdr:cNvSpPr txBox="1"/>
      </xdr:nvSpPr>
      <xdr:spPr>
        <a:xfrm>
          <a:off x="149504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6" name="楕円 595"/>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9555" cy="258445"/>
    <xdr:sp macro="" textlink="">
      <xdr:nvSpPr>
        <xdr:cNvPr id="597" name="テキスト ボックス 596"/>
        <xdr:cNvSpPr txBox="1"/>
      </xdr:nvSpPr>
      <xdr:spPr>
        <a:xfrm>
          <a:off x="140868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8445"/>
    <xdr:sp macro="" textlink="">
      <xdr:nvSpPr>
        <xdr:cNvPr id="599" name="テキスト ボックス 598"/>
        <xdr:cNvSpPr txBox="1"/>
      </xdr:nvSpPr>
      <xdr:spPr>
        <a:xfrm>
          <a:off x="132181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0" name="楕円 599"/>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9555" cy="258445"/>
    <xdr:sp macro="" textlink="">
      <xdr:nvSpPr>
        <xdr:cNvPr id="601" name="テキスト ボックス 600"/>
        <xdr:cNvSpPr txBox="1"/>
      </xdr:nvSpPr>
      <xdr:spPr>
        <a:xfrm>
          <a:off x="123545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3" name="正方形/長方形 602"/>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05" name="正方形/長方形 604"/>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7" name="正方形/長方形 606"/>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10" name="テキスト ボックス 609"/>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8285" cy="259080"/>
    <xdr:sp macro="" textlink="">
      <xdr:nvSpPr>
        <xdr:cNvPr id="612" name="テキスト ボックス 611"/>
        <xdr:cNvSpPr txBox="1"/>
      </xdr:nvSpPr>
      <xdr:spPr>
        <a:xfrm>
          <a:off x="11871960" y="135267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140335</xdr:rowOff>
    </xdr:from>
    <xdr:to xmlns:xdr="http://schemas.openxmlformats.org/drawingml/2006/spreadsheetDrawing">
      <xdr:col>89</xdr:col>
      <xdr:colOff>177800</xdr:colOff>
      <xdr:row>79</xdr:row>
      <xdr:rowOff>140335</xdr:rowOff>
    </xdr:to>
    <xdr:cxnSp macro="">
      <xdr:nvCxnSpPr>
        <xdr:cNvPr id="613" name="直線コネクタ 612"/>
        <xdr:cNvCxnSpPr/>
      </xdr:nvCxnSpPr>
      <xdr:spPr>
        <a:xfrm>
          <a:off x="12115800" y="13387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167640</xdr:rowOff>
    </xdr:from>
    <xdr:ext cx="530860" cy="259080"/>
    <xdr:sp macro="" textlink="">
      <xdr:nvSpPr>
        <xdr:cNvPr id="614" name="テキスト ボックス 613"/>
        <xdr:cNvSpPr txBox="1"/>
      </xdr:nvSpPr>
      <xdr:spPr>
        <a:xfrm>
          <a:off x="11599545" y="13247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5" name="直線コネクタ 614"/>
        <xdr:cNvCxnSpPr/>
      </xdr:nvCxnSpPr>
      <xdr:spPr>
        <a:xfrm>
          <a:off x="12115800" y="13105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54610</xdr:rowOff>
    </xdr:from>
    <xdr:ext cx="530860" cy="258445"/>
    <xdr:sp macro="" textlink="">
      <xdr:nvSpPr>
        <xdr:cNvPr id="616" name="テキスト ボックス 615"/>
        <xdr:cNvSpPr txBox="1"/>
      </xdr:nvSpPr>
      <xdr:spPr>
        <a:xfrm>
          <a:off x="11599545" y="12966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82550</xdr:rowOff>
    </xdr:from>
    <xdr:to xmlns:xdr="http://schemas.openxmlformats.org/drawingml/2006/spreadsheetDrawing">
      <xdr:col>89</xdr:col>
      <xdr:colOff>177800</xdr:colOff>
      <xdr:row>76</xdr:row>
      <xdr:rowOff>82550</xdr:rowOff>
    </xdr:to>
    <xdr:cxnSp macro="">
      <xdr:nvCxnSpPr>
        <xdr:cNvPr id="617" name="直線コネクタ 616"/>
        <xdr:cNvCxnSpPr/>
      </xdr:nvCxnSpPr>
      <xdr:spPr>
        <a:xfrm>
          <a:off x="1211580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111760</xdr:rowOff>
    </xdr:from>
    <xdr:ext cx="530860" cy="259080"/>
    <xdr:sp macro="" textlink="">
      <xdr:nvSpPr>
        <xdr:cNvPr id="618" name="テキスト ボックス 617"/>
        <xdr:cNvSpPr txBox="1"/>
      </xdr:nvSpPr>
      <xdr:spPr>
        <a:xfrm>
          <a:off x="11599545" y="12688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177800</xdr:colOff>
      <xdr:row>74</xdr:row>
      <xdr:rowOff>140335</xdr:rowOff>
    </xdr:to>
    <xdr:cxnSp macro="">
      <xdr:nvCxnSpPr>
        <xdr:cNvPr id="619" name="直線コネクタ 618"/>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0860" cy="259080"/>
    <xdr:sp macro="" textlink="">
      <xdr:nvSpPr>
        <xdr:cNvPr id="620" name="テキスト ボックス 619"/>
        <xdr:cNvSpPr txBox="1"/>
      </xdr:nvSpPr>
      <xdr:spPr>
        <a:xfrm>
          <a:off x="1159954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25400</xdr:rowOff>
    </xdr:from>
    <xdr:to xmlns:xdr="http://schemas.openxmlformats.org/drawingml/2006/spreadsheetDrawing">
      <xdr:col>89</xdr:col>
      <xdr:colOff>177800</xdr:colOff>
      <xdr:row>73</xdr:row>
      <xdr:rowOff>25400</xdr:rowOff>
    </xdr:to>
    <xdr:cxnSp macro="">
      <xdr:nvCxnSpPr>
        <xdr:cNvPr id="621" name="直線コネクタ 620"/>
        <xdr:cNvCxnSpPr/>
      </xdr:nvCxnSpPr>
      <xdr:spPr>
        <a:xfrm>
          <a:off x="12115800" y="1226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54610</xdr:rowOff>
    </xdr:from>
    <xdr:ext cx="530860" cy="258445"/>
    <xdr:sp macro="" textlink="">
      <xdr:nvSpPr>
        <xdr:cNvPr id="622" name="テキスト ボックス 621"/>
        <xdr:cNvSpPr txBox="1"/>
      </xdr:nvSpPr>
      <xdr:spPr>
        <a:xfrm>
          <a:off x="11599545" y="121285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23" name="直線コネクタ 622"/>
        <xdr:cNvCxnSpPr/>
      </xdr:nvCxnSpPr>
      <xdr:spPr>
        <a:xfrm>
          <a:off x="12115800" y="11988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70</xdr:row>
      <xdr:rowOff>111760</xdr:rowOff>
    </xdr:from>
    <xdr:ext cx="530860" cy="259080"/>
    <xdr:sp macro="" textlink="">
      <xdr:nvSpPr>
        <xdr:cNvPr id="624" name="テキスト ボックス 623"/>
        <xdr:cNvSpPr txBox="1"/>
      </xdr:nvSpPr>
      <xdr:spPr>
        <a:xfrm>
          <a:off x="11599545" y="1185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140335</xdr:rowOff>
    </xdr:from>
    <xdr:to xmlns:xdr="http://schemas.openxmlformats.org/drawingml/2006/spreadsheetDrawing">
      <xdr:col>89</xdr:col>
      <xdr:colOff>177800</xdr:colOff>
      <xdr:row>69</xdr:row>
      <xdr:rowOff>140335</xdr:rowOff>
    </xdr:to>
    <xdr:cxnSp macro="">
      <xdr:nvCxnSpPr>
        <xdr:cNvPr id="625" name="直線コネクタ 624"/>
        <xdr:cNvCxnSpPr/>
      </xdr:nvCxnSpPr>
      <xdr:spPr>
        <a:xfrm>
          <a:off x="12115800" y="1171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68</xdr:row>
      <xdr:rowOff>167640</xdr:rowOff>
    </xdr:from>
    <xdr:ext cx="530860" cy="259080"/>
    <xdr:sp macro="" textlink="">
      <xdr:nvSpPr>
        <xdr:cNvPr id="626" name="テキスト ボックス 625"/>
        <xdr:cNvSpPr txBox="1"/>
      </xdr:nvSpPr>
      <xdr:spPr>
        <a:xfrm>
          <a:off x="11599545" y="11570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8445"/>
    <xdr:sp macro="" textlink="">
      <xdr:nvSpPr>
        <xdr:cNvPr id="628" name="テキスト ボックス 627"/>
        <xdr:cNvSpPr txBox="1"/>
      </xdr:nvSpPr>
      <xdr:spPr>
        <a:xfrm>
          <a:off x="1159954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142240</xdr:rowOff>
    </xdr:from>
    <xdr:to xmlns:xdr="http://schemas.openxmlformats.org/drawingml/2006/spreadsheetDrawing">
      <xdr:col>85</xdr:col>
      <xdr:colOff>126365</xdr:colOff>
      <xdr:row>78</xdr:row>
      <xdr:rowOff>97790</xdr:rowOff>
    </xdr:to>
    <xdr:cxnSp macro="">
      <xdr:nvCxnSpPr>
        <xdr:cNvPr id="630" name="直線コネクタ 629"/>
        <xdr:cNvCxnSpPr/>
      </xdr:nvCxnSpPr>
      <xdr:spPr>
        <a:xfrm flipV="1">
          <a:off x="15885795" y="1188085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101600</xdr:rowOff>
    </xdr:from>
    <xdr:ext cx="534670" cy="259080"/>
    <xdr:sp macro="" textlink="">
      <xdr:nvSpPr>
        <xdr:cNvPr id="631" name="公債費最小値テキスト"/>
        <xdr:cNvSpPr txBox="1"/>
      </xdr:nvSpPr>
      <xdr:spPr>
        <a:xfrm>
          <a:off x="15938500" y="13181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97790</xdr:rowOff>
    </xdr:from>
    <xdr:to xmlns:xdr="http://schemas.openxmlformats.org/drawingml/2006/spreadsheetDrawing">
      <xdr:col>86</xdr:col>
      <xdr:colOff>25400</xdr:colOff>
      <xdr:row>78</xdr:row>
      <xdr:rowOff>97790</xdr:rowOff>
    </xdr:to>
    <xdr:cxnSp macro="">
      <xdr:nvCxnSpPr>
        <xdr:cNvPr id="632" name="直線コネクタ 631"/>
        <xdr:cNvCxnSpPr/>
      </xdr:nvCxnSpPr>
      <xdr:spPr>
        <a:xfrm>
          <a:off x="15798800" y="13177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88900</xdr:rowOff>
    </xdr:from>
    <xdr:ext cx="534670" cy="258445"/>
    <xdr:sp macro="" textlink="">
      <xdr:nvSpPr>
        <xdr:cNvPr id="633" name="公債費最大値テキスト"/>
        <xdr:cNvSpPr txBox="1"/>
      </xdr:nvSpPr>
      <xdr:spPr>
        <a:xfrm>
          <a:off x="15938500" y="11659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142240</xdr:rowOff>
    </xdr:from>
    <xdr:to xmlns:xdr="http://schemas.openxmlformats.org/drawingml/2006/spreadsheetDrawing">
      <xdr:col>86</xdr:col>
      <xdr:colOff>25400</xdr:colOff>
      <xdr:row>70</xdr:row>
      <xdr:rowOff>142240</xdr:rowOff>
    </xdr:to>
    <xdr:cxnSp macro="">
      <xdr:nvCxnSpPr>
        <xdr:cNvPr id="634" name="直線コネクタ 633"/>
        <xdr:cNvCxnSpPr/>
      </xdr:nvCxnSpPr>
      <xdr:spPr>
        <a:xfrm>
          <a:off x="15798800" y="118808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165100</xdr:rowOff>
    </xdr:from>
    <xdr:to xmlns:xdr="http://schemas.openxmlformats.org/drawingml/2006/spreadsheetDrawing">
      <xdr:col>85</xdr:col>
      <xdr:colOff>127000</xdr:colOff>
      <xdr:row>74</xdr:row>
      <xdr:rowOff>33020</xdr:rowOff>
    </xdr:to>
    <xdr:cxnSp macro="">
      <xdr:nvCxnSpPr>
        <xdr:cNvPr id="635" name="直線コネクタ 634"/>
        <xdr:cNvCxnSpPr/>
      </xdr:nvCxnSpPr>
      <xdr:spPr>
        <a:xfrm flipV="1">
          <a:off x="15069820" y="12406630"/>
          <a:ext cx="8178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138430</xdr:rowOff>
    </xdr:from>
    <xdr:ext cx="534670" cy="259080"/>
    <xdr:sp macro="" textlink="">
      <xdr:nvSpPr>
        <xdr:cNvPr id="636" name="公債費平均値テキスト"/>
        <xdr:cNvSpPr txBox="1"/>
      </xdr:nvSpPr>
      <xdr:spPr>
        <a:xfrm>
          <a:off x="15938500" y="12547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160020</xdr:rowOff>
    </xdr:from>
    <xdr:to xmlns:xdr="http://schemas.openxmlformats.org/drawingml/2006/spreadsheetDrawing">
      <xdr:col>85</xdr:col>
      <xdr:colOff>177800</xdr:colOff>
      <xdr:row>75</xdr:row>
      <xdr:rowOff>90170</xdr:rowOff>
    </xdr:to>
    <xdr:sp macro="" textlink="">
      <xdr:nvSpPr>
        <xdr:cNvPr id="637" name="フローチャート: 判断 636"/>
        <xdr:cNvSpPr/>
      </xdr:nvSpPr>
      <xdr:spPr>
        <a:xfrm>
          <a:off x="15836900" y="12569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26035</xdr:rowOff>
    </xdr:from>
    <xdr:to xmlns:xdr="http://schemas.openxmlformats.org/drawingml/2006/spreadsheetDrawing">
      <xdr:col>81</xdr:col>
      <xdr:colOff>50800</xdr:colOff>
      <xdr:row>74</xdr:row>
      <xdr:rowOff>33020</xdr:rowOff>
    </xdr:to>
    <xdr:cxnSp macro="">
      <xdr:nvCxnSpPr>
        <xdr:cNvPr id="638" name="直線コネクタ 637"/>
        <xdr:cNvCxnSpPr/>
      </xdr:nvCxnSpPr>
      <xdr:spPr>
        <a:xfrm>
          <a:off x="14206220" y="1243520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157480</xdr:rowOff>
    </xdr:from>
    <xdr:to xmlns:xdr="http://schemas.openxmlformats.org/drawingml/2006/spreadsheetDrawing">
      <xdr:col>81</xdr:col>
      <xdr:colOff>101600</xdr:colOff>
      <xdr:row>75</xdr:row>
      <xdr:rowOff>87630</xdr:rowOff>
    </xdr:to>
    <xdr:sp macro="" textlink="">
      <xdr:nvSpPr>
        <xdr:cNvPr id="639" name="フローチャート: 判断 638"/>
        <xdr:cNvSpPr/>
      </xdr:nvSpPr>
      <xdr:spPr>
        <a:xfrm>
          <a:off x="15019020" y="1256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78740</xdr:rowOff>
    </xdr:from>
    <xdr:ext cx="534035" cy="259080"/>
    <xdr:sp macro="" textlink="">
      <xdr:nvSpPr>
        <xdr:cNvPr id="640" name="テキスト ボックス 639"/>
        <xdr:cNvSpPr txBox="1"/>
      </xdr:nvSpPr>
      <xdr:spPr>
        <a:xfrm>
          <a:off x="14812645" y="12655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26035</xdr:rowOff>
    </xdr:from>
    <xdr:to xmlns:xdr="http://schemas.openxmlformats.org/drawingml/2006/spreadsheetDrawing">
      <xdr:col>76</xdr:col>
      <xdr:colOff>114300</xdr:colOff>
      <xdr:row>74</xdr:row>
      <xdr:rowOff>52705</xdr:rowOff>
    </xdr:to>
    <xdr:cxnSp macro="">
      <xdr:nvCxnSpPr>
        <xdr:cNvPr id="641" name="直線コネクタ 640"/>
        <xdr:cNvCxnSpPr/>
      </xdr:nvCxnSpPr>
      <xdr:spPr>
        <a:xfrm flipV="1">
          <a:off x="13342620" y="12435205"/>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161925</xdr:rowOff>
    </xdr:from>
    <xdr:to xmlns:xdr="http://schemas.openxmlformats.org/drawingml/2006/spreadsheetDrawing">
      <xdr:col>76</xdr:col>
      <xdr:colOff>165100</xdr:colOff>
      <xdr:row>75</xdr:row>
      <xdr:rowOff>92075</xdr:rowOff>
    </xdr:to>
    <xdr:sp macro="" textlink="">
      <xdr:nvSpPr>
        <xdr:cNvPr id="642" name="フローチャート: 判断 641"/>
        <xdr:cNvSpPr/>
      </xdr:nvSpPr>
      <xdr:spPr>
        <a:xfrm>
          <a:off x="14155420" y="12571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83185</xdr:rowOff>
    </xdr:from>
    <xdr:ext cx="534670" cy="259080"/>
    <xdr:sp macro="" textlink="">
      <xdr:nvSpPr>
        <xdr:cNvPr id="643" name="テキスト ボックス 642"/>
        <xdr:cNvSpPr txBox="1"/>
      </xdr:nvSpPr>
      <xdr:spPr>
        <a:xfrm>
          <a:off x="13943965" y="12659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139065</xdr:rowOff>
    </xdr:from>
    <xdr:to xmlns:xdr="http://schemas.openxmlformats.org/drawingml/2006/spreadsheetDrawing">
      <xdr:col>71</xdr:col>
      <xdr:colOff>177800</xdr:colOff>
      <xdr:row>74</xdr:row>
      <xdr:rowOff>52705</xdr:rowOff>
    </xdr:to>
    <xdr:cxnSp macro="">
      <xdr:nvCxnSpPr>
        <xdr:cNvPr id="644" name="直線コネクタ 643"/>
        <xdr:cNvCxnSpPr/>
      </xdr:nvCxnSpPr>
      <xdr:spPr>
        <a:xfrm>
          <a:off x="12473940" y="12380595"/>
          <a:ext cx="86868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10795</xdr:rowOff>
    </xdr:from>
    <xdr:to xmlns:xdr="http://schemas.openxmlformats.org/drawingml/2006/spreadsheetDrawing">
      <xdr:col>72</xdr:col>
      <xdr:colOff>38100</xdr:colOff>
      <xdr:row>75</xdr:row>
      <xdr:rowOff>112395</xdr:rowOff>
    </xdr:to>
    <xdr:sp macro="" textlink="">
      <xdr:nvSpPr>
        <xdr:cNvPr id="645" name="フローチャート: 判断 644"/>
        <xdr:cNvSpPr/>
      </xdr:nvSpPr>
      <xdr:spPr>
        <a:xfrm>
          <a:off x="13291820" y="125876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103505</xdr:rowOff>
    </xdr:from>
    <xdr:ext cx="534035" cy="258445"/>
    <xdr:sp macro="" textlink="">
      <xdr:nvSpPr>
        <xdr:cNvPr id="646" name="テキスト ボックス 645"/>
        <xdr:cNvSpPr txBox="1"/>
      </xdr:nvSpPr>
      <xdr:spPr>
        <a:xfrm>
          <a:off x="13080365" y="12680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163195</xdr:rowOff>
    </xdr:from>
    <xdr:to xmlns:xdr="http://schemas.openxmlformats.org/drawingml/2006/spreadsheetDrawing">
      <xdr:col>67</xdr:col>
      <xdr:colOff>101600</xdr:colOff>
      <xdr:row>75</xdr:row>
      <xdr:rowOff>93345</xdr:rowOff>
    </xdr:to>
    <xdr:sp macro="" textlink="">
      <xdr:nvSpPr>
        <xdr:cNvPr id="647" name="フローチャート: 判断 646"/>
        <xdr:cNvSpPr/>
      </xdr:nvSpPr>
      <xdr:spPr>
        <a:xfrm>
          <a:off x="12423140" y="1257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84455</xdr:rowOff>
    </xdr:from>
    <xdr:ext cx="534035" cy="258445"/>
    <xdr:sp macro="" textlink="">
      <xdr:nvSpPr>
        <xdr:cNvPr id="648" name="テキスト ボックス 647"/>
        <xdr:cNvSpPr txBox="1"/>
      </xdr:nvSpPr>
      <xdr:spPr>
        <a:xfrm>
          <a:off x="12216765" y="12661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0" name="テキスト ボックス 649"/>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3" name="テキスト ボックス 652"/>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114300</xdr:rowOff>
    </xdr:from>
    <xdr:to xmlns:xdr="http://schemas.openxmlformats.org/drawingml/2006/spreadsheetDrawing">
      <xdr:col>85</xdr:col>
      <xdr:colOff>177800</xdr:colOff>
      <xdr:row>74</xdr:row>
      <xdr:rowOff>44450</xdr:rowOff>
    </xdr:to>
    <xdr:sp macro="" textlink="">
      <xdr:nvSpPr>
        <xdr:cNvPr id="654" name="楕円 653"/>
        <xdr:cNvSpPr/>
      </xdr:nvSpPr>
      <xdr:spPr>
        <a:xfrm>
          <a:off x="15836900" y="12355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137160</xdr:rowOff>
    </xdr:from>
    <xdr:ext cx="534670" cy="259080"/>
    <xdr:sp macro="" textlink="">
      <xdr:nvSpPr>
        <xdr:cNvPr id="655" name="公債費該当値テキスト"/>
        <xdr:cNvSpPr txBox="1"/>
      </xdr:nvSpPr>
      <xdr:spPr>
        <a:xfrm>
          <a:off x="15938500" y="12211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153670</xdr:rowOff>
    </xdr:from>
    <xdr:to xmlns:xdr="http://schemas.openxmlformats.org/drawingml/2006/spreadsheetDrawing">
      <xdr:col>81</xdr:col>
      <xdr:colOff>101600</xdr:colOff>
      <xdr:row>74</xdr:row>
      <xdr:rowOff>84455</xdr:rowOff>
    </xdr:to>
    <xdr:sp macro="" textlink="">
      <xdr:nvSpPr>
        <xdr:cNvPr id="656" name="楕円 655"/>
        <xdr:cNvSpPr/>
      </xdr:nvSpPr>
      <xdr:spPr>
        <a:xfrm>
          <a:off x="15019020" y="123952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100330</xdr:rowOff>
    </xdr:from>
    <xdr:ext cx="534035" cy="259080"/>
    <xdr:sp macro="" textlink="">
      <xdr:nvSpPr>
        <xdr:cNvPr id="657" name="テキスト ボックス 656"/>
        <xdr:cNvSpPr txBox="1"/>
      </xdr:nvSpPr>
      <xdr:spPr>
        <a:xfrm>
          <a:off x="14812645" y="12174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146685</xdr:rowOff>
    </xdr:from>
    <xdr:to xmlns:xdr="http://schemas.openxmlformats.org/drawingml/2006/spreadsheetDrawing">
      <xdr:col>76</xdr:col>
      <xdr:colOff>165100</xdr:colOff>
      <xdr:row>74</xdr:row>
      <xdr:rowOff>76835</xdr:rowOff>
    </xdr:to>
    <xdr:sp macro="" textlink="">
      <xdr:nvSpPr>
        <xdr:cNvPr id="658" name="楕円 657"/>
        <xdr:cNvSpPr/>
      </xdr:nvSpPr>
      <xdr:spPr>
        <a:xfrm>
          <a:off x="14155420" y="12388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93345</xdr:rowOff>
    </xdr:from>
    <xdr:ext cx="534670" cy="259080"/>
    <xdr:sp macro="" textlink="">
      <xdr:nvSpPr>
        <xdr:cNvPr id="659" name="テキスト ボックス 658"/>
        <xdr:cNvSpPr txBox="1"/>
      </xdr:nvSpPr>
      <xdr:spPr>
        <a:xfrm>
          <a:off x="13943965" y="12167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1905</xdr:rowOff>
    </xdr:from>
    <xdr:to xmlns:xdr="http://schemas.openxmlformats.org/drawingml/2006/spreadsheetDrawing">
      <xdr:col>72</xdr:col>
      <xdr:colOff>38100</xdr:colOff>
      <xdr:row>74</xdr:row>
      <xdr:rowOff>103505</xdr:rowOff>
    </xdr:to>
    <xdr:sp macro="" textlink="">
      <xdr:nvSpPr>
        <xdr:cNvPr id="660" name="楕円 659"/>
        <xdr:cNvSpPr/>
      </xdr:nvSpPr>
      <xdr:spPr>
        <a:xfrm>
          <a:off x="13291820" y="124110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120015</xdr:rowOff>
    </xdr:from>
    <xdr:ext cx="534035" cy="259080"/>
    <xdr:sp macro="" textlink="">
      <xdr:nvSpPr>
        <xdr:cNvPr id="661" name="テキスト ボックス 660"/>
        <xdr:cNvSpPr txBox="1"/>
      </xdr:nvSpPr>
      <xdr:spPr>
        <a:xfrm>
          <a:off x="13080365" y="12193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88265</xdr:rowOff>
    </xdr:from>
    <xdr:to xmlns:xdr="http://schemas.openxmlformats.org/drawingml/2006/spreadsheetDrawing">
      <xdr:col>67</xdr:col>
      <xdr:colOff>101600</xdr:colOff>
      <xdr:row>74</xdr:row>
      <xdr:rowOff>18415</xdr:rowOff>
    </xdr:to>
    <xdr:sp macro="" textlink="">
      <xdr:nvSpPr>
        <xdr:cNvPr id="662" name="楕円 661"/>
        <xdr:cNvSpPr/>
      </xdr:nvSpPr>
      <xdr:spPr>
        <a:xfrm>
          <a:off x="12423140" y="12329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34925</xdr:rowOff>
    </xdr:from>
    <xdr:ext cx="534035" cy="258445"/>
    <xdr:sp macro="" textlink="">
      <xdr:nvSpPr>
        <xdr:cNvPr id="663" name="テキスト ボックス 662"/>
        <xdr:cNvSpPr txBox="1"/>
      </xdr:nvSpPr>
      <xdr:spPr>
        <a:xfrm>
          <a:off x="12216765" y="12108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65" name="正方形/長方形 664"/>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7" name="正方形/長方形 666"/>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69" name="正方形/長方形 668"/>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72" name="テキスト ボックス 671"/>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4" name="直線コネクタ 673"/>
        <xdr:cNvCxnSpPr/>
      </xdr:nvCxnSpPr>
      <xdr:spPr>
        <a:xfrm>
          <a:off x="1211580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75" name="テキスト ボックス 674"/>
        <xdr:cNvSpPr txBox="1"/>
      </xdr:nvSpPr>
      <xdr:spPr>
        <a:xfrm>
          <a:off x="1187196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6" name="直線コネクタ 675"/>
        <xdr:cNvCxnSpPr/>
      </xdr:nvCxnSpPr>
      <xdr:spPr>
        <a:xfrm>
          <a:off x="1211580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8445"/>
    <xdr:sp macro="" textlink="">
      <xdr:nvSpPr>
        <xdr:cNvPr id="677" name="テキスト ボックス 676"/>
        <xdr:cNvSpPr txBox="1"/>
      </xdr:nvSpPr>
      <xdr:spPr>
        <a:xfrm>
          <a:off x="1159954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8" name="直線コネクタ 677"/>
        <xdr:cNvCxnSpPr/>
      </xdr:nvCxnSpPr>
      <xdr:spPr>
        <a:xfrm>
          <a:off x="1211580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79" name="テキスト ボックス 678"/>
        <xdr:cNvSpPr txBox="1"/>
      </xdr:nvSpPr>
      <xdr:spPr>
        <a:xfrm>
          <a:off x="1159954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0" name="直線コネクタ 679"/>
        <xdr:cNvCxnSpPr/>
      </xdr:nvCxnSpPr>
      <xdr:spPr>
        <a:xfrm>
          <a:off x="1211580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8445"/>
    <xdr:sp macro="" textlink="">
      <xdr:nvSpPr>
        <xdr:cNvPr id="681" name="テキスト ボックス 680"/>
        <xdr:cNvSpPr txBox="1"/>
      </xdr:nvSpPr>
      <xdr:spPr>
        <a:xfrm>
          <a:off x="11599545"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2" name="直線コネクタ 681"/>
        <xdr:cNvCxnSpPr/>
      </xdr:nvCxnSpPr>
      <xdr:spPr>
        <a:xfrm>
          <a:off x="1211580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860" cy="258445"/>
    <xdr:sp macro="" textlink="">
      <xdr:nvSpPr>
        <xdr:cNvPr id="683" name="テキスト ボックス 682"/>
        <xdr:cNvSpPr txBox="1"/>
      </xdr:nvSpPr>
      <xdr:spPr>
        <a:xfrm>
          <a:off x="11599545" y="152812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4" name="直線コネクタ 683"/>
        <xdr:cNvCxnSpPr/>
      </xdr:nvCxnSpPr>
      <xdr:spPr>
        <a:xfrm>
          <a:off x="1211580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38100</xdr:rowOff>
    </xdr:from>
    <xdr:ext cx="530860" cy="259080"/>
    <xdr:sp macro="" textlink="">
      <xdr:nvSpPr>
        <xdr:cNvPr id="685" name="テキスト ボックス 684"/>
        <xdr:cNvSpPr txBox="1"/>
      </xdr:nvSpPr>
      <xdr:spPr>
        <a:xfrm>
          <a:off x="11599545" y="14961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6" name="直線コネクタ 685"/>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0860" cy="258445"/>
    <xdr:sp macro="" textlink="">
      <xdr:nvSpPr>
        <xdr:cNvPr id="687" name="テキスト ボックス 686"/>
        <xdr:cNvSpPr txBox="1"/>
      </xdr:nvSpPr>
      <xdr:spPr>
        <a:xfrm>
          <a:off x="11599545" y="146431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8"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143510</xdr:rowOff>
    </xdr:from>
    <xdr:to xmlns:xdr="http://schemas.openxmlformats.org/drawingml/2006/spreadsheetDrawing">
      <xdr:col>85</xdr:col>
      <xdr:colOff>126365</xdr:colOff>
      <xdr:row>99</xdr:row>
      <xdr:rowOff>36195</xdr:rowOff>
    </xdr:to>
    <xdr:cxnSp macro="">
      <xdr:nvCxnSpPr>
        <xdr:cNvPr id="689" name="直線コネクタ 688"/>
        <xdr:cNvCxnSpPr/>
      </xdr:nvCxnSpPr>
      <xdr:spPr>
        <a:xfrm flipV="1">
          <a:off x="15885795" y="15234920"/>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40640</xdr:rowOff>
    </xdr:from>
    <xdr:ext cx="469900" cy="258445"/>
    <xdr:sp macro="" textlink="">
      <xdr:nvSpPr>
        <xdr:cNvPr id="690" name="積立金最小値テキスト"/>
        <xdr:cNvSpPr txBox="1"/>
      </xdr:nvSpPr>
      <xdr:spPr>
        <a:xfrm>
          <a:off x="15938500" y="16671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91" name="直線コネクタ 690"/>
        <xdr:cNvCxnSpPr/>
      </xdr:nvCxnSpPr>
      <xdr:spPr>
        <a:xfrm>
          <a:off x="15798800" y="16666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90170</xdr:rowOff>
    </xdr:from>
    <xdr:ext cx="534670" cy="258445"/>
    <xdr:sp macro="" textlink="">
      <xdr:nvSpPr>
        <xdr:cNvPr id="692" name="積立金最大値テキスト"/>
        <xdr:cNvSpPr txBox="1"/>
      </xdr:nvSpPr>
      <xdr:spPr>
        <a:xfrm>
          <a:off x="15938500" y="15013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143510</xdr:rowOff>
    </xdr:from>
    <xdr:to xmlns:xdr="http://schemas.openxmlformats.org/drawingml/2006/spreadsheetDrawing">
      <xdr:col>86</xdr:col>
      <xdr:colOff>25400</xdr:colOff>
      <xdr:row>90</xdr:row>
      <xdr:rowOff>143510</xdr:rowOff>
    </xdr:to>
    <xdr:cxnSp macro="">
      <xdr:nvCxnSpPr>
        <xdr:cNvPr id="693" name="直線コネクタ 692"/>
        <xdr:cNvCxnSpPr/>
      </xdr:nvCxnSpPr>
      <xdr:spPr>
        <a:xfrm>
          <a:off x="15798800" y="15234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119380</xdr:rowOff>
    </xdr:from>
    <xdr:to xmlns:xdr="http://schemas.openxmlformats.org/drawingml/2006/spreadsheetDrawing">
      <xdr:col>85</xdr:col>
      <xdr:colOff>127000</xdr:colOff>
      <xdr:row>97</xdr:row>
      <xdr:rowOff>113665</xdr:rowOff>
    </xdr:to>
    <xdr:cxnSp macro="">
      <xdr:nvCxnSpPr>
        <xdr:cNvPr id="694" name="直線コネクタ 693"/>
        <xdr:cNvCxnSpPr/>
      </xdr:nvCxnSpPr>
      <xdr:spPr>
        <a:xfrm flipV="1">
          <a:off x="15069820" y="16064230"/>
          <a:ext cx="81788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167640</xdr:rowOff>
    </xdr:from>
    <xdr:ext cx="534670" cy="258445"/>
    <xdr:sp macro="" textlink="">
      <xdr:nvSpPr>
        <xdr:cNvPr id="695" name="積立金平均値テキスト"/>
        <xdr:cNvSpPr txBox="1"/>
      </xdr:nvSpPr>
      <xdr:spPr>
        <a:xfrm>
          <a:off x="15938500" y="162839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17780</xdr:rowOff>
    </xdr:from>
    <xdr:to xmlns:xdr="http://schemas.openxmlformats.org/drawingml/2006/spreadsheetDrawing">
      <xdr:col>85</xdr:col>
      <xdr:colOff>177800</xdr:colOff>
      <xdr:row>97</xdr:row>
      <xdr:rowOff>119380</xdr:rowOff>
    </xdr:to>
    <xdr:sp macro="" textlink="">
      <xdr:nvSpPr>
        <xdr:cNvPr id="696" name="フローチャート: 判断 695"/>
        <xdr:cNvSpPr/>
      </xdr:nvSpPr>
      <xdr:spPr>
        <a:xfrm>
          <a:off x="15836900" y="1630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120650</xdr:rowOff>
    </xdr:from>
    <xdr:to xmlns:xdr="http://schemas.openxmlformats.org/drawingml/2006/spreadsheetDrawing">
      <xdr:col>81</xdr:col>
      <xdr:colOff>50800</xdr:colOff>
      <xdr:row>97</xdr:row>
      <xdr:rowOff>113665</xdr:rowOff>
    </xdr:to>
    <xdr:cxnSp macro="">
      <xdr:nvCxnSpPr>
        <xdr:cNvPr id="697" name="直線コネクタ 696"/>
        <xdr:cNvCxnSpPr/>
      </xdr:nvCxnSpPr>
      <xdr:spPr>
        <a:xfrm>
          <a:off x="14206220" y="16236950"/>
          <a:ext cx="8636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154940</xdr:rowOff>
    </xdr:from>
    <xdr:to xmlns:xdr="http://schemas.openxmlformats.org/drawingml/2006/spreadsheetDrawing">
      <xdr:col>81</xdr:col>
      <xdr:colOff>101600</xdr:colOff>
      <xdr:row>97</xdr:row>
      <xdr:rowOff>84455</xdr:rowOff>
    </xdr:to>
    <xdr:sp macro="" textlink="">
      <xdr:nvSpPr>
        <xdr:cNvPr id="698" name="フローチャート: 判断 697"/>
        <xdr:cNvSpPr/>
      </xdr:nvSpPr>
      <xdr:spPr>
        <a:xfrm>
          <a:off x="1501902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100965</xdr:rowOff>
    </xdr:from>
    <xdr:ext cx="534035" cy="258445"/>
    <xdr:sp macro="" textlink="">
      <xdr:nvSpPr>
        <xdr:cNvPr id="699" name="テキスト ボックス 698"/>
        <xdr:cNvSpPr txBox="1"/>
      </xdr:nvSpPr>
      <xdr:spPr>
        <a:xfrm>
          <a:off x="14812645" y="16045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120650</xdr:rowOff>
    </xdr:from>
    <xdr:to xmlns:xdr="http://schemas.openxmlformats.org/drawingml/2006/spreadsheetDrawing">
      <xdr:col>76</xdr:col>
      <xdr:colOff>114300</xdr:colOff>
      <xdr:row>98</xdr:row>
      <xdr:rowOff>87630</xdr:rowOff>
    </xdr:to>
    <xdr:cxnSp macro="">
      <xdr:nvCxnSpPr>
        <xdr:cNvPr id="700" name="直線コネクタ 699"/>
        <xdr:cNvCxnSpPr/>
      </xdr:nvCxnSpPr>
      <xdr:spPr>
        <a:xfrm flipV="1">
          <a:off x="13342620" y="16236950"/>
          <a:ext cx="8636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147320</xdr:rowOff>
    </xdr:from>
    <xdr:to xmlns:xdr="http://schemas.openxmlformats.org/drawingml/2006/spreadsheetDrawing">
      <xdr:col>76</xdr:col>
      <xdr:colOff>165100</xdr:colOff>
      <xdr:row>97</xdr:row>
      <xdr:rowOff>77470</xdr:rowOff>
    </xdr:to>
    <xdr:sp macro="" textlink="">
      <xdr:nvSpPr>
        <xdr:cNvPr id="701" name="フローチャート: 判断 700"/>
        <xdr:cNvSpPr/>
      </xdr:nvSpPr>
      <xdr:spPr>
        <a:xfrm>
          <a:off x="14155420"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68580</xdr:rowOff>
    </xdr:from>
    <xdr:ext cx="534670" cy="259080"/>
    <xdr:sp macro="" textlink="">
      <xdr:nvSpPr>
        <xdr:cNvPr id="702" name="テキスト ボックス 701"/>
        <xdr:cNvSpPr txBox="1"/>
      </xdr:nvSpPr>
      <xdr:spPr>
        <a:xfrm>
          <a:off x="13943965" y="16356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87630</xdr:rowOff>
    </xdr:from>
    <xdr:to xmlns:xdr="http://schemas.openxmlformats.org/drawingml/2006/spreadsheetDrawing">
      <xdr:col>71</xdr:col>
      <xdr:colOff>177800</xdr:colOff>
      <xdr:row>99</xdr:row>
      <xdr:rowOff>3175</xdr:rowOff>
    </xdr:to>
    <xdr:cxnSp macro="">
      <xdr:nvCxnSpPr>
        <xdr:cNvPr id="703" name="直線コネクタ 702"/>
        <xdr:cNvCxnSpPr/>
      </xdr:nvCxnSpPr>
      <xdr:spPr>
        <a:xfrm flipV="1">
          <a:off x="12473940" y="16546830"/>
          <a:ext cx="86868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143510</xdr:rowOff>
    </xdr:from>
    <xdr:to xmlns:xdr="http://schemas.openxmlformats.org/drawingml/2006/spreadsheetDrawing">
      <xdr:col>72</xdr:col>
      <xdr:colOff>38100</xdr:colOff>
      <xdr:row>98</xdr:row>
      <xdr:rowOff>73025</xdr:rowOff>
    </xdr:to>
    <xdr:sp macro="" textlink="">
      <xdr:nvSpPr>
        <xdr:cNvPr id="704" name="フローチャート: 判断 703"/>
        <xdr:cNvSpPr/>
      </xdr:nvSpPr>
      <xdr:spPr>
        <a:xfrm>
          <a:off x="13291820" y="1643126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89535</xdr:rowOff>
    </xdr:from>
    <xdr:ext cx="469900" cy="258445"/>
    <xdr:sp macro="" textlink="">
      <xdr:nvSpPr>
        <xdr:cNvPr id="705" name="テキスト ボックス 704"/>
        <xdr:cNvSpPr txBox="1"/>
      </xdr:nvSpPr>
      <xdr:spPr>
        <a:xfrm>
          <a:off x="13112750" y="16205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21590</xdr:rowOff>
    </xdr:from>
    <xdr:to xmlns:xdr="http://schemas.openxmlformats.org/drawingml/2006/spreadsheetDrawing">
      <xdr:col>67</xdr:col>
      <xdr:colOff>101600</xdr:colOff>
      <xdr:row>98</xdr:row>
      <xdr:rowOff>123190</xdr:rowOff>
    </xdr:to>
    <xdr:sp macro="" textlink="">
      <xdr:nvSpPr>
        <xdr:cNvPr id="706" name="フローチャート: 判断 705"/>
        <xdr:cNvSpPr/>
      </xdr:nvSpPr>
      <xdr:spPr>
        <a:xfrm>
          <a:off x="1242314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96</xdr:row>
      <xdr:rowOff>139700</xdr:rowOff>
    </xdr:from>
    <xdr:ext cx="469265" cy="259080"/>
    <xdr:sp macro="" textlink="">
      <xdr:nvSpPr>
        <xdr:cNvPr id="707" name="テキスト ボックス 706"/>
        <xdr:cNvSpPr txBox="1"/>
      </xdr:nvSpPr>
      <xdr:spPr>
        <a:xfrm>
          <a:off x="12244070" y="16256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9" name="テキスト ボックス 708"/>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0" name="テキスト ボックス 709"/>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1" name="テキスト ボックス 710"/>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2" name="テキスト ボックス 711"/>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68580</xdr:rowOff>
    </xdr:from>
    <xdr:to xmlns:xdr="http://schemas.openxmlformats.org/drawingml/2006/spreadsheetDrawing">
      <xdr:col>85</xdr:col>
      <xdr:colOff>177800</xdr:colOff>
      <xdr:row>95</xdr:row>
      <xdr:rowOff>170180</xdr:rowOff>
    </xdr:to>
    <xdr:sp macro="" textlink="">
      <xdr:nvSpPr>
        <xdr:cNvPr id="713" name="楕円 712"/>
        <xdr:cNvSpPr/>
      </xdr:nvSpPr>
      <xdr:spPr>
        <a:xfrm>
          <a:off x="15836900" y="1601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91440</xdr:rowOff>
    </xdr:from>
    <xdr:ext cx="534670" cy="259080"/>
    <xdr:sp macro="" textlink="">
      <xdr:nvSpPr>
        <xdr:cNvPr id="714" name="積立金該当値テキスト"/>
        <xdr:cNvSpPr txBox="1"/>
      </xdr:nvSpPr>
      <xdr:spPr>
        <a:xfrm>
          <a:off x="15938500" y="15864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63500</xdr:rowOff>
    </xdr:from>
    <xdr:to xmlns:xdr="http://schemas.openxmlformats.org/drawingml/2006/spreadsheetDrawing">
      <xdr:col>81</xdr:col>
      <xdr:colOff>101600</xdr:colOff>
      <xdr:row>97</xdr:row>
      <xdr:rowOff>164465</xdr:rowOff>
    </xdr:to>
    <xdr:sp macro="" textlink="">
      <xdr:nvSpPr>
        <xdr:cNvPr id="715" name="楕円 714"/>
        <xdr:cNvSpPr/>
      </xdr:nvSpPr>
      <xdr:spPr>
        <a:xfrm>
          <a:off x="15019020" y="16351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155575</xdr:rowOff>
    </xdr:from>
    <xdr:ext cx="534035" cy="258445"/>
    <xdr:sp macro="" textlink="">
      <xdr:nvSpPr>
        <xdr:cNvPr id="716" name="テキスト ボックス 715"/>
        <xdr:cNvSpPr txBox="1"/>
      </xdr:nvSpPr>
      <xdr:spPr>
        <a:xfrm>
          <a:off x="14812645" y="16443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69215</xdr:rowOff>
    </xdr:from>
    <xdr:to xmlns:xdr="http://schemas.openxmlformats.org/drawingml/2006/spreadsheetDrawing">
      <xdr:col>76</xdr:col>
      <xdr:colOff>165100</xdr:colOff>
      <xdr:row>96</xdr:row>
      <xdr:rowOff>170815</xdr:rowOff>
    </xdr:to>
    <xdr:sp macro="" textlink="">
      <xdr:nvSpPr>
        <xdr:cNvPr id="717" name="楕円 716"/>
        <xdr:cNvSpPr/>
      </xdr:nvSpPr>
      <xdr:spPr>
        <a:xfrm>
          <a:off x="14155420" y="161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15875</xdr:rowOff>
    </xdr:from>
    <xdr:ext cx="534670" cy="259080"/>
    <xdr:sp macro="" textlink="">
      <xdr:nvSpPr>
        <xdr:cNvPr id="718" name="テキスト ボックス 717"/>
        <xdr:cNvSpPr txBox="1"/>
      </xdr:nvSpPr>
      <xdr:spPr>
        <a:xfrm>
          <a:off x="13943965" y="15960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36830</xdr:rowOff>
    </xdr:from>
    <xdr:to xmlns:xdr="http://schemas.openxmlformats.org/drawingml/2006/spreadsheetDrawing">
      <xdr:col>72</xdr:col>
      <xdr:colOff>38100</xdr:colOff>
      <xdr:row>98</xdr:row>
      <xdr:rowOff>138430</xdr:rowOff>
    </xdr:to>
    <xdr:sp macro="" textlink="">
      <xdr:nvSpPr>
        <xdr:cNvPr id="719" name="楕円 718"/>
        <xdr:cNvSpPr/>
      </xdr:nvSpPr>
      <xdr:spPr>
        <a:xfrm>
          <a:off x="13291820" y="164960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129540</xdr:rowOff>
    </xdr:from>
    <xdr:ext cx="469900" cy="259080"/>
    <xdr:sp macro="" textlink="">
      <xdr:nvSpPr>
        <xdr:cNvPr id="720" name="テキスト ボックス 719"/>
        <xdr:cNvSpPr txBox="1"/>
      </xdr:nvSpPr>
      <xdr:spPr>
        <a:xfrm>
          <a:off x="13112750" y="16588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123825</xdr:rowOff>
    </xdr:from>
    <xdr:to xmlns:xdr="http://schemas.openxmlformats.org/drawingml/2006/spreadsheetDrawing">
      <xdr:col>67</xdr:col>
      <xdr:colOff>101600</xdr:colOff>
      <xdr:row>99</xdr:row>
      <xdr:rowOff>53975</xdr:rowOff>
    </xdr:to>
    <xdr:sp macro="" textlink="">
      <xdr:nvSpPr>
        <xdr:cNvPr id="721" name="楕円 720"/>
        <xdr:cNvSpPr/>
      </xdr:nvSpPr>
      <xdr:spPr>
        <a:xfrm>
          <a:off x="1242314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45085</xdr:rowOff>
    </xdr:from>
    <xdr:ext cx="469265" cy="258445"/>
    <xdr:sp macro="" textlink="">
      <xdr:nvSpPr>
        <xdr:cNvPr id="722" name="テキスト ボックス 721"/>
        <xdr:cNvSpPr txBox="1"/>
      </xdr:nvSpPr>
      <xdr:spPr>
        <a:xfrm>
          <a:off x="12244070" y="16675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3" name="正方形/長方形 722"/>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24" name="正方形/長方形 723"/>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26" name="正方形/長方形 725"/>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28" name="正方形/長方形 727"/>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正方形/長方形 729"/>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31" name="テキスト ボックス 730"/>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2" name="直線コネクタ 731"/>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3" name="直線コネクタ 732"/>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8445"/>
    <xdr:sp macro="" textlink="">
      <xdr:nvSpPr>
        <xdr:cNvPr id="734" name="テキスト ボックス 733"/>
        <xdr:cNvSpPr txBox="1"/>
      </xdr:nvSpPr>
      <xdr:spPr>
        <a:xfrm>
          <a:off x="1756156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5" name="直線コネクタ 734"/>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7360" cy="258445"/>
    <xdr:sp macro="" textlink="">
      <xdr:nvSpPr>
        <xdr:cNvPr id="736" name="テキスト ボックス 735"/>
        <xdr:cNvSpPr txBox="1"/>
      </xdr:nvSpPr>
      <xdr:spPr>
        <a:xfrm>
          <a:off x="1734820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37" name="直線コネクタ 736"/>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167640</xdr:rowOff>
    </xdr:from>
    <xdr:ext cx="467360" cy="259080"/>
    <xdr:sp macro="" textlink="">
      <xdr:nvSpPr>
        <xdr:cNvPr id="738" name="テキスト ボックス 737"/>
        <xdr:cNvSpPr txBox="1"/>
      </xdr:nvSpPr>
      <xdr:spPr>
        <a:xfrm>
          <a:off x="1734820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9" name="直線コネクタ 738"/>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7360" cy="259080"/>
    <xdr:sp macro="" textlink="">
      <xdr:nvSpPr>
        <xdr:cNvPr id="740" name="テキスト ボックス 739"/>
        <xdr:cNvSpPr txBox="1"/>
      </xdr:nvSpPr>
      <xdr:spPr>
        <a:xfrm>
          <a:off x="1734820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1" name="直線コネクタ 740"/>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7360" cy="258445"/>
    <xdr:sp macro="" textlink="">
      <xdr:nvSpPr>
        <xdr:cNvPr id="742" name="テキスト ボックス 741"/>
        <xdr:cNvSpPr txBox="1"/>
      </xdr:nvSpPr>
      <xdr:spPr>
        <a:xfrm>
          <a:off x="17348200"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4" name="テキスト ボックス 743"/>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5"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114300</xdr:rowOff>
    </xdr:from>
    <xdr:to xmlns:xdr="http://schemas.openxmlformats.org/drawingml/2006/spreadsheetDrawing">
      <xdr:col>116</xdr:col>
      <xdr:colOff>62865</xdr:colOff>
      <xdr:row>39</xdr:row>
      <xdr:rowOff>44450</xdr:rowOff>
    </xdr:to>
    <xdr:cxnSp macro="">
      <xdr:nvCxnSpPr>
        <xdr:cNvPr id="746" name="直線コネクタ 745"/>
        <xdr:cNvCxnSpPr/>
      </xdr:nvCxnSpPr>
      <xdr:spPr>
        <a:xfrm flipV="1">
          <a:off x="21570315" y="531495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8445"/>
    <xdr:sp macro="" textlink="">
      <xdr:nvSpPr>
        <xdr:cNvPr id="747" name="投資及び出資金最小値テキスト"/>
        <xdr:cNvSpPr txBox="1"/>
      </xdr:nvSpPr>
      <xdr:spPr>
        <a:xfrm>
          <a:off x="2162302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8" name="直線コネクタ 747"/>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60960</xdr:rowOff>
    </xdr:from>
    <xdr:ext cx="469900" cy="259080"/>
    <xdr:sp macro="" textlink="">
      <xdr:nvSpPr>
        <xdr:cNvPr id="749" name="投資及び出資金最大値テキスト"/>
        <xdr:cNvSpPr txBox="1"/>
      </xdr:nvSpPr>
      <xdr:spPr>
        <a:xfrm>
          <a:off x="21623020" y="5093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114300</xdr:rowOff>
    </xdr:from>
    <xdr:to xmlns:xdr="http://schemas.openxmlformats.org/drawingml/2006/spreadsheetDrawing">
      <xdr:col>116</xdr:col>
      <xdr:colOff>152400</xdr:colOff>
      <xdr:row>31</xdr:row>
      <xdr:rowOff>114300</xdr:rowOff>
    </xdr:to>
    <xdr:cxnSp macro="">
      <xdr:nvCxnSpPr>
        <xdr:cNvPr id="750" name="直線コネクタ 749"/>
        <xdr:cNvCxnSpPr/>
      </xdr:nvCxnSpPr>
      <xdr:spPr>
        <a:xfrm>
          <a:off x="21488400" y="5314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47625</xdr:rowOff>
    </xdr:from>
    <xdr:to xmlns:xdr="http://schemas.openxmlformats.org/drawingml/2006/spreadsheetDrawing">
      <xdr:col>116</xdr:col>
      <xdr:colOff>63500</xdr:colOff>
      <xdr:row>35</xdr:row>
      <xdr:rowOff>66675</xdr:rowOff>
    </xdr:to>
    <xdr:cxnSp macro="">
      <xdr:nvCxnSpPr>
        <xdr:cNvPr id="751" name="直線コネクタ 750"/>
        <xdr:cNvCxnSpPr/>
      </xdr:nvCxnSpPr>
      <xdr:spPr>
        <a:xfrm>
          <a:off x="20759420" y="5918835"/>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130810</xdr:rowOff>
    </xdr:from>
    <xdr:ext cx="469900" cy="259080"/>
    <xdr:sp macro="" textlink="">
      <xdr:nvSpPr>
        <xdr:cNvPr id="752" name="投資及び出資金平均値テキスト"/>
        <xdr:cNvSpPr txBox="1"/>
      </xdr:nvSpPr>
      <xdr:spPr>
        <a:xfrm>
          <a:off x="21623020" y="6169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152400</xdr:rowOff>
    </xdr:from>
    <xdr:to xmlns:xdr="http://schemas.openxmlformats.org/drawingml/2006/spreadsheetDrawing">
      <xdr:col>116</xdr:col>
      <xdr:colOff>114300</xdr:colOff>
      <xdr:row>37</xdr:row>
      <xdr:rowOff>82550</xdr:rowOff>
    </xdr:to>
    <xdr:sp macro="" textlink="">
      <xdr:nvSpPr>
        <xdr:cNvPr id="753" name="フローチャート: 判断 752"/>
        <xdr:cNvSpPr/>
      </xdr:nvSpPr>
      <xdr:spPr>
        <a:xfrm>
          <a:off x="21521420" y="6191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153035</xdr:rowOff>
    </xdr:from>
    <xdr:to xmlns:xdr="http://schemas.openxmlformats.org/drawingml/2006/spreadsheetDrawing">
      <xdr:col>111</xdr:col>
      <xdr:colOff>177800</xdr:colOff>
      <xdr:row>35</xdr:row>
      <xdr:rowOff>47625</xdr:rowOff>
    </xdr:to>
    <xdr:cxnSp macro="">
      <xdr:nvCxnSpPr>
        <xdr:cNvPr id="754" name="直線コネクタ 753"/>
        <xdr:cNvCxnSpPr/>
      </xdr:nvCxnSpPr>
      <xdr:spPr>
        <a:xfrm>
          <a:off x="19890740" y="5856605"/>
          <a:ext cx="86868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140335</xdr:rowOff>
    </xdr:from>
    <xdr:to xmlns:xdr="http://schemas.openxmlformats.org/drawingml/2006/spreadsheetDrawing">
      <xdr:col>112</xdr:col>
      <xdr:colOff>38100</xdr:colOff>
      <xdr:row>37</xdr:row>
      <xdr:rowOff>69850</xdr:rowOff>
    </xdr:to>
    <xdr:sp macro="" textlink="">
      <xdr:nvSpPr>
        <xdr:cNvPr id="755" name="フローチャート: 判断 754"/>
        <xdr:cNvSpPr/>
      </xdr:nvSpPr>
      <xdr:spPr>
        <a:xfrm>
          <a:off x="20708620" y="617918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60960</xdr:rowOff>
    </xdr:from>
    <xdr:ext cx="469900" cy="259080"/>
    <xdr:sp macro="" textlink="">
      <xdr:nvSpPr>
        <xdr:cNvPr id="756" name="テキスト ボックス 755"/>
        <xdr:cNvSpPr txBox="1"/>
      </xdr:nvSpPr>
      <xdr:spPr>
        <a:xfrm>
          <a:off x="20529550" y="6267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153035</xdr:rowOff>
    </xdr:from>
    <xdr:to xmlns:xdr="http://schemas.openxmlformats.org/drawingml/2006/spreadsheetDrawing">
      <xdr:col>107</xdr:col>
      <xdr:colOff>50800</xdr:colOff>
      <xdr:row>35</xdr:row>
      <xdr:rowOff>108585</xdr:rowOff>
    </xdr:to>
    <xdr:cxnSp macro="">
      <xdr:nvCxnSpPr>
        <xdr:cNvPr id="757" name="直線コネクタ 756"/>
        <xdr:cNvCxnSpPr/>
      </xdr:nvCxnSpPr>
      <xdr:spPr>
        <a:xfrm flipV="1">
          <a:off x="19027140" y="5856605"/>
          <a:ext cx="8636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141605</xdr:rowOff>
    </xdr:from>
    <xdr:to xmlns:xdr="http://schemas.openxmlformats.org/drawingml/2006/spreadsheetDrawing">
      <xdr:col>107</xdr:col>
      <xdr:colOff>101600</xdr:colOff>
      <xdr:row>37</xdr:row>
      <xdr:rowOff>71755</xdr:rowOff>
    </xdr:to>
    <xdr:sp macro="" textlink="">
      <xdr:nvSpPr>
        <xdr:cNvPr id="758" name="フローチャート: 判断 757"/>
        <xdr:cNvSpPr/>
      </xdr:nvSpPr>
      <xdr:spPr>
        <a:xfrm>
          <a:off x="19839940" y="6180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62865</xdr:rowOff>
    </xdr:from>
    <xdr:ext cx="469265" cy="259080"/>
    <xdr:sp macro="" textlink="">
      <xdr:nvSpPr>
        <xdr:cNvPr id="759" name="テキスト ボックス 758"/>
        <xdr:cNvSpPr txBox="1"/>
      </xdr:nvSpPr>
      <xdr:spPr>
        <a:xfrm>
          <a:off x="19660870" y="6269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35</xdr:row>
      <xdr:rowOff>108585</xdr:rowOff>
    </xdr:from>
    <xdr:to xmlns:xdr="http://schemas.openxmlformats.org/drawingml/2006/spreadsheetDrawing">
      <xdr:col>102</xdr:col>
      <xdr:colOff>114300</xdr:colOff>
      <xdr:row>35</xdr:row>
      <xdr:rowOff>123190</xdr:rowOff>
    </xdr:to>
    <xdr:cxnSp macro="">
      <xdr:nvCxnSpPr>
        <xdr:cNvPr id="760" name="直線コネクタ 759"/>
        <xdr:cNvCxnSpPr/>
      </xdr:nvCxnSpPr>
      <xdr:spPr>
        <a:xfrm flipV="1">
          <a:off x="18163540" y="5979795"/>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142240</xdr:rowOff>
    </xdr:from>
    <xdr:to xmlns:xdr="http://schemas.openxmlformats.org/drawingml/2006/spreadsheetDrawing">
      <xdr:col>102</xdr:col>
      <xdr:colOff>165100</xdr:colOff>
      <xdr:row>37</xdr:row>
      <xdr:rowOff>72390</xdr:rowOff>
    </xdr:to>
    <xdr:sp macro="" textlink="">
      <xdr:nvSpPr>
        <xdr:cNvPr id="761" name="フローチャート: 判断 760"/>
        <xdr:cNvSpPr/>
      </xdr:nvSpPr>
      <xdr:spPr>
        <a:xfrm>
          <a:off x="18976340" y="6181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63500</xdr:rowOff>
    </xdr:from>
    <xdr:ext cx="469265" cy="259080"/>
    <xdr:sp macro="" textlink="">
      <xdr:nvSpPr>
        <xdr:cNvPr id="762" name="テキスト ボックス 761"/>
        <xdr:cNvSpPr txBox="1"/>
      </xdr:nvSpPr>
      <xdr:spPr>
        <a:xfrm>
          <a:off x="18797270" y="6269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117475</xdr:rowOff>
    </xdr:from>
    <xdr:to xmlns:xdr="http://schemas.openxmlformats.org/drawingml/2006/spreadsheetDrawing">
      <xdr:col>98</xdr:col>
      <xdr:colOff>38100</xdr:colOff>
      <xdr:row>37</xdr:row>
      <xdr:rowOff>47625</xdr:rowOff>
    </xdr:to>
    <xdr:sp macro="" textlink="">
      <xdr:nvSpPr>
        <xdr:cNvPr id="763" name="フローチャート: 判断 762"/>
        <xdr:cNvSpPr/>
      </xdr:nvSpPr>
      <xdr:spPr>
        <a:xfrm>
          <a:off x="18112740" y="61563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38735</xdr:rowOff>
    </xdr:from>
    <xdr:ext cx="469900" cy="259080"/>
    <xdr:sp macro="" textlink="">
      <xdr:nvSpPr>
        <xdr:cNvPr id="764" name="テキスト ボックス 763"/>
        <xdr:cNvSpPr txBox="1"/>
      </xdr:nvSpPr>
      <xdr:spPr>
        <a:xfrm>
          <a:off x="17933670" y="624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65" name="テキスト ボックス 764"/>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6" name="テキスト ボックス 765"/>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7" name="テキスト ボックス 766"/>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8" name="テキスト ボックス 767"/>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9" name="テキスト ボックス 768"/>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15875</xdr:rowOff>
    </xdr:from>
    <xdr:to xmlns:xdr="http://schemas.openxmlformats.org/drawingml/2006/spreadsheetDrawing">
      <xdr:col>116</xdr:col>
      <xdr:colOff>114300</xdr:colOff>
      <xdr:row>35</xdr:row>
      <xdr:rowOff>117475</xdr:rowOff>
    </xdr:to>
    <xdr:sp macro="" textlink="">
      <xdr:nvSpPr>
        <xdr:cNvPr id="770" name="楕円 769"/>
        <xdr:cNvSpPr/>
      </xdr:nvSpPr>
      <xdr:spPr>
        <a:xfrm>
          <a:off x="2152142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38735</xdr:rowOff>
    </xdr:from>
    <xdr:ext cx="469900" cy="259080"/>
    <xdr:sp macro="" textlink="">
      <xdr:nvSpPr>
        <xdr:cNvPr id="771" name="投資及び出資金該当値テキスト"/>
        <xdr:cNvSpPr txBox="1"/>
      </xdr:nvSpPr>
      <xdr:spPr>
        <a:xfrm>
          <a:off x="21623020" y="574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167640</xdr:rowOff>
    </xdr:from>
    <xdr:to xmlns:xdr="http://schemas.openxmlformats.org/drawingml/2006/spreadsheetDrawing">
      <xdr:col>112</xdr:col>
      <xdr:colOff>38100</xdr:colOff>
      <xdr:row>35</xdr:row>
      <xdr:rowOff>98425</xdr:rowOff>
    </xdr:to>
    <xdr:sp macro="" textlink="">
      <xdr:nvSpPr>
        <xdr:cNvPr id="772" name="楕円 771"/>
        <xdr:cNvSpPr/>
      </xdr:nvSpPr>
      <xdr:spPr>
        <a:xfrm>
          <a:off x="20708620" y="5871210"/>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33</xdr:row>
      <xdr:rowOff>114935</xdr:rowOff>
    </xdr:from>
    <xdr:ext cx="469900" cy="259080"/>
    <xdr:sp macro="" textlink="">
      <xdr:nvSpPr>
        <xdr:cNvPr id="773" name="テキスト ボックス 772"/>
        <xdr:cNvSpPr txBox="1"/>
      </xdr:nvSpPr>
      <xdr:spPr>
        <a:xfrm>
          <a:off x="20529550" y="5650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102870</xdr:rowOff>
    </xdr:from>
    <xdr:to xmlns:xdr="http://schemas.openxmlformats.org/drawingml/2006/spreadsheetDrawing">
      <xdr:col>107</xdr:col>
      <xdr:colOff>101600</xdr:colOff>
      <xdr:row>35</xdr:row>
      <xdr:rowOff>32385</xdr:rowOff>
    </xdr:to>
    <xdr:sp macro="" textlink="">
      <xdr:nvSpPr>
        <xdr:cNvPr id="774" name="楕円 773"/>
        <xdr:cNvSpPr/>
      </xdr:nvSpPr>
      <xdr:spPr>
        <a:xfrm>
          <a:off x="19839940" y="58064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33</xdr:row>
      <xdr:rowOff>48895</xdr:rowOff>
    </xdr:from>
    <xdr:ext cx="469265" cy="259080"/>
    <xdr:sp macro="" textlink="">
      <xdr:nvSpPr>
        <xdr:cNvPr id="775" name="テキスト ボックス 774"/>
        <xdr:cNvSpPr txBox="1"/>
      </xdr:nvSpPr>
      <xdr:spPr>
        <a:xfrm>
          <a:off x="19660870" y="5584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57785</xdr:rowOff>
    </xdr:from>
    <xdr:to xmlns:xdr="http://schemas.openxmlformats.org/drawingml/2006/spreadsheetDrawing">
      <xdr:col>102</xdr:col>
      <xdr:colOff>165100</xdr:colOff>
      <xdr:row>35</xdr:row>
      <xdr:rowOff>159385</xdr:rowOff>
    </xdr:to>
    <xdr:sp macro="" textlink="">
      <xdr:nvSpPr>
        <xdr:cNvPr id="776" name="楕円 775"/>
        <xdr:cNvSpPr/>
      </xdr:nvSpPr>
      <xdr:spPr>
        <a:xfrm>
          <a:off x="1897634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4445</xdr:rowOff>
    </xdr:from>
    <xdr:ext cx="469265" cy="259080"/>
    <xdr:sp macro="" textlink="">
      <xdr:nvSpPr>
        <xdr:cNvPr id="777" name="テキスト ボックス 776"/>
        <xdr:cNvSpPr txBox="1"/>
      </xdr:nvSpPr>
      <xdr:spPr>
        <a:xfrm>
          <a:off x="18797270" y="5708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72390</xdr:rowOff>
    </xdr:from>
    <xdr:to xmlns:xdr="http://schemas.openxmlformats.org/drawingml/2006/spreadsheetDrawing">
      <xdr:col>98</xdr:col>
      <xdr:colOff>38100</xdr:colOff>
      <xdr:row>36</xdr:row>
      <xdr:rowOff>2540</xdr:rowOff>
    </xdr:to>
    <xdr:sp macro="" textlink="">
      <xdr:nvSpPr>
        <xdr:cNvPr id="778" name="楕円 777"/>
        <xdr:cNvSpPr/>
      </xdr:nvSpPr>
      <xdr:spPr>
        <a:xfrm>
          <a:off x="18112740" y="59436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19050</xdr:rowOff>
    </xdr:from>
    <xdr:ext cx="469900" cy="259080"/>
    <xdr:sp macro="" textlink="">
      <xdr:nvSpPr>
        <xdr:cNvPr id="779" name="テキスト ボックス 778"/>
        <xdr:cNvSpPr txBox="1"/>
      </xdr:nvSpPr>
      <xdr:spPr>
        <a:xfrm>
          <a:off x="17933670" y="572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81" name="正方形/長方形 780"/>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83" name="正方形/長方形 782"/>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85" name="正方形/長方形 784"/>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88" name="テキスト ボックス 787"/>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0" name="直線コネクタ 789"/>
        <xdr:cNvCxnSpPr/>
      </xdr:nvCxnSpPr>
      <xdr:spPr>
        <a:xfrm>
          <a:off x="1780032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920" cy="258445"/>
    <xdr:sp macro="" textlink="">
      <xdr:nvSpPr>
        <xdr:cNvPr id="791" name="テキスト ボックス 790"/>
        <xdr:cNvSpPr txBox="1"/>
      </xdr:nvSpPr>
      <xdr:spPr>
        <a:xfrm>
          <a:off x="1756156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2" name="直線コネクタ 791"/>
        <xdr:cNvCxnSpPr/>
      </xdr:nvCxnSpPr>
      <xdr:spPr>
        <a:xfrm>
          <a:off x="1780032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8445"/>
    <xdr:sp macro="" textlink="">
      <xdr:nvSpPr>
        <xdr:cNvPr id="793" name="テキスト ボックス 792"/>
        <xdr:cNvSpPr txBox="1"/>
      </xdr:nvSpPr>
      <xdr:spPr>
        <a:xfrm>
          <a:off x="17284065"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94" name="直線コネクタ 793"/>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167640</xdr:rowOff>
    </xdr:from>
    <xdr:ext cx="531495" cy="259080"/>
    <xdr:sp macro="" textlink="">
      <xdr:nvSpPr>
        <xdr:cNvPr id="795" name="テキスト ボックス 794"/>
        <xdr:cNvSpPr txBox="1"/>
      </xdr:nvSpPr>
      <xdr:spPr>
        <a:xfrm>
          <a:off x="17284065" y="905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6" name="直線コネクタ 795"/>
        <xdr:cNvCxnSpPr/>
      </xdr:nvCxnSpPr>
      <xdr:spPr>
        <a:xfrm>
          <a:off x="1780032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7" name="テキスト ボックス 796"/>
        <xdr:cNvSpPr txBox="1"/>
      </xdr:nvSpPr>
      <xdr:spPr>
        <a:xfrm>
          <a:off x="17284065" y="8684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8" name="直線コネクタ 797"/>
        <xdr:cNvCxnSpPr/>
      </xdr:nvCxnSpPr>
      <xdr:spPr>
        <a:xfrm>
          <a:off x="1780032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8445"/>
    <xdr:sp macro="" textlink="">
      <xdr:nvSpPr>
        <xdr:cNvPr id="799" name="テキスト ボックス 798"/>
        <xdr:cNvSpPr txBox="1"/>
      </xdr:nvSpPr>
      <xdr:spPr>
        <a:xfrm>
          <a:off x="17284065" y="83108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0" name="直線コネクタ 799"/>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5630" cy="258445"/>
    <xdr:sp macro="" textlink="">
      <xdr:nvSpPr>
        <xdr:cNvPr id="801" name="テキスト ボックス 800"/>
        <xdr:cNvSpPr txBox="1"/>
      </xdr:nvSpPr>
      <xdr:spPr>
        <a:xfrm>
          <a:off x="1722501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2"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38100</xdr:rowOff>
    </xdr:from>
    <xdr:to xmlns:xdr="http://schemas.openxmlformats.org/drawingml/2006/spreadsheetDrawing">
      <xdr:col>116</xdr:col>
      <xdr:colOff>62865</xdr:colOff>
      <xdr:row>59</xdr:row>
      <xdr:rowOff>44450</xdr:rowOff>
    </xdr:to>
    <xdr:cxnSp macro="">
      <xdr:nvCxnSpPr>
        <xdr:cNvPr id="803" name="直線コネクタ 802"/>
        <xdr:cNvCxnSpPr/>
      </xdr:nvCxnSpPr>
      <xdr:spPr>
        <a:xfrm flipV="1">
          <a:off x="21570315" y="859155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313690" cy="258445"/>
    <xdr:sp macro="" textlink="">
      <xdr:nvSpPr>
        <xdr:cNvPr id="804" name="貸付金最小値テキスト"/>
        <xdr:cNvSpPr txBox="1"/>
      </xdr:nvSpPr>
      <xdr:spPr>
        <a:xfrm>
          <a:off x="21623020" y="99428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5" name="直線コネクタ 804"/>
        <xdr:cNvCxnSpPr/>
      </xdr:nvCxnSpPr>
      <xdr:spPr>
        <a:xfrm>
          <a:off x="2148840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156210</xdr:rowOff>
    </xdr:from>
    <xdr:ext cx="534670" cy="259080"/>
    <xdr:sp macro="" textlink="">
      <xdr:nvSpPr>
        <xdr:cNvPr id="806" name="貸付金最大値テキスト"/>
        <xdr:cNvSpPr txBox="1"/>
      </xdr:nvSpPr>
      <xdr:spPr>
        <a:xfrm>
          <a:off x="21623020" y="8374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38100</xdr:rowOff>
    </xdr:from>
    <xdr:to xmlns:xdr="http://schemas.openxmlformats.org/drawingml/2006/spreadsheetDrawing">
      <xdr:col>116</xdr:col>
      <xdr:colOff>152400</xdr:colOff>
      <xdr:row>51</xdr:row>
      <xdr:rowOff>38100</xdr:rowOff>
    </xdr:to>
    <xdr:cxnSp macro="">
      <xdr:nvCxnSpPr>
        <xdr:cNvPr id="807" name="直線コネクタ 806"/>
        <xdr:cNvCxnSpPr/>
      </xdr:nvCxnSpPr>
      <xdr:spPr>
        <a:xfrm>
          <a:off x="21488400" y="8591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29210</xdr:rowOff>
    </xdr:from>
    <xdr:to xmlns:xdr="http://schemas.openxmlformats.org/drawingml/2006/spreadsheetDrawing">
      <xdr:col>116</xdr:col>
      <xdr:colOff>63500</xdr:colOff>
      <xdr:row>59</xdr:row>
      <xdr:rowOff>29210</xdr:rowOff>
    </xdr:to>
    <xdr:cxnSp macro="">
      <xdr:nvCxnSpPr>
        <xdr:cNvPr id="808" name="直線コネクタ 807"/>
        <xdr:cNvCxnSpPr/>
      </xdr:nvCxnSpPr>
      <xdr:spPr>
        <a:xfrm flipV="1">
          <a:off x="20759420" y="992378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45085</xdr:rowOff>
    </xdr:from>
    <xdr:ext cx="469900" cy="259080"/>
    <xdr:sp macro="" textlink="">
      <xdr:nvSpPr>
        <xdr:cNvPr id="809" name="貸付金平均値テキスト"/>
        <xdr:cNvSpPr txBox="1"/>
      </xdr:nvSpPr>
      <xdr:spPr>
        <a:xfrm>
          <a:off x="21623020" y="9604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22225</xdr:rowOff>
    </xdr:from>
    <xdr:to xmlns:xdr="http://schemas.openxmlformats.org/drawingml/2006/spreadsheetDrawing">
      <xdr:col>116</xdr:col>
      <xdr:colOff>114300</xdr:colOff>
      <xdr:row>58</xdr:row>
      <xdr:rowOff>123825</xdr:rowOff>
    </xdr:to>
    <xdr:sp macro="" textlink="">
      <xdr:nvSpPr>
        <xdr:cNvPr id="810" name="フローチャート: 判断 809"/>
        <xdr:cNvSpPr/>
      </xdr:nvSpPr>
      <xdr:spPr>
        <a:xfrm>
          <a:off x="2152142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29210</xdr:rowOff>
    </xdr:from>
    <xdr:to xmlns:xdr="http://schemas.openxmlformats.org/drawingml/2006/spreadsheetDrawing">
      <xdr:col>111</xdr:col>
      <xdr:colOff>177800</xdr:colOff>
      <xdr:row>59</xdr:row>
      <xdr:rowOff>29210</xdr:rowOff>
    </xdr:to>
    <xdr:cxnSp macro="">
      <xdr:nvCxnSpPr>
        <xdr:cNvPr id="811" name="直線コネクタ 810"/>
        <xdr:cNvCxnSpPr/>
      </xdr:nvCxnSpPr>
      <xdr:spPr>
        <a:xfrm flipV="1">
          <a:off x="19890740" y="992378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21590</xdr:rowOff>
    </xdr:from>
    <xdr:to xmlns:xdr="http://schemas.openxmlformats.org/drawingml/2006/spreadsheetDrawing">
      <xdr:col>112</xdr:col>
      <xdr:colOff>38100</xdr:colOff>
      <xdr:row>58</xdr:row>
      <xdr:rowOff>123190</xdr:rowOff>
    </xdr:to>
    <xdr:sp macro="" textlink="">
      <xdr:nvSpPr>
        <xdr:cNvPr id="812" name="フローチャート: 判断 811"/>
        <xdr:cNvSpPr/>
      </xdr:nvSpPr>
      <xdr:spPr>
        <a:xfrm>
          <a:off x="20708620" y="97485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140335</xdr:rowOff>
    </xdr:from>
    <xdr:ext cx="469900" cy="258445"/>
    <xdr:sp macro="" textlink="">
      <xdr:nvSpPr>
        <xdr:cNvPr id="813" name="テキスト ボックス 812"/>
        <xdr:cNvSpPr txBox="1"/>
      </xdr:nvSpPr>
      <xdr:spPr>
        <a:xfrm>
          <a:off x="20529550" y="9531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28575</xdr:rowOff>
    </xdr:from>
    <xdr:to xmlns:xdr="http://schemas.openxmlformats.org/drawingml/2006/spreadsheetDrawing">
      <xdr:col>107</xdr:col>
      <xdr:colOff>50800</xdr:colOff>
      <xdr:row>59</xdr:row>
      <xdr:rowOff>29210</xdr:rowOff>
    </xdr:to>
    <xdr:cxnSp macro="">
      <xdr:nvCxnSpPr>
        <xdr:cNvPr id="814" name="直線コネクタ 813"/>
        <xdr:cNvCxnSpPr/>
      </xdr:nvCxnSpPr>
      <xdr:spPr>
        <a:xfrm>
          <a:off x="19027140" y="992314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xdr:rowOff>
    </xdr:from>
    <xdr:to xmlns:xdr="http://schemas.openxmlformats.org/drawingml/2006/spreadsheetDrawing">
      <xdr:col>107</xdr:col>
      <xdr:colOff>101600</xdr:colOff>
      <xdr:row>58</xdr:row>
      <xdr:rowOff>111125</xdr:rowOff>
    </xdr:to>
    <xdr:sp macro="" textlink="">
      <xdr:nvSpPr>
        <xdr:cNvPr id="815" name="フローチャート: 判断 814"/>
        <xdr:cNvSpPr/>
      </xdr:nvSpPr>
      <xdr:spPr>
        <a:xfrm>
          <a:off x="19839940" y="97358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127635</xdr:rowOff>
    </xdr:from>
    <xdr:ext cx="469265" cy="258445"/>
    <xdr:sp macro="" textlink="">
      <xdr:nvSpPr>
        <xdr:cNvPr id="816" name="テキスト ボックス 815"/>
        <xdr:cNvSpPr txBox="1"/>
      </xdr:nvSpPr>
      <xdr:spPr>
        <a:xfrm>
          <a:off x="19660870" y="9519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24130</xdr:rowOff>
    </xdr:from>
    <xdr:to xmlns:xdr="http://schemas.openxmlformats.org/drawingml/2006/spreadsheetDrawing">
      <xdr:col>102</xdr:col>
      <xdr:colOff>114300</xdr:colOff>
      <xdr:row>59</xdr:row>
      <xdr:rowOff>28575</xdr:rowOff>
    </xdr:to>
    <xdr:cxnSp macro="">
      <xdr:nvCxnSpPr>
        <xdr:cNvPr id="817" name="直線コネクタ 816"/>
        <xdr:cNvCxnSpPr/>
      </xdr:nvCxnSpPr>
      <xdr:spPr>
        <a:xfrm>
          <a:off x="18163540" y="991870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160655</xdr:rowOff>
    </xdr:from>
    <xdr:to xmlns:xdr="http://schemas.openxmlformats.org/drawingml/2006/spreadsheetDrawing">
      <xdr:col>102</xdr:col>
      <xdr:colOff>165100</xdr:colOff>
      <xdr:row>58</xdr:row>
      <xdr:rowOff>90805</xdr:rowOff>
    </xdr:to>
    <xdr:sp macro="" textlink="">
      <xdr:nvSpPr>
        <xdr:cNvPr id="818" name="フローチャート: 判断 817"/>
        <xdr:cNvSpPr/>
      </xdr:nvSpPr>
      <xdr:spPr>
        <a:xfrm>
          <a:off x="18976340" y="9719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107315</xdr:rowOff>
    </xdr:from>
    <xdr:ext cx="469265" cy="258445"/>
    <xdr:sp macro="" textlink="">
      <xdr:nvSpPr>
        <xdr:cNvPr id="819" name="テキスト ボックス 818"/>
        <xdr:cNvSpPr txBox="1"/>
      </xdr:nvSpPr>
      <xdr:spPr>
        <a:xfrm>
          <a:off x="18797270" y="9498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44450</xdr:rowOff>
    </xdr:from>
    <xdr:to xmlns:xdr="http://schemas.openxmlformats.org/drawingml/2006/spreadsheetDrawing">
      <xdr:col>98</xdr:col>
      <xdr:colOff>38100</xdr:colOff>
      <xdr:row>58</xdr:row>
      <xdr:rowOff>146050</xdr:rowOff>
    </xdr:to>
    <xdr:sp macro="" textlink="">
      <xdr:nvSpPr>
        <xdr:cNvPr id="820" name="フローチャート: 判断 819"/>
        <xdr:cNvSpPr/>
      </xdr:nvSpPr>
      <xdr:spPr>
        <a:xfrm>
          <a:off x="18112740" y="97713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162560</xdr:rowOff>
    </xdr:from>
    <xdr:ext cx="469900" cy="258445"/>
    <xdr:sp macro="" textlink="">
      <xdr:nvSpPr>
        <xdr:cNvPr id="821" name="テキスト ボックス 820"/>
        <xdr:cNvSpPr txBox="1"/>
      </xdr:nvSpPr>
      <xdr:spPr>
        <a:xfrm>
          <a:off x="17933670" y="955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22" name="テキスト ボックス 821"/>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3" name="テキスト ボックス 822"/>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24" name="テキスト ボックス 823"/>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5" name="テキスト ボックス 824"/>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6" name="テキスト ボックス 825"/>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149860</xdr:rowOff>
    </xdr:from>
    <xdr:to xmlns:xdr="http://schemas.openxmlformats.org/drawingml/2006/spreadsheetDrawing">
      <xdr:col>116</xdr:col>
      <xdr:colOff>114300</xdr:colOff>
      <xdr:row>59</xdr:row>
      <xdr:rowOff>80010</xdr:rowOff>
    </xdr:to>
    <xdr:sp macro="" textlink="">
      <xdr:nvSpPr>
        <xdr:cNvPr id="827" name="楕円 826"/>
        <xdr:cNvSpPr/>
      </xdr:nvSpPr>
      <xdr:spPr>
        <a:xfrm>
          <a:off x="21521420" y="9876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64770</xdr:rowOff>
    </xdr:from>
    <xdr:ext cx="378460" cy="259080"/>
    <xdr:sp macro="" textlink="">
      <xdr:nvSpPr>
        <xdr:cNvPr id="828" name="貸付金該当値テキスト"/>
        <xdr:cNvSpPr txBox="1"/>
      </xdr:nvSpPr>
      <xdr:spPr>
        <a:xfrm>
          <a:off x="21623020" y="9791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149860</xdr:rowOff>
    </xdr:from>
    <xdr:to xmlns:xdr="http://schemas.openxmlformats.org/drawingml/2006/spreadsheetDrawing">
      <xdr:col>112</xdr:col>
      <xdr:colOff>38100</xdr:colOff>
      <xdr:row>59</xdr:row>
      <xdr:rowOff>80010</xdr:rowOff>
    </xdr:to>
    <xdr:sp macro="" textlink="">
      <xdr:nvSpPr>
        <xdr:cNvPr id="829" name="楕円 828"/>
        <xdr:cNvSpPr/>
      </xdr:nvSpPr>
      <xdr:spPr>
        <a:xfrm>
          <a:off x="20708620" y="98767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71120</xdr:rowOff>
    </xdr:from>
    <xdr:ext cx="378460" cy="258445"/>
    <xdr:sp macro="" textlink="">
      <xdr:nvSpPr>
        <xdr:cNvPr id="830" name="テキスト ボックス 829"/>
        <xdr:cNvSpPr txBox="1"/>
      </xdr:nvSpPr>
      <xdr:spPr>
        <a:xfrm>
          <a:off x="20575270" y="99656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149860</xdr:rowOff>
    </xdr:from>
    <xdr:to xmlns:xdr="http://schemas.openxmlformats.org/drawingml/2006/spreadsheetDrawing">
      <xdr:col>107</xdr:col>
      <xdr:colOff>101600</xdr:colOff>
      <xdr:row>59</xdr:row>
      <xdr:rowOff>80010</xdr:rowOff>
    </xdr:to>
    <xdr:sp macro="" textlink="">
      <xdr:nvSpPr>
        <xdr:cNvPr id="831" name="楕円 830"/>
        <xdr:cNvSpPr/>
      </xdr:nvSpPr>
      <xdr:spPr>
        <a:xfrm>
          <a:off x="19839940" y="9876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71120</xdr:rowOff>
    </xdr:from>
    <xdr:ext cx="377825" cy="258445"/>
    <xdr:sp macro="" textlink="">
      <xdr:nvSpPr>
        <xdr:cNvPr id="832" name="テキスト ボックス 831"/>
        <xdr:cNvSpPr txBox="1"/>
      </xdr:nvSpPr>
      <xdr:spPr>
        <a:xfrm>
          <a:off x="19706590" y="996569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149225</xdr:rowOff>
    </xdr:from>
    <xdr:to xmlns:xdr="http://schemas.openxmlformats.org/drawingml/2006/spreadsheetDrawing">
      <xdr:col>102</xdr:col>
      <xdr:colOff>165100</xdr:colOff>
      <xdr:row>59</xdr:row>
      <xdr:rowOff>79375</xdr:rowOff>
    </xdr:to>
    <xdr:sp macro="" textlink="">
      <xdr:nvSpPr>
        <xdr:cNvPr id="833" name="楕円 832"/>
        <xdr:cNvSpPr/>
      </xdr:nvSpPr>
      <xdr:spPr>
        <a:xfrm>
          <a:off x="18976340" y="9876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70485</xdr:rowOff>
    </xdr:from>
    <xdr:ext cx="378460" cy="258445"/>
    <xdr:sp macro="" textlink="">
      <xdr:nvSpPr>
        <xdr:cNvPr id="834" name="テキスト ボックス 833"/>
        <xdr:cNvSpPr txBox="1"/>
      </xdr:nvSpPr>
      <xdr:spPr>
        <a:xfrm>
          <a:off x="18842990" y="9965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144780</xdr:rowOff>
    </xdr:from>
    <xdr:to xmlns:xdr="http://schemas.openxmlformats.org/drawingml/2006/spreadsheetDrawing">
      <xdr:col>98</xdr:col>
      <xdr:colOff>38100</xdr:colOff>
      <xdr:row>59</xdr:row>
      <xdr:rowOff>74930</xdr:rowOff>
    </xdr:to>
    <xdr:sp macro="" textlink="">
      <xdr:nvSpPr>
        <xdr:cNvPr id="835" name="楕円 834"/>
        <xdr:cNvSpPr/>
      </xdr:nvSpPr>
      <xdr:spPr>
        <a:xfrm>
          <a:off x="18112740" y="98717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66040</xdr:rowOff>
    </xdr:from>
    <xdr:ext cx="469900" cy="258445"/>
    <xdr:sp macro="" textlink="">
      <xdr:nvSpPr>
        <xdr:cNvPr id="836" name="テキスト ボックス 835"/>
        <xdr:cNvSpPr txBox="1"/>
      </xdr:nvSpPr>
      <xdr:spPr>
        <a:xfrm>
          <a:off x="17933670" y="9960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7" name="正方形/長方形 836"/>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38" name="正方形/長方形 837"/>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9" name="正方形/長方形 838"/>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40" name="正方形/長方形 839"/>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1" name="正方形/長方形 840"/>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42" name="正方形/長方形 841"/>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3" name="正方形/長方形 842"/>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正方形/長方形 843"/>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5425"/>
    <xdr:sp macro="" textlink="">
      <xdr:nvSpPr>
        <xdr:cNvPr id="845" name="テキスト ボックス 844"/>
        <xdr:cNvSpPr txBox="1"/>
      </xdr:nvSpPr>
      <xdr:spPr>
        <a:xfrm>
          <a:off x="177673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6" name="直線コネクタ 845"/>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9080"/>
    <xdr:sp macro="" textlink="">
      <xdr:nvSpPr>
        <xdr:cNvPr id="847" name="テキスト ボックス 846"/>
        <xdr:cNvSpPr txBox="1"/>
      </xdr:nvSpPr>
      <xdr:spPr>
        <a:xfrm>
          <a:off x="17284065" y="13526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8" name="直線コネクタ 847"/>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8445"/>
    <xdr:sp macro="" textlink="">
      <xdr:nvSpPr>
        <xdr:cNvPr id="849" name="テキスト ボックス 848"/>
        <xdr:cNvSpPr txBox="1"/>
      </xdr:nvSpPr>
      <xdr:spPr>
        <a:xfrm>
          <a:off x="17284065" y="131533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50" name="直線コネクタ 849"/>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8445"/>
    <xdr:sp macro="" textlink="">
      <xdr:nvSpPr>
        <xdr:cNvPr id="851" name="テキスト ボックス 850"/>
        <xdr:cNvSpPr txBox="1"/>
      </xdr:nvSpPr>
      <xdr:spPr>
        <a:xfrm>
          <a:off x="1728406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140335</xdr:rowOff>
    </xdr:from>
    <xdr:to xmlns:xdr="http://schemas.openxmlformats.org/drawingml/2006/spreadsheetDrawing">
      <xdr:col>120</xdr:col>
      <xdr:colOff>114300</xdr:colOff>
      <xdr:row>74</xdr:row>
      <xdr:rowOff>140335</xdr:rowOff>
    </xdr:to>
    <xdr:cxnSp macro="">
      <xdr:nvCxnSpPr>
        <xdr:cNvPr id="852" name="直線コネクタ 851"/>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167640</xdr:rowOff>
    </xdr:from>
    <xdr:ext cx="531495" cy="259080"/>
    <xdr:sp macro="" textlink="">
      <xdr:nvSpPr>
        <xdr:cNvPr id="853" name="テキスト ボックス 852"/>
        <xdr:cNvSpPr txBox="1"/>
      </xdr:nvSpPr>
      <xdr:spPr>
        <a:xfrm>
          <a:off x="1728406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54" name="直線コネクタ 853"/>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55" name="テキスト ボックス 854"/>
        <xdr:cNvSpPr txBox="1"/>
      </xdr:nvSpPr>
      <xdr:spPr>
        <a:xfrm>
          <a:off x="1728406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6" name="直線コネクタ 855"/>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8445"/>
    <xdr:sp macro="" textlink="">
      <xdr:nvSpPr>
        <xdr:cNvPr id="857" name="テキスト ボックス 856"/>
        <xdr:cNvSpPr txBox="1"/>
      </xdr:nvSpPr>
      <xdr:spPr>
        <a:xfrm>
          <a:off x="17284065" y="11663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8" name="直線コネクタ 857"/>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8445"/>
    <xdr:sp macro="" textlink="">
      <xdr:nvSpPr>
        <xdr:cNvPr id="859" name="テキスト ボックス 858"/>
        <xdr:cNvSpPr txBox="1"/>
      </xdr:nvSpPr>
      <xdr:spPr>
        <a:xfrm>
          <a:off x="17284065" y="11290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0"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43180</xdr:rowOff>
    </xdr:from>
    <xdr:to xmlns:xdr="http://schemas.openxmlformats.org/drawingml/2006/spreadsheetDrawing">
      <xdr:col>116</xdr:col>
      <xdr:colOff>62865</xdr:colOff>
      <xdr:row>78</xdr:row>
      <xdr:rowOff>67945</xdr:rowOff>
    </xdr:to>
    <xdr:cxnSp macro="">
      <xdr:nvCxnSpPr>
        <xdr:cNvPr id="861" name="直線コネクタ 860"/>
        <xdr:cNvCxnSpPr/>
      </xdr:nvCxnSpPr>
      <xdr:spPr>
        <a:xfrm flipV="1">
          <a:off x="21570315" y="11949430"/>
          <a:ext cx="127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71755</xdr:rowOff>
    </xdr:from>
    <xdr:ext cx="534670" cy="258445"/>
    <xdr:sp macro="" textlink="">
      <xdr:nvSpPr>
        <xdr:cNvPr id="862" name="繰出金最小値テキスト"/>
        <xdr:cNvSpPr txBox="1"/>
      </xdr:nvSpPr>
      <xdr:spPr>
        <a:xfrm>
          <a:off x="21623020" y="13151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67945</xdr:rowOff>
    </xdr:from>
    <xdr:to xmlns:xdr="http://schemas.openxmlformats.org/drawingml/2006/spreadsheetDrawing">
      <xdr:col>116</xdr:col>
      <xdr:colOff>152400</xdr:colOff>
      <xdr:row>78</xdr:row>
      <xdr:rowOff>67945</xdr:rowOff>
    </xdr:to>
    <xdr:cxnSp macro="">
      <xdr:nvCxnSpPr>
        <xdr:cNvPr id="863" name="直線コネクタ 862"/>
        <xdr:cNvCxnSpPr/>
      </xdr:nvCxnSpPr>
      <xdr:spPr>
        <a:xfrm>
          <a:off x="21488400" y="131476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161290</xdr:rowOff>
    </xdr:from>
    <xdr:ext cx="534670" cy="258445"/>
    <xdr:sp macro="" textlink="">
      <xdr:nvSpPr>
        <xdr:cNvPr id="864" name="繰出金最大値テキスト"/>
        <xdr:cNvSpPr txBox="1"/>
      </xdr:nvSpPr>
      <xdr:spPr>
        <a:xfrm>
          <a:off x="21623020" y="11732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43180</xdr:rowOff>
    </xdr:from>
    <xdr:to xmlns:xdr="http://schemas.openxmlformats.org/drawingml/2006/spreadsheetDrawing">
      <xdr:col>116</xdr:col>
      <xdr:colOff>152400</xdr:colOff>
      <xdr:row>71</xdr:row>
      <xdr:rowOff>43180</xdr:rowOff>
    </xdr:to>
    <xdr:cxnSp macro="">
      <xdr:nvCxnSpPr>
        <xdr:cNvPr id="865" name="直線コネクタ 864"/>
        <xdr:cNvCxnSpPr/>
      </xdr:nvCxnSpPr>
      <xdr:spPr>
        <a:xfrm>
          <a:off x="21488400" y="11949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155575</xdr:rowOff>
    </xdr:from>
    <xdr:to xmlns:xdr="http://schemas.openxmlformats.org/drawingml/2006/spreadsheetDrawing">
      <xdr:col>116</xdr:col>
      <xdr:colOff>63500</xdr:colOff>
      <xdr:row>75</xdr:row>
      <xdr:rowOff>20955</xdr:rowOff>
    </xdr:to>
    <xdr:cxnSp macro="">
      <xdr:nvCxnSpPr>
        <xdr:cNvPr id="866" name="直線コネクタ 865"/>
        <xdr:cNvCxnSpPr/>
      </xdr:nvCxnSpPr>
      <xdr:spPr>
        <a:xfrm flipV="1">
          <a:off x="20759420" y="12564745"/>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104775</xdr:rowOff>
    </xdr:from>
    <xdr:ext cx="534670" cy="259080"/>
    <xdr:sp macro="" textlink="">
      <xdr:nvSpPr>
        <xdr:cNvPr id="867" name="繰出金平均値テキスト"/>
        <xdr:cNvSpPr txBox="1"/>
      </xdr:nvSpPr>
      <xdr:spPr>
        <a:xfrm>
          <a:off x="21623020" y="12513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126365</xdr:rowOff>
    </xdr:from>
    <xdr:to xmlns:xdr="http://schemas.openxmlformats.org/drawingml/2006/spreadsheetDrawing">
      <xdr:col>116</xdr:col>
      <xdr:colOff>114300</xdr:colOff>
      <xdr:row>75</xdr:row>
      <xdr:rowOff>56515</xdr:rowOff>
    </xdr:to>
    <xdr:sp macro="" textlink="">
      <xdr:nvSpPr>
        <xdr:cNvPr id="868" name="フローチャート: 判断 867"/>
        <xdr:cNvSpPr/>
      </xdr:nvSpPr>
      <xdr:spPr>
        <a:xfrm>
          <a:off x="21521420" y="12535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20955</xdr:rowOff>
    </xdr:from>
    <xdr:to xmlns:xdr="http://schemas.openxmlformats.org/drawingml/2006/spreadsheetDrawing">
      <xdr:col>111</xdr:col>
      <xdr:colOff>177800</xdr:colOff>
      <xdr:row>75</xdr:row>
      <xdr:rowOff>44450</xdr:rowOff>
    </xdr:to>
    <xdr:cxnSp macro="">
      <xdr:nvCxnSpPr>
        <xdr:cNvPr id="869" name="直線コネクタ 868"/>
        <xdr:cNvCxnSpPr/>
      </xdr:nvCxnSpPr>
      <xdr:spPr>
        <a:xfrm flipV="1">
          <a:off x="19890740" y="12597765"/>
          <a:ext cx="8686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14605</xdr:rowOff>
    </xdr:from>
    <xdr:to xmlns:xdr="http://schemas.openxmlformats.org/drawingml/2006/spreadsheetDrawing">
      <xdr:col>112</xdr:col>
      <xdr:colOff>38100</xdr:colOff>
      <xdr:row>75</xdr:row>
      <xdr:rowOff>116205</xdr:rowOff>
    </xdr:to>
    <xdr:sp macro="" textlink="">
      <xdr:nvSpPr>
        <xdr:cNvPr id="870" name="フローチャート: 判断 869"/>
        <xdr:cNvSpPr/>
      </xdr:nvSpPr>
      <xdr:spPr>
        <a:xfrm>
          <a:off x="20708620" y="125914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107315</xdr:rowOff>
    </xdr:from>
    <xdr:ext cx="534035" cy="258445"/>
    <xdr:sp macro="" textlink="">
      <xdr:nvSpPr>
        <xdr:cNvPr id="871" name="テキスト ボックス 870"/>
        <xdr:cNvSpPr txBox="1"/>
      </xdr:nvSpPr>
      <xdr:spPr>
        <a:xfrm>
          <a:off x="20497165" y="12684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44450</xdr:rowOff>
    </xdr:from>
    <xdr:to xmlns:xdr="http://schemas.openxmlformats.org/drawingml/2006/spreadsheetDrawing">
      <xdr:col>107</xdr:col>
      <xdr:colOff>50800</xdr:colOff>
      <xdr:row>75</xdr:row>
      <xdr:rowOff>62230</xdr:rowOff>
    </xdr:to>
    <xdr:cxnSp macro="">
      <xdr:nvCxnSpPr>
        <xdr:cNvPr id="872" name="直線コネクタ 871"/>
        <xdr:cNvCxnSpPr/>
      </xdr:nvCxnSpPr>
      <xdr:spPr>
        <a:xfrm flipV="1">
          <a:off x="19027140" y="12621260"/>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46990</xdr:rowOff>
    </xdr:from>
    <xdr:to xmlns:xdr="http://schemas.openxmlformats.org/drawingml/2006/spreadsheetDrawing">
      <xdr:col>107</xdr:col>
      <xdr:colOff>101600</xdr:colOff>
      <xdr:row>75</xdr:row>
      <xdr:rowOff>148590</xdr:rowOff>
    </xdr:to>
    <xdr:sp macro="" textlink="">
      <xdr:nvSpPr>
        <xdr:cNvPr id="873" name="フローチャート: 判断 872"/>
        <xdr:cNvSpPr/>
      </xdr:nvSpPr>
      <xdr:spPr>
        <a:xfrm>
          <a:off x="19839940" y="1262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140335</xdr:rowOff>
    </xdr:from>
    <xdr:ext cx="534035" cy="258445"/>
    <xdr:sp macro="" textlink="">
      <xdr:nvSpPr>
        <xdr:cNvPr id="874" name="テキスト ボックス 873"/>
        <xdr:cNvSpPr txBox="1"/>
      </xdr:nvSpPr>
      <xdr:spPr>
        <a:xfrm>
          <a:off x="19633565" y="12717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62230</xdr:rowOff>
    </xdr:from>
    <xdr:to xmlns:xdr="http://schemas.openxmlformats.org/drawingml/2006/spreadsheetDrawing">
      <xdr:col>102</xdr:col>
      <xdr:colOff>114300</xdr:colOff>
      <xdr:row>75</xdr:row>
      <xdr:rowOff>140335</xdr:rowOff>
    </xdr:to>
    <xdr:cxnSp macro="">
      <xdr:nvCxnSpPr>
        <xdr:cNvPr id="875" name="直線コネクタ 874"/>
        <xdr:cNvCxnSpPr/>
      </xdr:nvCxnSpPr>
      <xdr:spPr>
        <a:xfrm flipV="1">
          <a:off x="18163540" y="12639040"/>
          <a:ext cx="8636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64135</xdr:rowOff>
    </xdr:from>
    <xdr:to xmlns:xdr="http://schemas.openxmlformats.org/drawingml/2006/spreadsheetDrawing">
      <xdr:col>102</xdr:col>
      <xdr:colOff>165100</xdr:colOff>
      <xdr:row>75</xdr:row>
      <xdr:rowOff>165735</xdr:rowOff>
    </xdr:to>
    <xdr:sp macro="" textlink="">
      <xdr:nvSpPr>
        <xdr:cNvPr id="876" name="フローチャート: 判断 875"/>
        <xdr:cNvSpPr/>
      </xdr:nvSpPr>
      <xdr:spPr>
        <a:xfrm>
          <a:off x="18976340" y="1264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156845</xdr:rowOff>
    </xdr:from>
    <xdr:ext cx="534670" cy="259080"/>
    <xdr:sp macro="" textlink="">
      <xdr:nvSpPr>
        <xdr:cNvPr id="877" name="テキスト ボックス 876"/>
        <xdr:cNvSpPr txBox="1"/>
      </xdr:nvSpPr>
      <xdr:spPr>
        <a:xfrm>
          <a:off x="18764885" y="1273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69215</xdr:rowOff>
    </xdr:from>
    <xdr:to xmlns:xdr="http://schemas.openxmlformats.org/drawingml/2006/spreadsheetDrawing">
      <xdr:col>98</xdr:col>
      <xdr:colOff>38100</xdr:colOff>
      <xdr:row>75</xdr:row>
      <xdr:rowOff>167640</xdr:rowOff>
    </xdr:to>
    <xdr:sp macro="" textlink="">
      <xdr:nvSpPr>
        <xdr:cNvPr id="878" name="フローチャート: 判断 877"/>
        <xdr:cNvSpPr/>
      </xdr:nvSpPr>
      <xdr:spPr>
        <a:xfrm>
          <a:off x="18112740" y="1264602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15875</xdr:rowOff>
    </xdr:from>
    <xdr:ext cx="534035" cy="258445"/>
    <xdr:sp macro="" textlink="">
      <xdr:nvSpPr>
        <xdr:cNvPr id="879" name="テキスト ボックス 878"/>
        <xdr:cNvSpPr txBox="1"/>
      </xdr:nvSpPr>
      <xdr:spPr>
        <a:xfrm>
          <a:off x="17901285" y="12425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1365" cy="259080"/>
    <xdr:sp macro="" textlink="">
      <xdr:nvSpPr>
        <xdr:cNvPr id="880" name="テキスト ボックス 879"/>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1" name="テキスト ボックス 880"/>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82" name="テキスト ボックス 881"/>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3" name="テキスト ボックス 882"/>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4" name="テキスト ボックス 883"/>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104775</xdr:rowOff>
    </xdr:from>
    <xdr:to xmlns:xdr="http://schemas.openxmlformats.org/drawingml/2006/spreadsheetDrawing">
      <xdr:col>116</xdr:col>
      <xdr:colOff>114300</xdr:colOff>
      <xdr:row>75</xdr:row>
      <xdr:rowOff>34925</xdr:rowOff>
    </xdr:to>
    <xdr:sp macro="" textlink="">
      <xdr:nvSpPr>
        <xdr:cNvPr id="885" name="楕円 884"/>
        <xdr:cNvSpPr/>
      </xdr:nvSpPr>
      <xdr:spPr>
        <a:xfrm>
          <a:off x="21521420" y="12513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127635</xdr:rowOff>
    </xdr:from>
    <xdr:ext cx="534670" cy="258445"/>
    <xdr:sp macro="" textlink="">
      <xdr:nvSpPr>
        <xdr:cNvPr id="886" name="繰出金該当値テキスト"/>
        <xdr:cNvSpPr txBox="1"/>
      </xdr:nvSpPr>
      <xdr:spPr>
        <a:xfrm>
          <a:off x="21623020" y="12369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141605</xdr:rowOff>
    </xdr:from>
    <xdr:to xmlns:xdr="http://schemas.openxmlformats.org/drawingml/2006/spreadsheetDrawing">
      <xdr:col>112</xdr:col>
      <xdr:colOff>38100</xdr:colOff>
      <xdr:row>75</xdr:row>
      <xdr:rowOff>71755</xdr:rowOff>
    </xdr:to>
    <xdr:sp macro="" textlink="">
      <xdr:nvSpPr>
        <xdr:cNvPr id="887" name="楕円 886"/>
        <xdr:cNvSpPr/>
      </xdr:nvSpPr>
      <xdr:spPr>
        <a:xfrm>
          <a:off x="20708620" y="125507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88265</xdr:rowOff>
    </xdr:from>
    <xdr:ext cx="534035" cy="258445"/>
    <xdr:sp macro="" textlink="">
      <xdr:nvSpPr>
        <xdr:cNvPr id="888" name="テキスト ボックス 887"/>
        <xdr:cNvSpPr txBox="1"/>
      </xdr:nvSpPr>
      <xdr:spPr>
        <a:xfrm>
          <a:off x="20497165" y="12329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165100</xdr:rowOff>
    </xdr:from>
    <xdr:to xmlns:xdr="http://schemas.openxmlformats.org/drawingml/2006/spreadsheetDrawing">
      <xdr:col>107</xdr:col>
      <xdr:colOff>101600</xdr:colOff>
      <xdr:row>75</xdr:row>
      <xdr:rowOff>95250</xdr:rowOff>
    </xdr:to>
    <xdr:sp macro="" textlink="">
      <xdr:nvSpPr>
        <xdr:cNvPr id="889" name="楕円 888"/>
        <xdr:cNvSpPr/>
      </xdr:nvSpPr>
      <xdr:spPr>
        <a:xfrm>
          <a:off x="19839940" y="1257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111760</xdr:rowOff>
    </xdr:from>
    <xdr:ext cx="534035" cy="259080"/>
    <xdr:sp macro="" textlink="">
      <xdr:nvSpPr>
        <xdr:cNvPr id="890" name="テキスト ボックス 889"/>
        <xdr:cNvSpPr txBox="1"/>
      </xdr:nvSpPr>
      <xdr:spPr>
        <a:xfrm>
          <a:off x="19633565" y="12353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11430</xdr:rowOff>
    </xdr:from>
    <xdr:to xmlns:xdr="http://schemas.openxmlformats.org/drawingml/2006/spreadsheetDrawing">
      <xdr:col>102</xdr:col>
      <xdr:colOff>165100</xdr:colOff>
      <xdr:row>75</xdr:row>
      <xdr:rowOff>113030</xdr:rowOff>
    </xdr:to>
    <xdr:sp macro="" textlink="">
      <xdr:nvSpPr>
        <xdr:cNvPr id="891" name="楕円 890"/>
        <xdr:cNvSpPr/>
      </xdr:nvSpPr>
      <xdr:spPr>
        <a:xfrm>
          <a:off x="1897634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129540</xdr:rowOff>
    </xdr:from>
    <xdr:ext cx="534670" cy="258445"/>
    <xdr:sp macro="" textlink="">
      <xdr:nvSpPr>
        <xdr:cNvPr id="892" name="テキスト ボックス 891"/>
        <xdr:cNvSpPr txBox="1"/>
      </xdr:nvSpPr>
      <xdr:spPr>
        <a:xfrm>
          <a:off x="18764885" y="123710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89535</xdr:rowOff>
    </xdr:from>
    <xdr:to xmlns:xdr="http://schemas.openxmlformats.org/drawingml/2006/spreadsheetDrawing">
      <xdr:col>98</xdr:col>
      <xdr:colOff>38100</xdr:colOff>
      <xdr:row>76</xdr:row>
      <xdr:rowOff>19685</xdr:rowOff>
    </xdr:to>
    <xdr:sp macro="" textlink="">
      <xdr:nvSpPr>
        <xdr:cNvPr id="893" name="楕円 892"/>
        <xdr:cNvSpPr/>
      </xdr:nvSpPr>
      <xdr:spPr>
        <a:xfrm>
          <a:off x="18112740" y="126663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10795</xdr:rowOff>
    </xdr:from>
    <xdr:ext cx="534035" cy="258445"/>
    <xdr:sp macro="" textlink="">
      <xdr:nvSpPr>
        <xdr:cNvPr id="894" name="テキスト ボックス 893"/>
        <xdr:cNvSpPr txBox="1"/>
      </xdr:nvSpPr>
      <xdr:spPr>
        <a:xfrm>
          <a:off x="17901285" y="12755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5" name="正方形/長方形 894"/>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96" name="正方形/長方形 895"/>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7" name="正方形/長方形 896"/>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98" name="正方形/長方形 897"/>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9" name="正方形/長方形 898"/>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900" name="正方形/長方形 899"/>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1" name="正方形/長方形 900"/>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正方形/長方形 901"/>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5425"/>
    <xdr:sp macro="" textlink="">
      <xdr:nvSpPr>
        <xdr:cNvPr id="903" name="テキスト ボックス 902"/>
        <xdr:cNvSpPr txBox="1"/>
      </xdr:nvSpPr>
      <xdr:spPr>
        <a:xfrm>
          <a:off x="177673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4" name="直線コネクタ 903"/>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5" name="直線コネクタ 904"/>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906" name="テキスト ボックス 905"/>
        <xdr:cNvSpPr txBox="1"/>
      </xdr:nvSpPr>
      <xdr:spPr>
        <a:xfrm>
          <a:off x="17561560" y="15770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7" name="直線コネクタ 906"/>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920" cy="258445"/>
    <xdr:sp macro="" textlink="">
      <xdr:nvSpPr>
        <xdr:cNvPr id="908" name="テキスト ボックス 907"/>
        <xdr:cNvSpPr txBox="1"/>
      </xdr:nvSpPr>
      <xdr:spPr>
        <a:xfrm>
          <a:off x="17561560" y="146431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9"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0" name="直線コネクタ 909"/>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1" name="前年度繰上充用金最小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2" name="直線コネクタ 911"/>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3" name="前年度繰上充用金最大値テキスト"/>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4" name="直線コネクタ 913"/>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5" name="直線コネクタ 914"/>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6" name="前年度繰上充用金平均値テキスト"/>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フローチャート: 判断 916"/>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8" name="直線コネクタ 917"/>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フローチャート: 判断 918"/>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20" name="テキスト ボックス 919"/>
        <xdr:cNvSpPr txBox="1"/>
      </xdr:nvSpPr>
      <xdr:spPr>
        <a:xfrm>
          <a:off x="2063496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1" name="直線コネクタ 920"/>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フローチャート: 判断 921"/>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9555" cy="259080"/>
    <xdr:sp macro="" textlink="">
      <xdr:nvSpPr>
        <xdr:cNvPr id="923" name="テキスト ボックス 922"/>
        <xdr:cNvSpPr txBox="1"/>
      </xdr:nvSpPr>
      <xdr:spPr>
        <a:xfrm>
          <a:off x="19771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4" name="直線コネクタ 923"/>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5" name="フローチャート: 判断 924"/>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9555" cy="259080"/>
    <xdr:sp macro="" textlink="">
      <xdr:nvSpPr>
        <xdr:cNvPr id="926" name="テキスト ボックス 925"/>
        <xdr:cNvSpPr txBox="1"/>
      </xdr:nvSpPr>
      <xdr:spPr>
        <a:xfrm>
          <a:off x="189077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7" name="フローチャート: 判断 926"/>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8" name="テキスト ボックス 927"/>
        <xdr:cNvSpPr txBox="1"/>
      </xdr:nvSpPr>
      <xdr:spPr>
        <a:xfrm>
          <a:off x="1803908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1365" cy="259080"/>
    <xdr:sp macro="" textlink="">
      <xdr:nvSpPr>
        <xdr:cNvPr id="929" name="テキスト ボックス 928"/>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0" name="テキスト ボックス 929"/>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31" name="テキスト ボックス 930"/>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2" name="テキスト ボックス 931"/>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3" name="テキスト ボックス 932"/>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4" name="楕円 933"/>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5" name="前年度繰上充用金該当値テキスト"/>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6" name="楕円 935"/>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37" name="テキスト ボックス 936"/>
        <xdr:cNvSpPr txBox="1"/>
      </xdr:nvSpPr>
      <xdr:spPr>
        <a:xfrm>
          <a:off x="2063496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8" name="楕円 937"/>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9555" cy="259080"/>
    <xdr:sp macro="" textlink="">
      <xdr:nvSpPr>
        <xdr:cNvPr id="939" name="テキスト ボックス 938"/>
        <xdr:cNvSpPr txBox="1"/>
      </xdr:nvSpPr>
      <xdr:spPr>
        <a:xfrm>
          <a:off x="197713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0" name="楕円 939"/>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9555" cy="259080"/>
    <xdr:sp macro="" textlink="">
      <xdr:nvSpPr>
        <xdr:cNvPr id="941" name="テキスト ボックス 940"/>
        <xdr:cNvSpPr txBox="1"/>
      </xdr:nvSpPr>
      <xdr:spPr>
        <a:xfrm>
          <a:off x="189077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2" name="楕円 941"/>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43" name="テキスト ボックス 942"/>
        <xdr:cNvSpPr txBox="1"/>
      </xdr:nvSpPr>
      <xdr:spPr>
        <a:xfrm>
          <a:off x="1803908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4" name="正方形/長方形 943"/>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5" name="正方形/長方形 944"/>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6" name="テキスト ボックス 945"/>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類似団体平均と比べると「扶助費」、「投資及び出資金」</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積立金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において、住民一人当たりのコストが特に高くなっている。</a:t>
          </a:r>
          <a:endParaRPr lang="ja-JP" altLang="ja-JP" sz="1400">
            <a:effectLst/>
          </a:endParaRPr>
        </a:p>
        <a:p>
          <a:r>
            <a:rPr kumimoji="1" lang="ja-JP" altLang="ja-JP" sz="1100">
              <a:solidFill>
                <a:schemeClr val="dk1"/>
              </a:solidFill>
              <a:effectLst/>
              <a:latin typeface="+mn-lt"/>
              <a:ea typeface="+mn-ea"/>
              <a:cs typeface="+mn-cs"/>
            </a:rPr>
            <a:t>「扶助費」が高い要因としては、子ども子育て関係費、障がい福祉関係費の増による児童福祉費、社会福祉費の増などが挙げられる。</a:t>
          </a:r>
          <a:endParaRPr lang="ja-JP" altLang="ja-JP" sz="1400">
            <a:effectLst/>
          </a:endParaRPr>
        </a:p>
        <a:p>
          <a:r>
            <a:rPr kumimoji="1" lang="ja-JP" altLang="ja-JP" sz="1100">
              <a:solidFill>
                <a:sysClr val="windowText" lastClr="000000"/>
              </a:solidFill>
              <a:effectLst/>
              <a:latin typeface="+mn-lt"/>
              <a:ea typeface="+mn-ea"/>
              <a:cs typeface="+mn-cs"/>
            </a:rPr>
            <a:t>「投資及び出資金」が高い要因としては、公共下水道事業における元金償還金が増えたことに伴い、企業会計への繰出金が多いことが挙げられる。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「物件費」が高い要因としては、</a:t>
          </a:r>
          <a:r>
            <a:rPr lang="ja-JP" altLang="ja-JP" sz="1100">
              <a:solidFill>
                <a:sysClr val="windowText" lastClr="000000"/>
              </a:solidFill>
              <a:effectLst/>
              <a:latin typeface="+mn-lt"/>
              <a:ea typeface="+mn-ea"/>
              <a:cs typeface="+mn-cs"/>
            </a:rPr>
            <a:t>原油・原材料費の高騰による光熱水費が上昇したこと</a:t>
          </a:r>
          <a:r>
            <a:rPr lang="ja-JP" altLang="en-US" sz="1100">
              <a:solidFill>
                <a:sysClr val="windowText" lastClr="000000"/>
              </a:solidFill>
              <a:effectLst/>
              <a:latin typeface="+mn-lt"/>
              <a:ea typeface="+mn-ea"/>
              <a:cs typeface="+mn-cs"/>
            </a:rPr>
            <a:t>に加え、</a:t>
          </a:r>
          <a:r>
            <a:rPr lang="ja-JP" altLang="ja-JP" sz="1100">
              <a:solidFill>
                <a:sysClr val="windowText" lastClr="000000"/>
              </a:solidFill>
              <a:effectLst/>
              <a:latin typeface="+mn-lt"/>
              <a:ea typeface="+mn-ea"/>
              <a:cs typeface="+mn-cs"/>
            </a:rPr>
            <a:t>ふるさと納税の増に伴う関連事業費の増</a:t>
          </a:r>
          <a:r>
            <a:rPr lang="ja-JP" altLang="en-US" sz="1100">
              <a:solidFill>
                <a:sysClr val="windowText" lastClr="000000"/>
              </a:solidFill>
              <a:effectLst/>
              <a:latin typeface="+mn-lt"/>
              <a:ea typeface="+mn-ea"/>
              <a:cs typeface="+mn-cs"/>
            </a:rPr>
            <a:t>などが挙げられる。</a:t>
          </a:r>
          <a:br>
            <a:rPr lang="en-US"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「積立金」が高い要因としては、</a:t>
          </a:r>
          <a:r>
            <a:rPr lang="ja-JP" altLang="ja-JP" sz="1100">
              <a:solidFill>
                <a:sysClr val="windowText" lastClr="000000"/>
              </a:solidFill>
              <a:effectLst/>
              <a:latin typeface="+mn-lt"/>
              <a:ea typeface="+mn-ea"/>
              <a:cs typeface="+mn-cs"/>
            </a:rPr>
            <a:t>ふるさと納税の増に伴う</a:t>
          </a:r>
          <a:r>
            <a:rPr lang="ja-JP" altLang="en-US" sz="1100">
              <a:solidFill>
                <a:sysClr val="windowText" lastClr="000000"/>
              </a:solidFill>
              <a:effectLst/>
              <a:latin typeface="+mn-lt"/>
              <a:ea typeface="+mn-ea"/>
              <a:cs typeface="+mn-cs"/>
            </a:rPr>
            <a:t>基金への積立額の増などが挙げられる。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397,406
394,449
643.57
202,966,368
196,247,545
3,908,530
92,600,265
165,298,235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40</xdr:row>
      <xdr:rowOff>111760</xdr:rowOff>
    </xdr:from>
    <xdr:ext cx="376555" cy="259080"/>
    <xdr:sp macro="" textlink="">
      <xdr:nvSpPr>
        <xdr:cNvPr id="42" name="テキスト ボックス 41"/>
        <xdr:cNvSpPr txBox="1"/>
      </xdr:nvSpPr>
      <xdr:spPr>
        <a:xfrm>
          <a:off x="374650" y="682117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7360" cy="258445"/>
    <xdr:sp macro="" textlink="">
      <xdr:nvSpPr>
        <xdr:cNvPr id="44" name="テキスト ボックス 43"/>
        <xdr:cNvSpPr txBox="1"/>
      </xdr:nvSpPr>
      <xdr:spPr>
        <a:xfrm>
          <a:off x="289560" y="64477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7360" cy="258445"/>
    <xdr:sp macro="" textlink="">
      <xdr:nvSpPr>
        <xdr:cNvPr id="46" name="テキスト ボックス 45"/>
        <xdr:cNvSpPr txBox="1"/>
      </xdr:nvSpPr>
      <xdr:spPr>
        <a:xfrm>
          <a:off x="28956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167640</xdr:rowOff>
    </xdr:from>
    <xdr:ext cx="467360" cy="259080"/>
    <xdr:sp macro="" textlink="">
      <xdr:nvSpPr>
        <xdr:cNvPr id="48" name="テキスト ボックス 47"/>
        <xdr:cNvSpPr txBox="1"/>
      </xdr:nvSpPr>
      <xdr:spPr>
        <a:xfrm>
          <a:off x="28956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7360" cy="259080"/>
    <xdr:sp macro="" textlink="">
      <xdr:nvSpPr>
        <xdr:cNvPr id="50" name="テキスト ボックス 49"/>
        <xdr:cNvSpPr txBox="1"/>
      </xdr:nvSpPr>
      <xdr:spPr>
        <a:xfrm>
          <a:off x="28956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7360" cy="258445"/>
    <xdr:sp macro="" textlink="">
      <xdr:nvSpPr>
        <xdr:cNvPr id="52" name="テキスト ボックス 51"/>
        <xdr:cNvSpPr txBox="1"/>
      </xdr:nvSpPr>
      <xdr:spPr>
        <a:xfrm>
          <a:off x="289560"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7360" cy="258445"/>
    <xdr:sp macro="" textlink="">
      <xdr:nvSpPr>
        <xdr:cNvPr id="54" name="テキスト ボックス 53"/>
        <xdr:cNvSpPr txBox="1"/>
      </xdr:nvSpPr>
      <xdr:spPr>
        <a:xfrm>
          <a:off x="28956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22860</xdr:rowOff>
    </xdr:from>
    <xdr:to xmlns:xdr="http://schemas.openxmlformats.org/drawingml/2006/spreadsheetDrawing">
      <xdr:col>24</xdr:col>
      <xdr:colOff>62865</xdr:colOff>
      <xdr:row>37</xdr:row>
      <xdr:rowOff>167005</xdr:rowOff>
    </xdr:to>
    <xdr:cxnSp macro="">
      <xdr:nvCxnSpPr>
        <xdr:cNvPr id="56" name="直線コネクタ 55"/>
        <xdr:cNvCxnSpPr/>
      </xdr:nvCxnSpPr>
      <xdr:spPr>
        <a:xfrm flipV="1">
          <a:off x="4511675" y="5223510"/>
          <a:ext cx="127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167640</xdr:rowOff>
    </xdr:from>
    <xdr:ext cx="469900" cy="259080"/>
    <xdr:sp macro="" textlink="">
      <xdr:nvSpPr>
        <xdr:cNvPr id="57" name="議会費最小値テキスト"/>
        <xdr:cNvSpPr txBox="1"/>
      </xdr:nvSpPr>
      <xdr:spPr>
        <a:xfrm>
          <a:off x="4564380" y="6374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167005</xdr:rowOff>
    </xdr:from>
    <xdr:to xmlns:xdr="http://schemas.openxmlformats.org/drawingml/2006/spreadsheetDrawing">
      <xdr:col>24</xdr:col>
      <xdr:colOff>152400</xdr:colOff>
      <xdr:row>37</xdr:row>
      <xdr:rowOff>167005</xdr:rowOff>
    </xdr:to>
    <xdr:cxnSp macro="">
      <xdr:nvCxnSpPr>
        <xdr:cNvPr id="58" name="直線コネクタ 57"/>
        <xdr:cNvCxnSpPr/>
      </xdr:nvCxnSpPr>
      <xdr:spPr>
        <a:xfrm>
          <a:off x="4429760" y="63734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140970</xdr:rowOff>
    </xdr:from>
    <xdr:ext cx="469900" cy="258445"/>
    <xdr:sp macro="" textlink="">
      <xdr:nvSpPr>
        <xdr:cNvPr id="59" name="議会費最大値テキスト"/>
        <xdr:cNvSpPr txBox="1"/>
      </xdr:nvSpPr>
      <xdr:spPr>
        <a:xfrm>
          <a:off x="4564380" y="5006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22860</xdr:rowOff>
    </xdr:from>
    <xdr:to xmlns:xdr="http://schemas.openxmlformats.org/drawingml/2006/spreadsheetDrawing">
      <xdr:col>24</xdr:col>
      <xdr:colOff>152400</xdr:colOff>
      <xdr:row>31</xdr:row>
      <xdr:rowOff>22860</xdr:rowOff>
    </xdr:to>
    <xdr:cxnSp macro="">
      <xdr:nvCxnSpPr>
        <xdr:cNvPr id="60" name="直線コネクタ 59"/>
        <xdr:cNvCxnSpPr/>
      </xdr:nvCxnSpPr>
      <xdr:spPr>
        <a:xfrm>
          <a:off x="4429760" y="5223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13970</xdr:rowOff>
    </xdr:from>
    <xdr:to xmlns:xdr="http://schemas.openxmlformats.org/drawingml/2006/spreadsheetDrawing">
      <xdr:col>24</xdr:col>
      <xdr:colOff>63500</xdr:colOff>
      <xdr:row>36</xdr:row>
      <xdr:rowOff>44450</xdr:rowOff>
    </xdr:to>
    <xdr:cxnSp macro="">
      <xdr:nvCxnSpPr>
        <xdr:cNvPr id="61" name="直線コネクタ 60"/>
        <xdr:cNvCxnSpPr/>
      </xdr:nvCxnSpPr>
      <xdr:spPr>
        <a:xfrm flipV="1">
          <a:off x="3700780" y="6052820"/>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50800</xdr:rowOff>
    </xdr:from>
    <xdr:ext cx="469900" cy="258445"/>
    <xdr:sp macro="" textlink="">
      <xdr:nvSpPr>
        <xdr:cNvPr id="62" name="議会費平均値テキスト"/>
        <xdr:cNvSpPr txBox="1"/>
      </xdr:nvSpPr>
      <xdr:spPr>
        <a:xfrm>
          <a:off x="4564380" y="57543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28575</xdr:rowOff>
    </xdr:from>
    <xdr:to xmlns:xdr="http://schemas.openxmlformats.org/drawingml/2006/spreadsheetDrawing">
      <xdr:col>24</xdr:col>
      <xdr:colOff>114300</xdr:colOff>
      <xdr:row>35</xdr:row>
      <xdr:rowOff>129540</xdr:rowOff>
    </xdr:to>
    <xdr:sp macro="" textlink="">
      <xdr:nvSpPr>
        <xdr:cNvPr id="63" name="フローチャート: 判断 62"/>
        <xdr:cNvSpPr/>
      </xdr:nvSpPr>
      <xdr:spPr>
        <a:xfrm>
          <a:off x="4462780" y="58997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44450</xdr:rowOff>
    </xdr:from>
    <xdr:to xmlns:xdr="http://schemas.openxmlformats.org/drawingml/2006/spreadsheetDrawing">
      <xdr:col>19</xdr:col>
      <xdr:colOff>177800</xdr:colOff>
      <xdr:row>36</xdr:row>
      <xdr:rowOff>55880</xdr:rowOff>
    </xdr:to>
    <xdr:cxnSp macro="">
      <xdr:nvCxnSpPr>
        <xdr:cNvPr id="64" name="直線コネクタ 63"/>
        <xdr:cNvCxnSpPr/>
      </xdr:nvCxnSpPr>
      <xdr:spPr>
        <a:xfrm flipV="1">
          <a:off x="2832100" y="608330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42545</xdr:rowOff>
    </xdr:from>
    <xdr:to xmlns:xdr="http://schemas.openxmlformats.org/drawingml/2006/spreadsheetDrawing">
      <xdr:col>20</xdr:col>
      <xdr:colOff>38100</xdr:colOff>
      <xdr:row>35</xdr:row>
      <xdr:rowOff>144145</xdr:rowOff>
    </xdr:to>
    <xdr:sp macro="" textlink="">
      <xdr:nvSpPr>
        <xdr:cNvPr id="65" name="フローチャート: 判断 64"/>
        <xdr:cNvSpPr/>
      </xdr:nvSpPr>
      <xdr:spPr>
        <a:xfrm>
          <a:off x="3649980" y="59137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160655</xdr:rowOff>
    </xdr:from>
    <xdr:ext cx="469900" cy="259080"/>
    <xdr:sp macro="" textlink="">
      <xdr:nvSpPr>
        <xdr:cNvPr id="66" name="テキスト ボックス 65"/>
        <xdr:cNvSpPr txBox="1"/>
      </xdr:nvSpPr>
      <xdr:spPr>
        <a:xfrm>
          <a:off x="3470910" y="5696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55880</xdr:rowOff>
    </xdr:from>
    <xdr:to xmlns:xdr="http://schemas.openxmlformats.org/drawingml/2006/spreadsheetDrawing">
      <xdr:col>15</xdr:col>
      <xdr:colOff>50800</xdr:colOff>
      <xdr:row>36</xdr:row>
      <xdr:rowOff>97790</xdr:rowOff>
    </xdr:to>
    <xdr:cxnSp macro="">
      <xdr:nvCxnSpPr>
        <xdr:cNvPr id="67" name="直線コネクタ 66"/>
        <xdr:cNvCxnSpPr/>
      </xdr:nvCxnSpPr>
      <xdr:spPr>
        <a:xfrm flipV="1">
          <a:off x="1968500" y="6094730"/>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55880</xdr:rowOff>
    </xdr:from>
    <xdr:to xmlns:xdr="http://schemas.openxmlformats.org/drawingml/2006/spreadsheetDrawing">
      <xdr:col>15</xdr:col>
      <xdr:colOff>101600</xdr:colOff>
      <xdr:row>35</xdr:row>
      <xdr:rowOff>157480</xdr:rowOff>
    </xdr:to>
    <xdr:sp macro="" textlink="">
      <xdr:nvSpPr>
        <xdr:cNvPr id="68" name="フローチャート: 判断 67"/>
        <xdr:cNvSpPr/>
      </xdr:nvSpPr>
      <xdr:spPr>
        <a:xfrm>
          <a:off x="27813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2540</xdr:rowOff>
    </xdr:from>
    <xdr:ext cx="469265" cy="259080"/>
    <xdr:sp macro="" textlink="">
      <xdr:nvSpPr>
        <xdr:cNvPr id="69" name="テキスト ボックス 68"/>
        <xdr:cNvSpPr txBox="1"/>
      </xdr:nvSpPr>
      <xdr:spPr>
        <a:xfrm>
          <a:off x="2602230" y="5706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39370</xdr:rowOff>
    </xdr:from>
    <xdr:to xmlns:xdr="http://schemas.openxmlformats.org/drawingml/2006/spreadsheetDrawing">
      <xdr:col>10</xdr:col>
      <xdr:colOff>114300</xdr:colOff>
      <xdr:row>36</xdr:row>
      <xdr:rowOff>97790</xdr:rowOff>
    </xdr:to>
    <xdr:cxnSp macro="">
      <xdr:nvCxnSpPr>
        <xdr:cNvPr id="70" name="直線コネクタ 69"/>
        <xdr:cNvCxnSpPr/>
      </xdr:nvCxnSpPr>
      <xdr:spPr>
        <a:xfrm>
          <a:off x="1104900" y="6078220"/>
          <a:ext cx="8636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58420</xdr:rowOff>
    </xdr:from>
    <xdr:to xmlns:xdr="http://schemas.openxmlformats.org/drawingml/2006/spreadsheetDrawing">
      <xdr:col>10</xdr:col>
      <xdr:colOff>165100</xdr:colOff>
      <xdr:row>35</xdr:row>
      <xdr:rowOff>160020</xdr:rowOff>
    </xdr:to>
    <xdr:sp macro="" textlink="">
      <xdr:nvSpPr>
        <xdr:cNvPr id="71" name="フローチャート: 判断 70"/>
        <xdr:cNvSpPr/>
      </xdr:nvSpPr>
      <xdr:spPr>
        <a:xfrm>
          <a:off x="1917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5080</xdr:rowOff>
    </xdr:from>
    <xdr:ext cx="469265" cy="259080"/>
    <xdr:sp macro="" textlink="">
      <xdr:nvSpPr>
        <xdr:cNvPr id="72" name="テキスト ボックス 71"/>
        <xdr:cNvSpPr txBox="1"/>
      </xdr:nvSpPr>
      <xdr:spPr>
        <a:xfrm>
          <a:off x="1738630" y="5708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20955</xdr:rowOff>
    </xdr:from>
    <xdr:to xmlns:xdr="http://schemas.openxmlformats.org/drawingml/2006/spreadsheetDrawing">
      <xdr:col>6</xdr:col>
      <xdr:colOff>38100</xdr:colOff>
      <xdr:row>35</xdr:row>
      <xdr:rowOff>122555</xdr:rowOff>
    </xdr:to>
    <xdr:sp macro="" textlink="">
      <xdr:nvSpPr>
        <xdr:cNvPr id="73" name="フローチャート: 判断 72"/>
        <xdr:cNvSpPr/>
      </xdr:nvSpPr>
      <xdr:spPr>
        <a:xfrm>
          <a:off x="1054100" y="58921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139065</xdr:rowOff>
    </xdr:from>
    <xdr:ext cx="469900" cy="259080"/>
    <xdr:sp macro="" textlink="">
      <xdr:nvSpPr>
        <xdr:cNvPr id="74" name="テキスト ボックス 73"/>
        <xdr:cNvSpPr txBox="1"/>
      </xdr:nvSpPr>
      <xdr:spPr>
        <a:xfrm>
          <a:off x="875030" y="5674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5" name="テキスト ボックス 74"/>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134620</xdr:rowOff>
    </xdr:from>
    <xdr:to xmlns:xdr="http://schemas.openxmlformats.org/drawingml/2006/spreadsheetDrawing">
      <xdr:col>24</xdr:col>
      <xdr:colOff>114300</xdr:colOff>
      <xdr:row>36</xdr:row>
      <xdr:rowOff>64770</xdr:rowOff>
    </xdr:to>
    <xdr:sp macro="" textlink="">
      <xdr:nvSpPr>
        <xdr:cNvPr id="80" name="楕円 79"/>
        <xdr:cNvSpPr/>
      </xdr:nvSpPr>
      <xdr:spPr>
        <a:xfrm>
          <a:off x="4462780" y="6005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113030</xdr:rowOff>
    </xdr:from>
    <xdr:ext cx="469900" cy="259080"/>
    <xdr:sp macro="" textlink="">
      <xdr:nvSpPr>
        <xdr:cNvPr id="81" name="議会費該当値テキスト"/>
        <xdr:cNvSpPr txBox="1"/>
      </xdr:nvSpPr>
      <xdr:spPr>
        <a:xfrm>
          <a:off x="4564380" y="5984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165100</xdr:rowOff>
    </xdr:from>
    <xdr:to xmlns:xdr="http://schemas.openxmlformats.org/drawingml/2006/spreadsheetDrawing">
      <xdr:col>20</xdr:col>
      <xdr:colOff>38100</xdr:colOff>
      <xdr:row>36</xdr:row>
      <xdr:rowOff>95250</xdr:rowOff>
    </xdr:to>
    <xdr:sp macro="" textlink="">
      <xdr:nvSpPr>
        <xdr:cNvPr id="82" name="楕円 81"/>
        <xdr:cNvSpPr/>
      </xdr:nvSpPr>
      <xdr:spPr>
        <a:xfrm>
          <a:off x="3649980" y="60363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86360</xdr:rowOff>
    </xdr:from>
    <xdr:ext cx="469900" cy="257810"/>
    <xdr:sp macro="" textlink="">
      <xdr:nvSpPr>
        <xdr:cNvPr id="83" name="テキスト ボックス 82"/>
        <xdr:cNvSpPr txBox="1"/>
      </xdr:nvSpPr>
      <xdr:spPr>
        <a:xfrm>
          <a:off x="3470910" y="6125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5080</xdr:rowOff>
    </xdr:from>
    <xdr:to xmlns:xdr="http://schemas.openxmlformats.org/drawingml/2006/spreadsheetDrawing">
      <xdr:col>15</xdr:col>
      <xdr:colOff>101600</xdr:colOff>
      <xdr:row>36</xdr:row>
      <xdr:rowOff>106680</xdr:rowOff>
    </xdr:to>
    <xdr:sp macro="" textlink="">
      <xdr:nvSpPr>
        <xdr:cNvPr id="84" name="楕円 83"/>
        <xdr:cNvSpPr/>
      </xdr:nvSpPr>
      <xdr:spPr>
        <a:xfrm>
          <a:off x="27813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97790</xdr:rowOff>
    </xdr:from>
    <xdr:ext cx="469265" cy="259080"/>
    <xdr:sp macro="" textlink="">
      <xdr:nvSpPr>
        <xdr:cNvPr id="85" name="テキスト ボックス 84"/>
        <xdr:cNvSpPr txBox="1"/>
      </xdr:nvSpPr>
      <xdr:spPr>
        <a:xfrm>
          <a:off x="2602230" y="6136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46990</xdr:rowOff>
    </xdr:from>
    <xdr:to xmlns:xdr="http://schemas.openxmlformats.org/drawingml/2006/spreadsheetDrawing">
      <xdr:col>10</xdr:col>
      <xdr:colOff>165100</xdr:colOff>
      <xdr:row>36</xdr:row>
      <xdr:rowOff>148590</xdr:rowOff>
    </xdr:to>
    <xdr:sp macro="" textlink="">
      <xdr:nvSpPr>
        <xdr:cNvPr id="86" name="楕円 85"/>
        <xdr:cNvSpPr/>
      </xdr:nvSpPr>
      <xdr:spPr>
        <a:xfrm>
          <a:off x="19177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140335</xdr:rowOff>
    </xdr:from>
    <xdr:ext cx="469265" cy="258445"/>
    <xdr:sp macro="" textlink="">
      <xdr:nvSpPr>
        <xdr:cNvPr id="87" name="テキスト ボックス 86"/>
        <xdr:cNvSpPr txBox="1"/>
      </xdr:nvSpPr>
      <xdr:spPr>
        <a:xfrm>
          <a:off x="1738630" y="6179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160020</xdr:rowOff>
    </xdr:from>
    <xdr:to xmlns:xdr="http://schemas.openxmlformats.org/drawingml/2006/spreadsheetDrawing">
      <xdr:col>6</xdr:col>
      <xdr:colOff>38100</xdr:colOff>
      <xdr:row>36</xdr:row>
      <xdr:rowOff>90170</xdr:rowOff>
    </xdr:to>
    <xdr:sp macro="" textlink="">
      <xdr:nvSpPr>
        <xdr:cNvPr id="88" name="楕円 87"/>
        <xdr:cNvSpPr/>
      </xdr:nvSpPr>
      <xdr:spPr>
        <a:xfrm>
          <a:off x="1054100" y="6031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81280</xdr:rowOff>
    </xdr:from>
    <xdr:ext cx="469900" cy="259080"/>
    <xdr:sp macro="" textlink="">
      <xdr:nvSpPr>
        <xdr:cNvPr id="89" name="テキスト ボックス 88"/>
        <xdr:cNvSpPr txBox="1"/>
      </xdr:nvSpPr>
      <xdr:spPr>
        <a:xfrm>
          <a:off x="875030" y="6120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98" name="テキスト ボックス 97"/>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9080"/>
    <xdr:sp macro="" textlink="">
      <xdr:nvSpPr>
        <xdr:cNvPr id="100" name="テキスト ボックス 99"/>
        <xdr:cNvSpPr txBox="1"/>
      </xdr:nvSpPr>
      <xdr:spPr>
        <a:xfrm>
          <a:off x="502920" y="101739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8445"/>
    <xdr:sp macro="" textlink="">
      <xdr:nvSpPr>
        <xdr:cNvPr id="102" name="テキスト ボックス 101"/>
        <xdr:cNvSpPr txBox="1"/>
      </xdr:nvSpPr>
      <xdr:spPr>
        <a:xfrm>
          <a:off x="225425" y="9800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8445"/>
    <xdr:sp macro="" textlink="">
      <xdr:nvSpPr>
        <xdr:cNvPr id="104" name="テキスト ボックス 103"/>
        <xdr:cNvSpPr txBox="1"/>
      </xdr:nvSpPr>
      <xdr:spPr>
        <a:xfrm>
          <a:off x="225425"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5" name="直線コネクタ 104"/>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167640</xdr:rowOff>
    </xdr:from>
    <xdr:ext cx="531495" cy="259080"/>
    <xdr:sp macro="" textlink="">
      <xdr:nvSpPr>
        <xdr:cNvPr id="106" name="テキスト ボックス 105"/>
        <xdr:cNvSpPr txBox="1"/>
      </xdr:nvSpPr>
      <xdr:spPr>
        <a:xfrm>
          <a:off x="225425" y="905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8" name="テキスト ボックス 107"/>
        <xdr:cNvSpPr txBox="1"/>
      </xdr:nvSpPr>
      <xdr:spPr>
        <a:xfrm>
          <a:off x="16637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8445"/>
    <xdr:sp macro="" textlink="">
      <xdr:nvSpPr>
        <xdr:cNvPr id="110" name="テキスト ボックス 109"/>
        <xdr:cNvSpPr txBox="1"/>
      </xdr:nvSpPr>
      <xdr:spPr>
        <a:xfrm>
          <a:off x="16637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2" name="テキスト ボックス 111"/>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54</xdr:row>
      <xdr:rowOff>114935</xdr:rowOff>
    </xdr:from>
    <xdr:to xmlns:xdr="http://schemas.openxmlformats.org/drawingml/2006/spreadsheetDrawing">
      <xdr:col>24</xdr:col>
      <xdr:colOff>62865</xdr:colOff>
      <xdr:row>59</xdr:row>
      <xdr:rowOff>120650</xdr:rowOff>
    </xdr:to>
    <xdr:cxnSp macro="">
      <xdr:nvCxnSpPr>
        <xdr:cNvPr id="114" name="直線コネクタ 113"/>
        <xdr:cNvCxnSpPr/>
      </xdr:nvCxnSpPr>
      <xdr:spPr>
        <a:xfrm flipV="1">
          <a:off x="4511675" y="9171305"/>
          <a:ext cx="1270" cy="843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125095</xdr:rowOff>
    </xdr:from>
    <xdr:ext cx="534670" cy="258445"/>
    <xdr:sp macro="" textlink="">
      <xdr:nvSpPr>
        <xdr:cNvPr id="115" name="総務費最小値テキスト"/>
        <xdr:cNvSpPr txBox="1"/>
      </xdr:nvSpPr>
      <xdr:spPr>
        <a:xfrm>
          <a:off x="4564380" y="10019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120650</xdr:rowOff>
    </xdr:from>
    <xdr:to xmlns:xdr="http://schemas.openxmlformats.org/drawingml/2006/spreadsheetDrawing">
      <xdr:col>24</xdr:col>
      <xdr:colOff>152400</xdr:colOff>
      <xdr:row>59</xdr:row>
      <xdr:rowOff>120650</xdr:rowOff>
    </xdr:to>
    <xdr:cxnSp macro="">
      <xdr:nvCxnSpPr>
        <xdr:cNvPr id="116" name="直線コネクタ 115"/>
        <xdr:cNvCxnSpPr/>
      </xdr:nvCxnSpPr>
      <xdr:spPr>
        <a:xfrm>
          <a:off x="4429760" y="10015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61595</xdr:rowOff>
    </xdr:from>
    <xdr:ext cx="534670" cy="259080"/>
    <xdr:sp macro="" textlink="">
      <xdr:nvSpPr>
        <xdr:cNvPr id="117" name="総務費最大値テキスト"/>
        <xdr:cNvSpPr txBox="1"/>
      </xdr:nvSpPr>
      <xdr:spPr>
        <a:xfrm>
          <a:off x="4564380" y="8950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91,939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54</xdr:row>
      <xdr:rowOff>114935</xdr:rowOff>
    </xdr:from>
    <xdr:to xmlns:xdr="http://schemas.openxmlformats.org/drawingml/2006/spreadsheetDrawing">
      <xdr:col>24</xdr:col>
      <xdr:colOff>152400</xdr:colOff>
      <xdr:row>54</xdr:row>
      <xdr:rowOff>114935</xdr:rowOff>
    </xdr:to>
    <xdr:cxnSp macro="">
      <xdr:nvCxnSpPr>
        <xdr:cNvPr id="118" name="直線コネクタ 117"/>
        <xdr:cNvCxnSpPr/>
      </xdr:nvCxnSpPr>
      <xdr:spPr>
        <a:xfrm>
          <a:off x="4429760" y="91713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100330</xdr:rowOff>
    </xdr:from>
    <xdr:to xmlns:xdr="http://schemas.openxmlformats.org/drawingml/2006/spreadsheetDrawing">
      <xdr:col>24</xdr:col>
      <xdr:colOff>63500</xdr:colOff>
      <xdr:row>57</xdr:row>
      <xdr:rowOff>106045</xdr:rowOff>
    </xdr:to>
    <xdr:cxnSp macro="">
      <xdr:nvCxnSpPr>
        <xdr:cNvPr id="119" name="直線コネクタ 118"/>
        <xdr:cNvCxnSpPr/>
      </xdr:nvCxnSpPr>
      <xdr:spPr>
        <a:xfrm flipV="1">
          <a:off x="3700780" y="9491980"/>
          <a:ext cx="8128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146685</xdr:rowOff>
    </xdr:from>
    <xdr:ext cx="534670" cy="258445"/>
    <xdr:sp macro="" textlink="">
      <xdr:nvSpPr>
        <xdr:cNvPr id="120" name="総務費平均値テキスト"/>
        <xdr:cNvSpPr txBox="1"/>
      </xdr:nvSpPr>
      <xdr:spPr>
        <a:xfrm>
          <a:off x="4564380" y="97059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167640</xdr:rowOff>
    </xdr:from>
    <xdr:to xmlns:xdr="http://schemas.openxmlformats.org/drawingml/2006/spreadsheetDrawing">
      <xdr:col>24</xdr:col>
      <xdr:colOff>114300</xdr:colOff>
      <xdr:row>58</xdr:row>
      <xdr:rowOff>98425</xdr:rowOff>
    </xdr:to>
    <xdr:sp macro="" textlink="">
      <xdr:nvSpPr>
        <xdr:cNvPr id="121" name="フローチャート: 判断 120"/>
        <xdr:cNvSpPr/>
      </xdr:nvSpPr>
      <xdr:spPr>
        <a:xfrm>
          <a:off x="4462780" y="97269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106045</xdr:rowOff>
    </xdr:from>
    <xdr:to xmlns:xdr="http://schemas.openxmlformats.org/drawingml/2006/spreadsheetDrawing">
      <xdr:col>19</xdr:col>
      <xdr:colOff>177800</xdr:colOff>
      <xdr:row>58</xdr:row>
      <xdr:rowOff>26035</xdr:rowOff>
    </xdr:to>
    <xdr:cxnSp macro="">
      <xdr:nvCxnSpPr>
        <xdr:cNvPr id="122" name="直線コネクタ 121"/>
        <xdr:cNvCxnSpPr/>
      </xdr:nvCxnSpPr>
      <xdr:spPr>
        <a:xfrm flipV="1">
          <a:off x="2832100" y="9665335"/>
          <a:ext cx="86868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146050</xdr:rowOff>
    </xdr:from>
    <xdr:to xmlns:xdr="http://schemas.openxmlformats.org/drawingml/2006/spreadsheetDrawing">
      <xdr:col>20</xdr:col>
      <xdr:colOff>38100</xdr:colOff>
      <xdr:row>58</xdr:row>
      <xdr:rowOff>76200</xdr:rowOff>
    </xdr:to>
    <xdr:sp macro="" textlink="">
      <xdr:nvSpPr>
        <xdr:cNvPr id="123" name="フローチャート: 判断 122"/>
        <xdr:cNvSpPr/>
      </xdr:nvSpPr>
      <xdr:spPr>
        <a:xfrm>
          <a:off x="3649980" y="97053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67310</xdr:rowOff>
    </xdr:from>
    <xdr:ext cx="534035" cy="259080"/>
    <xdr:sp macro="" textlink="">
      <xdr:nvSpPr>
        <xdr:cNvPr id="124" name="テキスト ボックス 123"/>
        <xdr:cNvSpPr txBox="1"/>
      </xdr:nvSpPr>
      <xdr:spPr>
        <a:xfrm>
          <a:off x="3438525" y="9794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50</xdr:row>
      <xdr:rowOff>120650</xdr:rowOff>
    </xdr:from>
    <xdr:to xmlns:xdr="http://schemas.openxmlformats.org/drawingml/2006/spreadsheetDrawing">
      <xdr:col>15</xdr:col>
      <xdr:colOff>50800</xdr:colOff>
      <xdr:row>58</xdr:row>
      <xdr:rowOff>26035</xdr:rowOff>
    </xdr:to>
    <xdr:cxnSp macro="">
      <xdr:nvCxnSpPr>
        <xdr:cNvPr id="125" name="直線コネクタ 124"/>
        <xdr:cNvCxnSpPr/>
      </xdr:nvCxnSpPr>
      <xdr:spPr>
        <a:xfrm>
          <a:off x="1968500" y="8506460"/>
          <a:ext cx="863600" cy="1246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146685</xdr:rowOff>
    </xdr:from>
    <xdr:to xmlns:xdr="http://schemas.openxmlformats.org/drawingml/2006/spreadsheetDrawing">
      <xdr:col>15</xdr:col>
      <xdr:colOff>101600</xdr:colOff>
      <xdr:row>58</xdr:row>
      <xdr:rowOff>76835</xdr:rowOff>
    </xdr:to>
    <xdr:sp macro="" textlink="">
      <xdr:nvSpPr>
        <xdr:cNvPr id="126" name="フローチャート: 判断 125"/>
        <xdr:cNvSpPr/>
      </xdr:nvSpPr>
      <xdr:spPr>
        <a:xfrm>
          <a:off x="2781300" y="9705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67945</xdr:rowOff>
    </xdr:from>
    <xdr:ext cx="534035" cy="258445"/>
    <xdr:sp macro="" textlink="">
      <xdr:nvSpPr>
        <xdr:cNvPr id="127" name="テキスト ボックス 126"/>
        <xdr:cNvSpPr txBox="1"/>
      </xdr:nvSpPr>
      <xdr:spPr>
        <a:xfrm>
          <a:off x="2574925" y="9794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50</xdr:row>
      <xdr:rowOff>120650</xdr:rowOff>
    </xdr:from>
    <xdr:to xmlns:xdr="http://schemas.openxmlformats.org/drawingml/2006/spreadsheetDrawing">
      <xdr:col>10</xdr:col>
      <xdr:colOff>114300</xdr:colOff>
      <xdr:row>58</xdr:row>
      <xdr:rowOff>163195</xdr:rowOff>
    </xdr:to>
    <xdr:cxnSp macro="">
      <xdr:nvCxnSpPr>
        <xdr:cNvPr id="128" name="直線コネクタ 127"/>
        <xdr:cNvCxnSpPr/>
      </xdr:nvCxnSpPr>
      <xdr:spPr>
        <a:xfrm flipV="1">
          <a:off x="1104900" y="8506460"/>
          <a:ext cx="863600" cy="138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50</xdr:row>
      <xdr:rowOff>124460</xdr:rowOff>
    </xdr:from>
    <xdr:to xmlns:xdr="http://schemas.openxmlformats.org/drawingml/2006/spreadsheetDrawing">
      <xdr:col>10</xdr:col>
      <xdr:colOff>165100</xdr:colOff>
      <xdr:row>51</xdr:row>
      <xdr:rowOff>54610</xdr:rowOff>
    </xdr:to>
    <xdr:sp macro="" textlink="">
      <xdr:nvSpPr>
        <xdr:cNvPr id="129" name="フローチャート: 判断 128"/>
        <xdr:cNvSpPr/>
      </xdr:nvSpPr>
      <xdr:spPr>
        <a:xfrm>
          <a:off x="1917700" y="8510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51</xdr:row>
      <xdr:rowOff>45720</xdr:rowOff>
    </xdr:from>
    <xdr:ext cx="598170" cy="259080"/>
    <xdr:sp macro="" textlink="">
      <xdr:nvSpPr>
        <xdr:cNvPr id="130" name="テキスト ボックス 129"/>
        <xdr:cNvSpPr txBox="1"/>
      </xdr:nvSpPr>
      <xdr:spPr>
        <a:xfrm>
          <a:off x="1673860" y="8599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62865</xdr:rowOff>
    </xdr:from>
    <xdr:to xmlns:xdr="http://schemas.openxmlformats.org/drawingml/2006/spreadsheetDrawing">
      <xdr:col>6</xdr:col>
      <xdr:colOff>38100</xdr:colOff>
      <xdr:row>58</xdr:row>
      <xdr:rowOff>164465</xdr:rowOff>
    </xdr:to>
    <xdr:sp macro="" textlink="">
      <xdr:nvSpPr>
        <xdr:cNvPr id="131" name="フローチャート: 判断 130"/>
        <xdr:cNvSpPr/>
      </xdr:nvSpPr>
      <xdr:spPr>
        <a:xfrm>
          <a:off x="1054100" y="97897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8890</xdr:rowOff>
    </xdr:from>
    <xdr:ext cx="534035" cy="259080"/>
    <xdr:sp macro="" textlink="">
      <xdr:nvSpPr>
        <xdr:cNvPr id="132" name="テキスト ボックス 131"/>
        <xdr:cNvSpPr txBox="1"/>
      </xdr:nvSpPr>
      <xdr:spPr>
        <a:xfrm>
          <a:off x="842645" y="9568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3" name="テキスト ボックス 132"/>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5" name="テキスト ボックス 134"/>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49530</xdr:rowOff>
    </xdr:from>
    <xdr:to xmlns:xdr="http://schemas.openxmlformats.org/drawingml/2006/spreadsheetDrawing">
      <xdr:col>24</xdr:col>
      <xdr:colOff>114300</xdr:colOff>
      <xdr:row>56</xdr:row>
      <xdr:rowOff>151130</xdr:rowOff>
    </xdr:to>
    <xdr:sp macro="" textlink="">
      <xdr:nvSpPr>
        <xdr:cNvPr id="138" name="楕円 137"/>
        <xdr:cNvSpPr/>
      </xdr:nvSpPr>
      <xdr:spPr>
        <a:xfrm>
          <a:off x="446278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72390</xdr:rowOff>
    </xdr:from>
    <xdr:ext cx="534670" cy="258445"/>
    <xdr:sp macro="" textlink="">
      <xdr:nvSpPr>
        <xdr:cNvPr id="139" name="総務費該当値テキスト"/>
        <xdr:cNvSpPr txBox="1"/>
      </xdr:nvSpPr>
      <xdr:spPr>
        <a:xfrm>
          <a:off x="4564380" y="9296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55245</xdr:rowOff>
    </xdr:from>
    <xdr:to xmlns:xdr="http://schemas.openxmlformats.org/drawingml/2006/spreadsheetDrawing">
      <xdr:col>20</xdr:col>
      <xdr:colOff>38100</xdr:colOff>
      <xdr:row>57</xdr:row>
      <xdr:rowOff>156845</xdr:rowOff>
    </xdr:to>
    <xdr:sp macro="" textlink="">
      <xdr:nvSpPr>
        <xdr:cNvPr id="140" name="楕円 139"/>
        <xdr:cNvSpPr/>
      </xdr:nvSpPr>
      <xdr:spPr>
        <a:xfrm>
          <a:off x="3649980" y="96145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1905</xdr:rowOff>
    </xdr:from>
    <xdr:ext cx="534035" cy="259080"/>
    <xdr:sp macro="" textlink="">
      <xdr:nvSpPr>
        <xdr:cNvPr id="141" name="テキスト ボックス 140"/>
        <xdr:cNvSpPr txBox="1"/>
      </xdr:nvSpPr>
      <xdr:spPr>
        <a:xfrm>
          <a:off x="3438525" y="9393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146685</xdr:rowOff>
    </xdr:from>
    <xdr:to xmlns:xdr="http://schemas.openxmlformats.org/drawingml/2006/spreadsheetDrawing">
      <xdr:col>15</xdr:col>
      <xdr:colOff>101600</xdr:colOff>
      <xdr:row>58</xdr:row>
      <xdr:rowOff>76835</xdr:rowOff>
    </xdr:to>
    <xdr:sp macro="" textlink="">
      <xdr:nvSpPr>
        <xdr:cNvPr id="142" name="楕円 141"/>
        <xdr:cNvSpPr/>
      </xdr:nvSpPr>
      <xdr:spPr>
        <a:xfrm>
          <a:off x="2781300" y="9705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93345</xdr:rowOff>
    </xdr:from>
    <xdr:ext cx="534035" cy="259080"/>
    <xdr:sp macro="" textlink="">
      <xdr:nvSpPr>
        <xdr:cNvPr id="143" name="テキスト ボックス 142"/>
        <xdr:cNvSpPr txBox="1"/>
      </xdr:nvSpPr>
      <xdr:spPr>
        <a:xfrm>
          <a:off x="2574925" y="9484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50</xdr:row>
      <xdr:rowOff>69850</xdr:rowOff>
    </xdr:from>
    <xdr:to xmlns:xdr="http://schemas.openxmlformats.org/drawingml/2006/spreadsheetDrawing">
      <xdr:col>10</xdr:col>
      <xdr:colOff>165100</xdr:colOff>
      <xdr:row>50</xdr:row>
      <xdr:rowOff>167640</xdr:rowOff>
    </xdr:to>
    <xdr:sp macro="" textlink="">
      <xdr:nvSpPr>
        <xdr:cNvPr id="144" name="楕円 143"/>
        <xdr:cNvSpPr/>
      </xdr:nvSpPr>
      <xdr:spPr>
        <a:xfrm>
          <a:off x="1917700" y="8455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49</xdr:row>
      <xdr:rowOff>16510</xdr:rowOff>
    </xdr:from>
    <xdr:ext cx="598170" cy="258445"/>
    <xdr:sp macro="" textlink="">
      <xdr:nvSpPr>
        <xdr:cNvPr id="145" name="テキスト ボックス 144"/>
        <xdr:cNvSpPr txBox="1"/>
      </xdr:nvSpPr>
      <xdr:spPr>
        <a:xfrm>
          <a:off x="1673860" y="8234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112395</xdr:rowOff>
    </xdr:from>
    <xdr:to xmlns:xdr="http://schemas.openxmlformats.org/drawingml/2006/spreadsheetDrawing">
      <xdr:col>6</xdr:col>
      <xdr:colOff>38100</xdr:colOff>
      <xdr:row>59</xdr:row>
      <xdr:rowOff>42545</xdr:rowOff>
    </xdr:to>
    <xdr:sp macro="" textlink="">
      <xdr:nvSpPr>
        <xdr:cNvPr id="146" name="楕円 145"/>
        <xdr:cNvSpPr/>
      </xdr:nvSpPr>
      <xdr:spPr>
        <a:xfrm>
          <a:off x="1054100" y="983932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33655</xdr:rowOff>
    </xdr:from>
    <xdr:ext cx="534035" cy="258445"/>
    <xdr:sp macro="" textlink="">
      <xdr:nvSpPr>
        <xdr:cNvPr id="147" name="テキスト ボックス 146"/>
        <xdr:cNvSpPr txBox="1"/>
      </xdr:nvSpPr>
      <xdr:spPr>
        <a:xfrm>
          <a:off x="842645" y="9928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9" name="正方形/長方形 148"/>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1" name="正方形/長方形 150"/>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3" name="正方形/長方形 152"/>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6" name="テキスト ボックス 155"/>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5630" cy="259080"/>
    <xdr:sp macro="" textlink="">
      <xdr:nvSpPr>
        <xdr:cNvPr id="158" name="テキスト ボックス 157"/>
        <xdr:cNvSpPr txBox="1"/>
      </xdr:nvSpPr>
      <xdr:spPr>
        <a:xfrm>
          <a:off x="166370" y="135267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140335</xdr:rowOff>
    </xdr:from>
    <xdr:to xmlns:xdr="http://schemas.openxmlformats.org/drawingml/2006/spreadsheetDrawing">
      <xdr:col>28</xdr:col>
      <xdr:colOff>114300</xdr:colOff>
      <xdr:row>78</xdr:row>
      <xdr:rowOff>140335</xdr:rowOff>
    </xdr:to>
    <xdr:cxnSp macro="">
      <xdr:nvCxnSpPr>
        <xdr:cNvPr id="159" name="直線コネクタ 158"/>
        <xdr:cNvCxnSpPr/>
      </xdr:nvCxnSpPr>
      <xdr:spPr>
        <a:xfrm>
          <a:off x="74168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167640</xdr:rowOff>
    </xdr:from>
    <xdr:ext cx="595630" cy="259080"/>
    <xdr:sp macro="" textlink="">
      <xdr:nvSpPr>
        <xdr:cNvPr id="160" name="テキスト ボックス 159"/>
        <xdr:cNvSpPr txBox="1"/>
      </xdr:nvSpPr>
      <xdr:spPr>
        <a:xfrm>
          <a:off x="166370" y="130797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1" name="直線コネクタ 160"/>
        <xdr:cNvCxnSpPr/>
      </xdr:nvCxnSpPr>
      <xdr:spPr>
        <a:xfrm>
          <a:off x="74168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5630" cy="258445"/>
    <xdr:sp macro="" textlink="">
      <xdr:nvSpPr>
        <xdr:cNvPr id="162" name="テキスト ボックス 161"/>
        <xdr:cNvSpPr txBox="1"/>
      </xdr:nvSpPr>
      <xdr:spPr>
        <a:xfrm>
          <a:off x="166370" y="126314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3" name="直線コネクタ 162"/>
        <xdr:cNvCxnSpPr/>
      </xdr:nvCxnSpPr>
      <xdr:spPr>
        <a:xfrm>
          <a:off x="74168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5630" cy="259080"/>
    <xdr:sp macro="" textlink="">
      <xdr:nvSpPr>
        <xdr:cNvPr id="164" name="テキスト ボックス 163"/>
        <xdr:cNvSpPr txBox="1"/>
      </xdr:nvSpPr>
      <xdr:spPr>
        <a:xfrm>
          <a:off x="166370" y="121856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140335</xdr:rowOff>
    </xdr:from>
    <xdr:to xmlns:xdr="http://schemas.openxmlformats.org/drawingml/2006/spreadsheetDrawing">
      <xdr:col>28</xdr:col>
      <xdr:colOff>114300</xdr:colOff>
      <xdr:row>70</xdr:row>
      <xdr:rowOff>140335</xdr:rowOff>
    </xdr:to>
    <xdr:cxnSp macro="">
      <xdr:nvCxnSpPr>
        <xdr:cNvPr id="165" name="直線コネクタ 164"/>
        <xdr:cNvCxnSpPr/>
      </xdr:nvCxnSpPr>
      <xdr:spPr>
        <a:xfrm>
          <a:off x="74168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167640</xdr:rowOff>
    </xdr:from>
    <xdr:ext cx="595630" cy="259080"/>
    <xdr:sp macro="" textlink="">
      <xdr:nvSpPr>
        <xdr:cNvPr id="166" name="テキスト ボックス 165"/>
        <xdr:cNvSpPr txBox="1"/>
      </xdr:nvSpPr>
      <xdr:spPr>
        <a:xfrm>
          <a:off x="166370" y="11738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8" name="テキスト ボックス 167"/>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89535</xdr:rowOff>
    </xdr:from>
    <xdr:to xmlns:xdr="http://schemas.openxmlformats.org/drawingml/2006/spreadsheetDrawing">
      <xdr:col>24</xdr:col>
      <xdr:colOff>62865</xdr:colOff>
      <xdr:row>78</xdr:row>
      <xdr:rowOff>156845</xdr:rowOff>
    </xdr:to>
    <xdr:cxnSp macro="">
      <xdr:nvCxnSpPr>
        <xdr:cNvPr id="170" name="直線コネクタ 169"/>
        <xdr:cNvCxnSpPr/>
      </xdr:nvCxnSpPr>
      <xdr:spPr>
        <a:xfrm flipV="1">
          <a:off x="4511675" y="1182814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160655</xdr:rowOff>
    </xdr:from>
    <xdr:ext cx="598805" cy="259080"/>
    <xdr:sp macro="" textlink="">
      <xdr:nvSpPr>
        <xdr:cNvPr id="171" name="民生費最小値テキスト"/>
        <xdr:cNvSpPr txBox="1"/>
      </xdr:nvSpPr>
      <xdr:spPr>
        <a:xfrm>
          <a:off x="4564380" y="1324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156845</xdr:rowOff>
    </xdr:from>
    <xdr:to xmlns:xdr="http://schemas.openxmlformats.org/drawingml/2006/spreadsheetDrawing">
      <xdr:col>24</xdr:col>
      <xdr:colOff>152400</xdr:colOff>
      <xdr:row>78</xdr:row>
      <xdr:rowOff>156845</xdr:rowOff>
    </xdr:to>
    <xdr:cxnSp macro="">
      <xdr:nvCxnSpPr>
        <xdr:cNvPr id="172" name="直線コネクタ 171"/>
        <xdr:cNvCxnSpPr/>
      </xdr:nvCxnSpPr>
      <xdr:spPr>
        <a:xfrm>
          <a:off x="4429760" y="13236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36195</xdr:rowOff>
    </xdr:from>
    <xdr:ext cx="598805" cy="258445"/>
    <xdr:sp macro="" textlink="">
      <xdr:nvSpPr>
        <xdr:cNvPr id="173" name="民生費最大値テキスト"/>
        <xdr:cNvSpPr txBox="1"/>
      </xdr:nvSpPr>
      <xdr:spPr>
        <a:xfrm>
          <a:off x="4564380" y="11607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305,502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89535</xdr:rowOff>
    </xdr:from>
    <xdr:to xmlns:xdr="http://schemas.openxmlformats.org/drawingml/2006/spreadsheetDrawing">
      <xdr:col>24</xdr:col>
      <xdr:colOff>152400</xdr:colOff>
      <xdr:row>70</xdr:row>
      <xdr:rowOff>89535</xdr:rowOff>
    </xdr:to>
    <xdr:cxnSp macro="">
      <xdr:nvCxnSpPr>
        <xdr:cNvPr id="174" name="直線コネクタ 173"/>
        <xdr:cNvCxnSpPr/>
      </xdr:nvCxnSpPr>
      <xdr:spPr>
        <a:xfrm>
          <a:off x="4429760" y="11828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154305</xdr:rowOff>
    </xdr:from>
    <xdr:to xmlns:xdr="http://schemas.openxmlformats.org/drawingml/2006/spreadsheetDrawing">
      <xdr:col>24</xdr:col>
      <xdr:colOff>63500</xdr:colOff>
      <xdr:row>75</xdr:row>
      <xdr:rowOff>85725</xdr:rowOff>
    </xdr:to>
    <xdr:cxnSp macro="">
      <xdr:nvCxnSpPr>
        <xdr:cNvPr id="175" name="直線コネクタ 174"/>
        <xdr:cNvCxnSpPr/>
      </xdr:nvCxnSpPr>
      <xdr:spPr>
        <a:xfrm flipV="1">
          <a:off x="3700780" y="12563475"/>
          <a:ext cx="8128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90170</xdr:rowOff>
    </xdr:from>
    <xdr:ext cx="598805" cy="258445"/>
    <xdr:sp macro="" textlink="">
      <xdr:nvSpPr>
        <xdr:cNvPr id="176" name="民生費平均値テキスト"/>
        <xdr:cNvSpPr txBox="1"/>
      </xdr:nvSpPr>
      <xdr:spPr>
        <a:xfrm>
          <a:off x="4564380" y="126669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111760</xdr:rowOff>
    </xdr:from>
    <xdr:to xmlns:xdr="http://schemas.openxmlformats.org/drawingml/2006/spreadsheetDrawing">
      <xdr:col>24</xdr:col>
      <xdr:colOff>114300</xdr:colOff>
      <xdr:row>76</xdr:row>
      <xdr:rowOff>41910</xdr:rowOff>
    </xdr:to>
    <xdr:sp macro="" textlink="">
      <xdr:nvSpPr>
        <xdr:cNvPr id="177" name="フローチャート: 判断 176"/>
        <xdr:cNvSpPr/>
      </xdr:nvSpPr>
      <xdr:spPr>
        <a:xfrm>
          <a:off x="4462780" y="1268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149860</xdr:rowOff>
    </xdr:from>
    <xdr:to xmlns:xdr="http://schemas.openxmlformats.org/drawingml/2006/spreadsheetDrawing">
      <xdr:col>19</xdr:col>
      <xdr:colOff>177800</xdr:colOff>
      <xdr:row>75</xdr:row>
      <xdr:rowOff>85725</xdr:rowOff>
    </xdr:to>
    <xdr:cxnSp macro="">
      <xdr:nvCxnSpPr>
        <xdr:cNvPr id="178" name="直線コネクタ 177"/>
        <xdr:cNvCxnSpPr/>
      </xdr:nvCxnSpPr>
      <xdr:spPr>
        <a:xfrm>
          <a:off x="2832100" y="12559030"/>
          <a:ext cx="86868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32385</xdr:rowOff>
    </xdr:from>
    <xdr:to xmlns:xdr="http://schemas.openxmlformats.org/drawingml/2006/spreadsheetDrawing">
      <xdr:col>20</xdr:col>
      <xdr:colOff>38100</xdr:colOff>
      <xdr:row>76</xdr:row>
      <xdr:rowOff>133985</xdr:rowOff>
    </xdr:to>
    <xdr:sp macro="" textlink="">
      <xdr:nvSpPr>
        <xdr:cNvPr id="179" name="フローチャート: 判断 178"/>
        <xdr:cNvSpPr/>
      </xdr:nvSpPr>
      <xdr:spPr>
        <a:xfrm>
          <a:off x="3649980" y="127768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125095</xdr:rowOff>
    </xdr:from>
    <xdr:ext cx="598170" cy="258445"/>
    <xdr:sp macro="" textlink="">
      <xdr:nvSpPr>
        <xdr:cNvPr id="180" name="テキスト ボックス 179"/>
        <xdr:cNvSpPr txBox="1"/>
      </xdr:nvSpPr>
      <xdr:spPr>
        <a:xfrm>
          <a:off x="3406140" y="128695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149860</xdr:rowOff>
    </xdr:from>
    <xdr:to xmlns:xdr="http://schemas.openxmlformats.org/drawingml/2006/spreadsheetDrawing">
      <xdr:col>15</xdr:col>
      <xdr:colOff>50800</xdr:colOff>
      <xdr:row>76</xdr:row>
      <xdr:rowOff>67945</xdr:rowOff>
    </xdr:to>
    <xdr:cxnSp macro="">
      <xdr:nvCxnSpPr>
        <xdr:cNvPr id="181" name="直線コネクタ 180"/>
        <xdr:cNvCxnSpPr/>
      </xdr:nvCxnSpPr>
      <xdr:spPr>
        <a:xfrm flipV="1">
          <a:off x="1968500" y="12559030"/>
          <a:ext cx="8636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142240</xdr:rowOff>
    </xdr:from>
    <xdr:to xmlns:xdr="http://schemas.openxmlformats.org/drawingml/2006/spreadsheetDrawing">
      <xdr:col>15</xdr:col>
      <xdr:colOff>101600</xdr:colOff>
      <xdr:row>76</xdr:row>
      <xdr:rowOff>72390</xdr:rowOff>
    </xdr:to>
    <xdr:sp macro="" textlink="">
      <xdr:nvSpPr>
        <xdr:cNvPr id="182" name="フローチャート: 判断 181"/>
        <xdr:cNvSpPr/>
      </xdr:nvSpPr>
      <xdr:spPr>
        <a:xfrm>
          <a:off x="2781300" y="1271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63500</xdr:rowOff>
    </xdr:from>
    <xdr:ext cx="598805" cy="259080"/>
    <xdr:sp macro="" textlink="">
      <xdr:nvSpPr>
        <xdr:cNvPr id="183" name="テキスト ボックス 182"/>
        <xdr:cNvSpPr txBox="1"/>
      </xdr:nvSpPr>
      <xdr:spPr>
        <a:xfrm>
          <a:off x="2542540" y="12807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67945</xdr:rowOff>
    </xdr:from>
    <xdr:to xmlns:xdr="http://schemas.openxmlformats.org/drawingml/2006/spreadsheetDrawing">
      <xdr:col>10</xdr:col>
      <xdr:colOff>114300</xdr:colOff>
      <xdr:row>77</xdr:row>
      <xdr:rowOff>3175</xdr:rowOff>
    </xdr:to>
    <xdr:cxnSp macro="">
      <xdr:nvCxnSpPr>
        <xdr:cNvPr id="184" name="直線コネクタ 183"/>
        <xdr:cNvCxnSpPr/>
      </xdr:nvCxnSpPr>
      <xdr:spPr>
        <a:xfrm flipV="1">
          <a:off x="1104900" y="12812395"/>
          <a:ext cx="8636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33020</xdr:rowOff>
    </xdr:from>
    <xdr:to xmlns:xdr="http://schemas.openxmlformats.org/drawingml/2006/spreadsheetDrawing">
      <xdr:col>10</xdr:col>
      <xdr:colOff>165100</xdr:colOff>
      <xdr:row>77</xdr:row>
      <xdr:rowOff>134620</xdr:rowOff>
    </xdr:to>
    <xdr:sp macro="" textlink="">
      <xdr:nvSpPr>
        <xdr:cNvPr id="185" name="フローチャート: 判断 184"/>
        <xdr:cNvSpPr/>
      </xdr:nvSpPr>
      <xdr:spPr>
        <a:xfrm>
          <a:off x="1917700"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125730</xdr:rowOff>
    </xdr:from>
    <xdr:ext cx="598170" cy="258445"/>
    <xdr:sp macro="" textlink="">
      <xdr:nvSpPr>
        <xdr:cNvPr id="186" name="テキスト ボックス 185"/>
        <xdr:cNvSpPr txBox="1"/>
      </xdr:nvSpPr>
      <xdr:spPr>
        <a:xfrm>
          <a:off x="1673860" y="13037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90170</xdr:rowOff>
    </xdr:from>
    <xdr:to xmlns:xdr="http://schemas.openxmlformats.org/drawingml/2006/spreadsheetDrawing">
      <xdr:col>6</xdr:col>
      <xdr:colOff>38100</xdr:colOff>
      <xdr:row>78</xdr:row>
      <xdr:rowOff>20320</xdr:rowOff>
    </xdr:to>
    <xdr:sp macro="" textlink="">
      <xdr:nvSpPr>
        <xdr:cNvPr id="187" name="フローチャート: 判断 186"/>
        <xdr:cNvSpPr/>
      </xdr:nvSpPr>
      <xdr:spPr>
        <a:xfrm>
          <a:off x="1054100" y="130022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11430</xdr:rowOff>
    </xdr:from>
    <xdr:ext cx="598170" cy="259080"/>
    <xdr:sp macro="" textlink="">
      <xdr:nvSpPr>
        <xdr:cNvPr id="188" name="テキスト ボックス 187"/>
        <xdr:cNvSpPr txBox="1"/>
      </xdr:nvSpPr>
      <xdr:spPr>
        <a:xfrm>
          <a:off x="810260" y="13091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89" name="テキスト ボックス 188"/>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1" name="テキスト ボックス 190"/>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103505</xdr:rowOff>
    </xdr:from>
    <xdr:to xmlns:xdr="http://schemas.openxmlformats.org/drawingml/2006/spreadsheetDrawing">
      <xdr:col>24</xdr:col>
      <xdr:colOff>114300</xdr:colOff>
      <xdr:row>75</xdr:row>
      <xdr:rowOff>33655</xdr:rowOff>
    </xdr:to>
    <xdr:sp macro="" textlink="">
      <xdr:nvSpPr>
        <xdr:cNvPr id="194" name="楕円 193"/>
        <xdr:cNvSpPr/>
      </xdr:nvSpPr>
      <xdr:spPr>
        <a:xfrm>
          <a:off x="4462780" y="12512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127000</xdr:rowOff>
    </xdr:from>
    <xdr:ext cx="598805" cy="258445"/>
    <xdr:sp macro="" textlink="">
      <xdr:nvSpPr>
        <xdr:cNvPr id="195" name="民生費該当値テキスト"/>
        <xdr:cNvSpPr txBox="1"/>
      </xdr:nvSpPr>
      <xdr:spPr>
        <a:xfrm>
          <a:off x="4564380" y="123685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34925</xdr:rowOff>
    </xdr:from>
    <xdr:to xmlns:xdr="http://schemas.openxmlformats.org/drawingml/2006/spreadsheetDrawing">
      <xdr:col>20</xdr:col>
      <xdr:colOff>38100</xdr:colOff>
      <xdr:row>75</xdr:row>
      <xdr:rowOff>136525</xdr:rowOff>
    </xdr:to>
    <xdr:sp macro="" textlink="">
      <xdr:nvSpPr>
        <xdr:cNvPr id="196" name="楕円 195"/>
        <xdr:cNvSpPr/>
      </xdr:nvSpPr>
      <xdr:spPr>
        <a:xfrm>
          <a:off x="3649980" y="126117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153670</xdr:rowOff>
    </xdr:from>
    <xdr:ext cx="598170" cy="259080"/>
    <xdr:sp macro="" textlink="">
      <xdr:nvSpPr>
        <xdr:cNvPr id="197" name="テキスト ボックス 196"/>
        <xdr:cNvSpPr txBox="1"/>
      </xdr:nvSpPr>
      <xdr:spPr>
        <a:xfrm>
          <a:off x="3406140" y="12395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99060</xdr:rowOff>
    </xdr:from>
    <xdr:to xmlns:xdr="http://schemas.openxmlformats.org/drawingml/2006/spreadsheetDrawing">
      <xdr:col>15</xdr:col>
      <xdr:colOff>101600</xdr:colOff>
      <xdr:row>75</xdr:row>
      <xdr:rowOff>29210</xdr:rowOff>
    </xdr:to>
    <xdr:sp macro="" textlink="">
      <xdr:nvSpPr>
        <xdr:cNvPr id="198" name="楕円 197"/>
        <xdr:cNvSpPr/>
      </xdr:nvSpPr>
      <xdr:spPr>
        <a:xfrm>
          <a:off x="2781300" y="12508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45720</xdr:rowOff>
    </xdr:from>
    <xdr:ext cx="598805" cy="259080"/>
    <xdr:sp macro="" textlink="">
      <xdr:nvSpPr>
        <xdr:cNvPr id="199" name="テキスト ボックス 198"/>
        <xdr:cNvSpPr txBox="1"/>
      </xdr:nvSpPr>
      <xdr:spPr>
        <a:xfrm>
          <a:off x="2542540" y="12287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17145</xdr:rowOff>
    </xdr:from>
    <xdr:to xmlns:xdr="http://schemas.openxmlformats.org/drawingml/2006/spreadsheetDrawing">
      <xdr:col>10</xdr:col>
      <xdr:colOff>165100</xdr:colOff>
      <xdr:row>76</xdr:row>
      <xdr:rowOff>118745</xdr:rowOff>
    </xdr:to>
    <xdr:sp macro="" textlink="">
      <xdr:nvSpPr>
        <xdr:cNvPr id="200" name="楕円 199"/>
        <xdr:cNvSpPr/>
      </xdr:nvSpPr>
      <xdr:spPr>
        <a:xfrm>
          <a:off x="19177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135255</xdr:rowOff>
    </xdr:from>
    <xdr:ext cx="598170" cy="259080"/>
    <xdr:sp macro="" textlink="">
      <xdr:nvSpPr>
        <xdr:cNvPr id="201" name="テキスト ボックス 200"/>
        <xdr:cNvSpPr txBox="1"/>
      </xdr:nvSpPr>
      <xdr:spPr>
        <a:xfrm>
          <a:off x="1673860" y="12544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123825</xdr:rowOff>
    </xdr:from>
    <xdr:to xmlns:xdr="http://schemas.openxmlformats.org/drawingml/2006/spreadsheetDrawing">
      <xdr:col>6</xdr:col>
      <xdr:colOff>38100</xdr:colOff>
      <xdr:row>77</xdr:row>
      <xdr:rowOff>53975</xdr:rowOff>
    </xdr:to>
    <xdr:sp macro="" textlink="">
      <xdr:nvSpPr>
        <xdr:cNvPr id="202" name="楕円 201"/>
        <xdr:cNvSpPr/>
      </xdr:nvSpPr>
      <xdr:spPr>
        <a:xfrm>
          <a:off x="1054100" y="128682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71120</xdr:rowOff>
    </xdr:from>
    <xdr:ext cx="598170" cy="258445"/>
    <xdr:sp macro="" textlink="">
      <xdr:nvSpPr>
        <xdr:cNvPr id="203" name="テキスト ボックス 202"/>
        <xdr:cNvSpPr txBox="1"/>
      </xdr:nvSpPr>
      <xdr:spPr>
        <a:xfrm>
          <a:off x="810260" y="12647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5" name="正方形/長方形 204"/>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7" name="正方形/長方形 206"/>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9" name="正方形/長方形 208"/>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12" name="テキスト ボックス 211"/>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4" name="テキスト ボックス 213"/>
        <xdr:cNvSpPr txBox="1"/>
      </xdr:nvSpPr>
      <xdr:spPr>
        <a:xfrm>
          <a:off x="502920" y="16913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0" name="テキスト ボックス 219"/>
        <xdr:cNvSpPr txBox="1"/>
      </xdr:nvSpPr>
      <xdr:spPr>
        <a:xfrm>
          <a:off x="225425" y="15770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2" name="テキスト ボックス 221"/>
        <xdr:cNvSpPr txBox="1"/>
      </xdr:nvSpPr>
      <xdr:spPr>
        <a:xfrm>
          <a:off x="22542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8445"/>
    <xdr:sp macro="" textlink="">
      <xdr:nvSpPr>
        <xdr:cNvPr id="224" name="テキスト ボックス 223"/>
        <xdr:cNvSpPr txBox="1"/>
      </xdr:nvSpPr>
      <xdr:spPr>
        <a:xfrm>
          <a:off x="16637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6" name="テキスト ボックス 225"/>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86360</xdr:rowOff>
    </xdr:from>
    <xdr:to xmlns:xdr="http://schemas.openxmlformats.org/drawingml/2006/spreadsheetDrawing">
      <xdr:col>24</xdr:col>
      <xdr:colOff>62865</xdr:colOff>
      <xdr:row>98</xdr:row>
      <xdr:rowOff>55880</xdr:rowOff>
    </xdr:to>
    <xdr:cxnSp macro="">
      <xdr:nvCxnSpPr>
        <xdr:cNvPr id="228" name="直線コネクタ 227"/>
        <xdr:cNvCxnSpPr/>
      </xdr:nvCxnSpPr>
      <xdr:spPr>
        <a:xfrm flipV="1">
          <a:off x="4511675" y="1534541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59690</xdr:rowOff>
    </xdr:from>
    <xdr:ext cx="534670" cy="259080"/>
    <xdr:sp macro="" textlink="">
      <xdr:nvSpPr>
        <xdr:cNvPr id="229" name="衛生費最小値テキスト"/>
        <xdr:cNvSpPr txBox="1"/>
      </xdr:nvSpPr>
      <xdr:spPr>
        <a:xfrm>
          <a:off x="4564380" y="1651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55880</xdr:rowOff>
    </xdr:from>
    <xdr:to xmlns:xdr="http://schemas.openxmlformats.org/drawingml/2006/spreadsheetDrawing">
      <xdr:col>24</xdr:col>
      <xdr:colOff>152400</xdr:colOff>
      <xdr:row>98</xdr:row>
      <xdr:rowOff>55880</xdr:rowOff>
    </xdr:to>
    <xdr:cxnSp macro="">
      <xdr:nvCxnSpPr>
        <xdr:cNvPr id="230" name="直線コネクタ 229"/>
        <xdr:cNvCxnSpPr/>
      </xdr:nvCxnSpPr>
      <xdr:spPr>
        <a:xfrm>
          <a:off x="4429760" y="16515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32385</xdr:rowOff>
    </xdr:from>
    <xdr:ext cx="534670" cy="258445"/>
    <xdr:sp macro="" textlink="">
      <xdr:nvSpPr>
        <xdr:cNvPr id="231" name="衛生費最大値テキスト"/>
        <xdr:cNvSpPr txBox="1"/>
      </xdr:nvSpPr>
      <xdr:spPr>
        <a:xfrm>
          <a:off x="4564380" y="15123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89,835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86360</xdr:rowOff>
    </xdr:from>
    <xdr:to xmlns:xdr="http://schemas.openxmlformats.org/drawingml/2006/spreadsheetDrawing">
      <xdr:col>24</xdr:col>
      <xdr:colOff>152400</xdr:colOff>
      <xdr:row>91</xdr:row>
      <xdr:rowOff>86360</xdr:rowOff>
    </xdr:to>
    <xdr:cxnSp macro="">
      <xdr:nvCxnSpPr>
        <xdr:cNvPr id="232" name="直線コネクタ 231"/>
        <xdr:cNvCxnSpPr/>
      </xdr:nvCxnSpPr>
      <xdr:spPr>
        <a:xfrm>
          <a:off x="4429760" y="15345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140335</xdr:rowOff>
    </xdr:from>
    <xdr:to xmlns:xdr="http://schemas.openxmlformats.org/drawingml/2006/spreadsheetDrawing">
      <xdr:col>24</xdr:col>
      <xdr:colOff>63500</xdr:colOff>
      <xdr:row>96</xdr:row>
      <xdr:rowOff>140970</xdr:rowOff>
    </xdr:to>
    <xdr:cxnSp macro="">
      <xdr:nvCxnSpPr>
        <xdr:cNvPr id="233" name="直線コネクタ 232"/>
        <xdr:cNvCxnSpPr/>
      </xdr:nvCxnSpPr>
      <xdr:spPr>
        <a:xfrm>
          <a:off x="3700780" y="1625663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70485</xdr:rowOff>
    </xdr:from>
    <xdr:ext cx="534670" cy="259080"/>
    <xdr:sp macro="" textlink="">
      <xdr:nvSpPr>
        <xdr:cNvPr id="234" name="衛生費平均値テキスト"/>
        <xdr:cNvSpPr txBox="1"/>
      </xdr:nvSpPr>
      <xdr:spPr>
        <a:xfrm>
          <a:off x="4564380" y="16186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92075</xdr:rowOff>
    </xdr:from>
    <xdr:to xmlns:xdr="http://schemas.openxmlformats.org/drawingml/2006/spreadsheetDrawing">
      <xdr:col>24</xdr:col>
      <xdr:colOff>114300</xdr:colOff>
      <xdr:row>97</xdr:row>
      <xdr:rowOff>22225</xdr:rowOff>
    </xdr:to>
    <xdr:sp macro="" textlink="">
      <xdr:nvSpPr>
        <xdr:cNvPr id="235" name="フローチャート: 判断 234"/>
        <xdr:cNvSpPr/>
      </xdr:nvSpPr>
      <xdr:spPr>
        <a:xfrm>
          <a:off x="4462780" y="1620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140335</xdr:rowOff>
    </xdr:from>
    <xdr:to xmlns:xdr="http://schemas.openxmlformats.org/drawingml/2006/spreadsheetDrawing">
      <xdr:col>19</xdr:col>
      <xdr:colOff>177800</xdr:colOff>
      <xdr:row>96</xdr:row>
      <xdr:rowOff>143510</xdr:rowOff>
    </xdr:to>
    <xdr:cxnSp macro="">
      <xdr:nvCxnSpPr>
        <xdr:cNvPr id="236" name="直線コネクタ 235"/>
        <xdr:cNvCxnSpPr/>
      </xdr:nvCxnSpPr>
      <xdr:spPr>
        <a:xfrm flipV="1">
          <a:off x="2832100" y="16256635"/>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133350</xdr:rowOff>
    </xdr:from>
    <xdr:to xmlns:xdr="http://schemas.openxmlformats.org/drawingml/2006/spreadsheetDrawing">
      <xdr:col>20</xdr:col>
      <xdr:colOff>38100</xdr:colOff>
      <xdr:row>96</xdr:row>
      <xdr:rowOff>63500</xdr:rowOff>
    </xdr:to>
    <xdr:sp macro="" textlink="">
      <xdr:nvSpPr>
        <xdr:cNvPr id="237" name="フローチャート: 判断 236"/>
        <xdr:cNvSpPr/>
      </xdr:nvSpPr>
      <xdr:spPr>
        <a:xfrm>
          <a:off x="3649980" y="16078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80010</xdr:rowOff>
    </xdr:from>
    <xdr:ext cx="534035" cy="259080"/>
    <xdr:sp macro="" textlink="">
      <xdr:nvSpPr>
        <xdr:cNvPr id="238" name="テキスト ボックス 237"/>
        <xdr:cNvSpPr txBox="1"/>
      </xdr:nvSpPr>
      <xdr:spPr>
        <a:xfrm>
          <a:off x="3438525" y="15853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143510</xdr:rowOff>
    </xdr:from>
    <xdr:to xmlns:xdr="http://schemas.openxmlformats.org/drawingml/2006/spreadsheetDrawing">
      <xdr:col>15</xdr:col>
      <xdr:colOff>50800</xdr:colOff>
      <xdr:row>98</xdr:row>
      <xdr:rowOff>22225</xdr:rowOff>
    </xdr:to>
    <xdr:cxnSp macro="">
      <xdr:nvCxnSpPr>
        <xdr:cNvPr id="239" name="直線コネクタ 238"/>
        <xdr:cNvCxnSpPr/>
      </xdr:nvCxnSpPr>
      <xdr:spPr>
        <a:xfrm flipV="1">
          <a:off x="1968500" y="16259810"/>
          <a:ext cx="8636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1270</xdr:rowOff>
    </xdr:from>
    <xdr:to xmlns:xdr="http://schemas.openxmlformats.org/drawingml/2006/spreadsheetDrawing">
      <xdr:col>15</xdr:col>
      <xdr:colOff>101600</xdr:colOff>
      <xdr:row>96</xdr:row>
      <xdr:rowOff>102870</xdr:rowOff>
    </xdr:to>
    <xdr:sp macro="" textlink="">
      <xdr:nvSpPr>
        <xdr:cNvPr id="240" name="フローチャート: 判断 239"/>
        <xdr:cNvSpPr/>
      </xdr:nvSpPr>
      <xdr:spPr>
        <a:xfrm>
          <a:off x="2781300" y="1611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119380</xdr:rowOff>
    </xdr:from>
    <xdr:ext cx="534035" cy="259080"/>
    <xdr:sp macro="" textlink="">
      <xdr:nvSpPr>
        <xdr:cNvPr id="241" name="テキスト ボックス 240"/>
        <xdr:cNvSpPr txBox="1"/>
      </xdr:nvSpPr>
      <xdr:spPr>
        <a:xfrm>
          <a:off x="2574925" y="15892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22225</xdr:rowOff>
    </xdr:from>
    <xdr:to xmlns:xdr="http://schemas.openxmlformats.org/drawingml/2006/spreadsheetDrawing">
      <xdr:col>10</xdr:col>
      <xdr:colOff>114300</xdr:colOff>
      <xdr:row>98</xdr:row>
      <xdr:rowOff>86360</xdr:rowOff>
    </xdr:to>
    <xdr:cxnSp macro="">
      <xdr:nvCxnSpPr>
        <xdr:cNvPr id="242" name="直線コネクタ 241"/>
        <xdr:cNvCxnSpPr/>
      </xdr:nvCxnSpPr>
      <xdr:spPr>
        <a:xfrm flipV="1">
          <a:off x="1104900" y="16481425"/>
          <a:ext cx="8636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38100</xdr:rowOff>
    </xdr:from>
    <xdr:to xmlns:xdr="http://schemas.openxmlformats.org/drawingml/2006/spreadsheetDrawing">
      <xdr:col>10</xdr:col>
      <xdr:colOff>165100</xdr:colOff>
      <xdr:row>97</xdr:row>
      <xdr:rowOff>139700</xdr:rowOff>
    </xdr:to>
    <xdr:sp macro="" textlink="">
      <xdr:nvSpPr>
        <xdr:cNvPr id="243" name="フローチャート: 判断 242"/>
        <xdr:cNvSpPr/>
      </xdr:nvSpPr>
      <xdr:spPr>
        <a:xfrm>
          <a:off x="1917700" y="163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156210</xdr:rowOff>
    </xdr:from>
    <xdr:ext cx="534670" cy="258445"/>
    <xdr:sp macro="" textlink="">
      <xdr:nvSpPr>
        <xdr:cNvPr id="244" name="テキスト ボックス 243"/>
        <xdr:cNvSpPr txBox="1"/>
      </xdr:nvSpPr>
      <xdr:spPr>
        <a:xfrm>
          <a:off x="1706245" y="161010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52070</xdr:rowOff>
    </xdr:from>
    <xdr:to xmlns:xdr="http://schemas.openxmlformats.org/drawingml/2006/spreadsheetDrawing">
      <xdr:col>6</xdr:col>
      <xdr:colOff>38100</xdr:colOff>
      <xdr:row>97</xdr:row>
      <xdr:rowOff>153035</xdr:rowOff>
    </xdr:to>
    <xdr:sp macro="" textlink="">
      <xdr:nvSpPr>
        <xdr:cNvPr id="245" name="フローチャート: 判断 244"/>
        <xdr:cNvSpPr/>
      </xdr:nvSpPr>
      <xdr:spPr>
        <a:xfrm>
          <a:off x="1054100" y="163398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169545</xdr:rowOff>
    </xdr:from>
    <xdr:ext cx="534035" cy="258445"/>
    <xdr:sp macro="" textlink="">
      <xdr:nvSpPr>
        <xdr:cNvPr id="246" name="テキスト ボックス 245"/>
        <xdr:cNvSpPr txBox="1"/>
      </xdr:nvSpPr>
      <xdr:spPr>
        <a:xfrm>
          <a:off x="842645" y="16114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7" name="テキスト ボックス 246"/>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9" name="テキスト ボックス 248"/>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90170</xdr:rowOff>
    </xdr:from>
    <xdr:to xmlns:xdr="http://schemas.openxmlformats.org/drawingml/2006/spreadsheetDrawing">
      <xdr:col>24</xdr:col>
      <xdr:colOff>114300</xdr:colOff>
      <xdr:row>97</xdr:row>
      <xdr:rowOff>20320</xdr:rowOff>
    </xdr:to>
    <xdr:sp macro="" textlink="">
      <xdr:nvSpPr>
        <xdr:cNvPr id="252" name="楕円 251"/>
        <xdr:cNvSpPr/>
      </xdr:nvSpPr>
      <xdr:spPr>
        <a:xfrm>
          <a:off x="4462780" y="162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113030</xdr:rowOff>
    </xdr:from>
    <xdr:ext cx="534670" cy="259080"/>
    <xdr:sp macro="" textlink="">
      <xdr:nvSpPr>
        <xdr:cNvPr id="253" name="衛生費該当値テキスト"/>
        <xdr:cNvSpPr txBox="1"/>
      </xdr:nvSpPr>
      <xdr:spPr>
        <a:xfrm>
          <a:off x="4564380" y="1605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89535</xdr:rowOff>
    </xdr:from>
    <xdr:to xmlns:xdr="http://schemas.openxmlformats.org/drawingml/2006/spreadsheetDrawing">
      <xdr:col>20</xdr:col>
      <xdr:colOff>38100</xdr:colOff>
      <xdr:row>97</xdr:row>
      <xdr:rowOff>19685</xdr:rowOff>
    </xdr:to>
    <xdr:sp macro="" textlink="">
      <xdr:nvSpPr>
        <xdr:cNvPr id="254" name="楕円 253"/>
        <xdr:cNvSpPr/>
      </xdr:nvSpPr>
      <xdr:spPr>
        <a:xfrm>
          <a:off x="3649980" y="162058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11430</xdr:rowOff>
    </xdr:from>
    <xdr:ext cx="534035" cy="259080"/>
    <xdr:sp macro="" textlink="">
      <xdr:nvSpPr>
        <xdr:cNvPr id="255" name="テキスト ボックス 254"/>
        <xdr:cNvSpPr txBox="1"/>
      </xdr:nvSpPr>
      <xdr:spPr>
        <a:xfrm>
          <a:off x="3438525" y="16299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92075</xdr:rowOff>
    </xdr:from>
    <xdr:to xmlns:xdr="http://schemas.openxmlformats.org/drawingml/2006/spreadsheetDrawing">
      <xdr:col>15</xdr:col>
      <xdr:colOff>101600</xdr:colOff>
      <xdr:row>97</xdr:row>
      <xdr:rowOff>22225</xdr:rowOff>
    </xdr:to>
    <xdr:sp macro="" textlink="">
      <xdr:nvSpPr>
        <xdr:cNvPr id="256" name="楕円 255"/>
        <xdr:cNvSpPr/>
      </xdr:nvSpPr>
      <xdr:spPr>
        <a:xfrm>
          <a:off x="2781300" y="162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13335</xdr:rowOff>
    </xdr:from>
    <xdr:ext cx="534035" cy="259080"/>
    <xdr:sp macro="" textlink="">
      <xdr:nvSpPr>
        <xdr:cNvPr id="257" name="テキスト ボックス 256"/>
        <xdr:cNvSpPr txBox="1"/>
      </xdr:nvSpPr>
      <xdr:spPr>
        <a:xfrm>
          <a:off x="2574925" y="16301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143510</xdr:rowOff>
    </xdr:from>
    <xdr:to xmlns:xdr="http://schemas.openxmlformats.org/drawingml/2006/spreadsheetDrawing">
      <xdr:col>10</xdr:col>
      <xdr:colOff>165100</xdr:colOff>
      <xdr:row>98</xdr:row>
      <xdr:rowOff>73025</xdr:rowOff>
    </xdr:to>
    <xdr:sp macro="" textlink="">
      <xdr:nvSpPr>
        <xdr:cNvPr id="258" name="楕円 257"/>
        <xdr:cNvSpPr/>
      </xdr:nvSpPr>
      <xdr:spPr>
        <a:xfrm>
          <a:off x="19177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64135</xdr:rowOff>
    </xdr:from>
    <xdr:ext cx="534670" cy="258445"/>
    <xdr:sp macro="" textlink="">
      <xdr:nvSpPr>
        <xdr:cNvPr id="259" name="テキスト ボックス 258"/>
        <xdr:cNvSpPr txBox="1"/>
      </xdr:nvSpPr>
      <xdr:spPr>
        <a:xfrm>
          <a:off x="1706245" y="16523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34925</xdr:rowOff>
    </xdr:from>
    <xdr:to xmlns:xdr="http://schemas.openxmlformats.org/drawingml/2006/spreadsheetDrawing">
      <xdr:col>6</xdr:col>
      <xdr:colOff>38100</xdr:colOff>
      <xdr:row>98</xdr:row>
      <xdr:rowOff>136525</xdr:rowOff>
    </xdr:to>
    <xdr:sp macro="" textlink="">
      <xdr:nvSpPr>
        <xdr:cNvPr id="260" name="楕円 259"/>
        <xdr:cNvSpPr/>
      </xdr:nvSpPr>
      <xdr:spPr>
        <a:xfrm>
          <a:off x="1054100" y="164941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127635</xdr:rowOff>
    </xdr:from>
    <xdr:ext cx="534035" cy="259080"/>
    <xdr:sp macro="" textlink="">
      <xdr:nvSpPr>
        <xdr:cNvPr id="261" name="テキスト ボックス 260"/>
        <xdr:cNvSpPr txBox="1"/>
      </xdr:nvSpPr>
      <xdr:spPr>
        <a:xfrm>
          <a:off x="842645" y="1658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3" name="正方形/長方形 262"/>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5" name="正方形/長方形 264"/>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7" name="正方形/長方形 266"/>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70" name="テキスト ボックス 269"/>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431280" y="6586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8445"/>
    <xdr:sp macro="" textlink="">
      <xdr:nvSpPr>
        <xdr:cNvPr id="273" name="テキスト ボックス 272"/>
        <xdr:cNvSpPr txBox="1"/>
      </xdr:nvSpPr>
      <xdr:spPr>
        <a:xfrm>
          <a:off x="618744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431280" y="6212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8445"/>
    <xdr:sp macro="" textlink="">
      <xdr:nvSpPr>
        <xdr:cNvPr id="275" name="テキスト ボックス 274"/>
        <xdr:cNvSpPr txBox="1"/>
      </xdr:nvSpPr>
      <xdr:spPr>
        <a:xfrm>
          <a:off x="5974080" y="6074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140335</xdr:rowOff>
    </xdr:from>
    <xdr:to xmlns:xdr="http://schemas.openxmlformats.org/drawingml/2006/spreadsheetDrawing">
      <xdr:col>59</xdr:col>
      <xdr:colOff>50800</xdr:colOff>
      <xdr:row>34</xdr:row>
      <xdr:rowOff>140335</xdr:rowOff>
    </xdr:to>
    <xdr:cxnSp macro="">
      <xdr:nvCxnSpPr>
        <xdr:cNvPr id="276" name="直線コネクタ 275"/>
        <xdr:cNvCxnSpPr/>
      </xdr:nvCxnSpPr>
      <xdr:spPr>
        <a:xfrm>
          <a:off x="6431280" y="584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167640</xdr:rowOff>
    </xdr:from>
    <xdr:ext cx="466725" cy="259080"/>
    <xdr:sp macro="" textlink="">
      <xdr:nvSpPr>
        <xdr:cNvPr id="277" name="テキスト ボックス 276"/>
        <xdr:cNvSpPr txBox="1"/>
      </xdr:nvSpPr>
      <xdr:spPr>
        <a:xfrm>
          <a:off x="5974080" y="5703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431280" y="5469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79" name="テキスト ボックス 278"/>
        <xdr:cNvSpPr txBox="1"/>
      </xdr:nvSpPr>
      <xdr:spPr>
        <a:xfrm>
          <a:off x="5974080" y="5331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431280" y="50965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6725" cy="258445"/>
    <xdr:sp macro="" textlink="">
      <xdr:nvSpPr>
        <xdr:cNvPr id="281" name="テキスト ボックス 280"/>
        <xdr:cNvSpPr txBox="1"/>
      </xdr:nvSpPr>
      <xdr:spPr>
        <a:xfrm>
          <a:off x="5974080" y="49580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3" name="テキスト ボックス 282"/>
        <xdr:cNvSpPr txBox="1"/>
      </xdr:nvSpPr>
      <xdr:spPr>
        <a:xfrm>
          <a:off x="5974080" y="45847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88265</xdr:rowOff>
    </xdr:from>
    <xdr:to xmlns:xdr="http://schemas.openxmlformats.org/drawingml/2006/spreadsheetDrawing">
      <xdr:col>54</xdr:col>
      <xdr:colOff>185420</xdr:colOff>
      <xdr:row>39</xdr:row>
      <xdr:rowOff>44450</xdr:rowOff>
    </xdr:to>
    <xdr:cxnSp macro="">
      <xdr:nvCxnSpPr>
        <xdr:cNvPr id="285" name="直線コネクタ 284"/>
        <xdr:cNvCxnSpPr/>
      </xdr:nvCxnSpPr>
      <xdr:spPr>
        <a:xfrm flipV="1">
          <a:off x="10198100" y="5288915"/>
          <a:ext cx="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8920" cy="258445"/>
    <xdr:sp macro="" textlink="">
      <xdr:nvSpPr>
        <xdr:cNvPr id="286" name="労働費最小値テキスト"/>
        <xdr:cNvSpPr txBox="1"/>
      </xdr:nvSpPr>
      <xdr:spPr>
        <a:xfrm>
          <a:off x="10248900" y="65900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7" name="直線コネクタ 286"/>
        <xdr:cNvCxnSpPr/>
      </xdr:nvCxnSpPr>
      <xdr:spPr>
        <a:xfrm>
          <a:off x="1011428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34925</xdr:rowOff>
    </xdr:from>
    <xdr:ext cx="469265" cy="258445"/>
    <xdr:sp macro="" textlink="">
      <xdr:nvSpPr>
        <xdr:cNvPr id="288" name="労働費最大値テキスト"/>
        <xdr:cNvSpPr txBox="1"/>
      </xdr:nvSpPr>
      <xdr:spPr>
        <a:xfrm>
          <a:off x="10248900" y="5067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88265</xdr:rowOff>
    </xdr:from>
    <xdr:to xmlns:xdr="http://schemas.openxmlformats.org/drawingml/2006/spreadsheetDrawing">
      <xdr:col>55</xdr:col>
      <xdr:colOff>88900</xdr:colOff>
      <xdr:row>31</xdr:row>
      <xdr:rowOff>88265</xdr:rowOff>
    </xdr:to>
    <xdr:cxnSp macro="">
      <xdr:nvCxnSpPr>
        <xdr:cNvPr id="289" name="直線コネクタ 288"/>
        <xdr:cNvCxnSpPr/>
      </xdr:nvCxnSpPr>
      <xdr:spPr>
        <a:xfrm>
          <a:off x="10114280" y="52889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102870</xdr:rowOff>
    </xdr:from>
    <xdr:to xmlns:xdr="http://schemas.openxmlformats.org/drawingml/2006/spreadsheetDrawing">
      <xdr:col>55</xdr:col>
      <xdr:colOff>0</xdr:colOff>
      <xdr:row>38</xdr:row>
      <xdr:rowOff>127635</xdr:rowOff>
    </xdr:to>
    <xdr:cxnSp macro="">
      <xdr:nvCxnSpPr>
        <xdr:cNvPr id="290" name="直線コネクタ 289"/>
        <xdr:cNvCxnSpPr/>
      </xdr:nvCxnSpPr>
      <xdr:spPr>
        <a:xfrm flipV="1">
          <a:off x="9385300" y="6477000"/>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101600</xdr:rowOff>
    </xdr:from>
    <xdr:ext cx="377825" cy="259080"/>
    <xdr:sp macro="" textlink="">
      <xdr:nvSpPr>
        <xdr:cNvPr id="291" name="労働費平均値テキスト"/>
        <xdr:cNvSpPr txBox="1"/>
      </xdr:nvSpPr>
      <xdr:spPr>
        <a:xfrm>
          <a:off x="10248900" y="614045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78740</xdr:rowOff>
    </xdr:from>
    <xdr:to xmlns:xdr="http://schemas.openxmlformats.org/drawingml/2006/spreadsheetDrawing">
      <xdr:col>55</xdr:col>
      <xdr:colOff>50800</xdr:colOff>
      <xdr:row>38</xdr:row>
      <xdr:rowOff>8890</xdr:rowOff>
    </xdr:to>
    <xdr:sp macro="" textlink="">
      <xdr:nvSpPr>
        <xdr:cNvPr id="292" name="フローチャート: 判断 291"/>
        <xdr:cNvSpPr/>
      </xdr:nvSpPr>
      <xdr:spPr>
        <a:xfrm>
          <a:off x="10152380" y="62852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127635</xdr:rowOff>
    </xdr:from>
    <xdr:to xmlns:xdr="http://schemas.openxmlformats.org/drawingml/2006/spreadsheetDrawing">
      <xdr:col>50</xdr:col>
      <xdr:colOff>114300</xdr:colOff>
      <xdr:row>38</xdr:row>
      <xdr:rowOff>135890</xdr:rowOff>
    </xdr:to>
    <xdr:cxnSp macro="">
      <xdr:nvCxnSpPr>
        <xdr:cNvPr id="293" name="直線コネクタ 292"/>
        <xdr:cNvCxnSpPr/>
      </xdr:nvCxnSpPr>
      <xdr:spPr>
        <a:xfrm flipV="1">
          <a:off x="8521700" y="650176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72390</xdr:rowOff>
    </xdr:from>
    <xdr:to xmlns:xdr="http://schemas.openxmlformats.org/drawingml/2006/spreadsheetDrawing">
      <xdr:col>50</xdr:col>
      <xdr:colOff>165100</xdr:colOff>
      <xdr:row>38</xdr:row>
      <xdr:rowOff>2540</xdr:rowOff>
    </xdr:to>
    <xdr:sp macro="" textlink="">
      <xdr:nvSpPr>
        <xdr:cNvPr id="294" name="フローチャート: 判断 293"/>
        <xdr:cNvSpPr/>
      </xdr:nvSpPr>
      <xdr:spPr>
        <a:xfrm>
          <a:off x="9334500" y="6278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19050</xdr:rowOff>
    </xdr:from>
    <xdr:ext cx="378460" cy="259080"/>
    <xdr:sp macro="" textlink="">
      <xdr:nvSpPr>
        <xdr:cNvPr id="295" name="テキスト ボックス 294"/>
        <xdr:cNvSpPr txBox="1"/>
      </xdr:nvSpPr>
      <xdr:spPr>
        <a:xfrm>
          <a:off x="9201150" y="6057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135890</xdr:rowOff>
    </xdr:from>
    <xdr:to xmlns:xdr="http://schemas.openxmlformats.org/drawingml/2006/spreadsheetDrawing">
      <xdr:col>45</xdr:col>
      <xdr:colOff>177800</xdr:colOff>
      <xdr:row>38</xdr:row>
      <xdr:rowOff>167640</xdr:rowOff>
    </xdr:to>
    <xdr:cxnSp macro="">
      <xdr:nvCxnSpPr>
        <xdr:cNvPr id="296" name="直線コネクタ 295"/>
        <xdr:cNvCxnSpPr/>
      </xdr:nvCxnSpPr>
      <xdr:spPr>
        <a:xfrm flipV="1">
          <a:off x="7653020" y="6510020"/>
          <a:ext cx="8686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59690</xdr:rowOff>
    </xdr:from>
    <xdr:to xmlns:xdr="http://schemas.openxmlformats.org/drawingml/2006/spreadsheetDrawing">
      <xdr:col>46</xdr:col>
      <xdr:colOff>38100</xdr:colOff>
      <xdr:row>37</xdr:row>
      <xdr:rowOff>161290</xdr:rowOff>
    </xdr:to>
    <xdr:sp macro="" textlink="">
      <xdr:nvSpPr>
        <xdr:cNvPr id="297" name="フローチャート: 判断 296"/>
        <xdr:cNvSpPr/>
      </xdr:nvSpPr>
      <xdr:spPr>
        <a:xfrm>
          <a:off x="8470900" y="62661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6350</xdr:rowOff>
    </xdr:from>
    <xdr:ext cx="378460" cy="259080"/>
    <xdr:sp macro="" textlink="">
      <xdr:nvSpPr>
        <xdr:cNvPr id="298" name="テキスト ボックス 297"/>
        <xdr:cNvSpPr txBox="1"/>
      </xdr:nvSpPr>
      <xdr:spPr>
        <a:xfrm>
          <a:off x="8337550" y="6045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123190</xdr:rowOff>
    </xdr:from>
    <xdr:to xmlns:xdr="http://schemas.openxmlformats.org/drawingml/2006/spreadsheetDrawing">
      <xdr:col>41</xdr:col>
      <xdr:colOff>50800</xdr:colOff>
      <xdr:row>38</xdr:row>
      <xdr:rowOff>167640</xdr:rowOff>
    </xdr:to>
    <xdr:cxnSp macro="">
      <xdr:nvCxnSpPr>
        <xdr:cNvPr id="299" name="直線コネクタ 298"/>
        <xdr:cNvCxnSpPr/>
      </xdr:nvCxnSpPr>
      <xdr:spPr>
        <a:xfrm>
          <a:off x="6789420" y="6497320"/>
          <a:ext cx="8636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57150</xdr:rowOff>
    </xdr:from>
    <xdr:to xmlns:xdr="http://schemas.openxmlformats.org/drawingml/2006/spreadsheetDrawing">
      <xdr:col>41</xdr:col>
      <xdr:colOff>101600</xdr:colOff>
      <xdr:row>37</xdr:row>
      <xdr:rowOff>158750</xdr:rowOff>
    </xdr:to>
    <xdr:sp macro="" textlink="">
      <xdr:nvSpPr>
        <xdr:cNvPr id="300" name="フローチャート: 判断 299"/>
        <xdr:cNvSpPr/>
      </xdr:nvSpPr>
      <xdr:spPr>
        <a:xfrm>
          <a:off x="760222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3810</xdr:rowOff>
    </xdr:from>
    <xdr:ext cx="377825" cy="259080"/>
    <xdr:sp macro="" textlink="">
      <xdr:nvSpPr>
        <xdr:cNvPr id="301" name="テキスト ボックス 300"/>
        <xdr:cNvSpPr txBox="1"/>
      </xdr:nvSpPr>
      <xdr:spPr>
        <a:xfrm>
          <a:off x="7468870" y="604266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69215</xdr:rowOff>
    </xdr:from>
    <xdr:to xmlns:xdr="http://schemas.openxmlformats.org/drawingml/2006/spreadsheetDrawing">
      <xdr:col>36</xdr:col>
      <xdr:colOff>165100</xdr:colOff>
      <xdr:row>37</xdr:row>
      <xdr:rowOff>167640</xdr:rowOff>
    </xdr:to>
    <xdr:sp macro="" textlink="">
      <xdr:nvSpPr>
        <xdr:cNvPr id="302" name="フローチャート: 判断 301"/>
        <xdr:cNvSpPr/>
      </xdr:nvSpPr>
      <xdr:spPr>
        <a:xfrm>
          <a:off x="6738620" y="62757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15875</xdr:rowOff>
    </xdr:from>
    <xdr:ext cx="378460" cy="258445"/>
    <xdr:sp macro="" textlink="">
      <xdr:nvSpPr>
        <xdr:cNvPr id="303" name="テキスト ボックス 302"/>
        <xdr:cNvSpPr txBox="1"/>
      </xdr:nvSpPr>
      <xdr:spPr>
        <a:xfrm>
          <a:off x="6605270" y="60547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7" name="テキスト ボックス 306"/>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52070</xdr:rowOff>
    </xdr:from>
    <xdr:to xmlns:xdr="http://schemas.openxmlformats.org/drawingml/2006/spreadsheetDrawing">
      <xdr:col>55</xdr:col>
      <xdr:colOff>50800</xdr:colOff>
      <xdr:row>38</xdr:row>
      <xdr:rowOff>153670</xdr:rowOff>
    </xdr:to>
    <xdr:sp macro="" textlink="">
      <xdr:nvSpPr>
        <xdr:cNvPr id="309" name="楕円 308"/>
        <xdr:cNvSpPr/>
      </xdr:nvSpPr>
      <xdr:spPr>
        <a:xfrm>
          <a:off x="10152380" y="6426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138430</xdr:rowOff>
    </xdr:from>
    <xdr:ext cx="377825" cy="259080"/>
    <xdr:sp macro="" textlink="">
      <xdr:nvSpPr>
        <xdr:cNvPr id="310" name="労働費該当値テキスト"/>
        <xdr:cNvSpPr txBox="1"/>
      </xdr:nvSpPr>
      <xdr:spPr>
        <a:xfrm>
          <a:off x="10248900" y="63449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76835</xdr:rowOff>
    </xdr:from>
    <xdr:to xmlns:xdr="http://schemas.openxmlformats.org/drawingml/2006/spreadsheetDrawing">
      <xdr:col>50</xdr:col>
      <xdr:colOff>165100</xdr:colOff>
      <xdr:row>39</xdr:row>
      <xdr:rowOff>6985</xdr:rowOff>
    </xdr:to>
    <xdr:sp macro="" textlink="">
      <xdr:nvSpPr>
        <xdr:cNvPr id="311" name="楕円 310"/>
        <xdr:cNvSpPr/>
      </xdr:nvSpPr>
      <xdr:spPr>
        <a:xfrm>
          <a:off x="9334500" y="645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167640</xdr:rowOff>
    </xdr:from>
    <xdr:ext cx="378460" cy="259080"/>
    <xdr:sp macro="" textlink="">
      <xdr:nvSpPr>
        <xdr:cNvPr id="312" name="テキスト ボックス 311"/>
        <xdr:cNvSpPr txBox="1"/>
      </xdr:nvSpPr>
      <xdr:spPr>
        <a:xfrm>
          <a:off x="9201150" y="6541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85090</xdr:rowOff>
    </xdr:from>
    <xdr:to xmlns:xdr="http://schemas.openxmlformats.org/drawingml/2006/spreadsheetDrawing">
      <xdr:col>46</xdr:col>
      <xdr:colOff>38100</xdr:colOff>
      <xdr:row>39</xdr:row>
      <xdr:rowOff>15240</xdr:rowOff>
    </xdr:to>
    <xdr:sp macro="" textlink="">
      <xdr:nvSpPr>
        <xdr:cNvPr id="313" name="楕円 312"/>
        <xdr:cNvSpPr/>
      </xdr:nvSpPr>
      <xdr:spPr>
        <a:xfrm>
          <a:off x="8470900" y="64592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6350</xdr:rowOff>
    </xdr:from>
    <xdr:ext cx="378460" cy="259080"/>
    <xdr:sp macro="" textlink="">
      <xdr:nvSpPr>
        <xdr:cNvPr id="314" name="テキスト ボックス 313"/>
        <xdr:cNvSpPr txBox="1"/>
      </xdr:nvSpPr>
      <xdr:spPr>
        <a:xfrm>
          <a:off x="8337550" y="6548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118110</xdr:rowOff>
    </xdr:from>
    <xdr:to xmlns:xdr="http://schemas.openxmlformats.org/drawingml/2006/spreadsheetDrawing">
      <xdr:col>41</xdr:col>
      <xdr:colOff>101600</xdr:colOff>
      <xdr:row>39</xdr:row>
      <xdr:rowOff>48260</xdr:rowOff>
    </xdr:to>
    <xdr:sp macro="" textlink="">
      <xdr:nvSpPr>
        <xdr:cNvPr id="315" name="楕円 314"/>
        <xdr:cNvSpPr/>
      </xdr:nvSpPr>
      <xdr:spPr>
        <a:xfrm>
          <a:off x="7602220" y="6492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39370</xdr:rowOff>
    </xdr:from>
    <xdr:ext cx="377825" cy="259080"/>
    <xdr:sp macro="" textlink="">
      <xdr:nvSpPr>
        <xdr:cNvPr id="316" name="テキスト ボックス 315"/>
        <xdr:cNvSpPr txBox="1"/>
      </xdr:nvSpPr>
      <xdr:spPr>
        <a:xfrm>
          <a:off x="7468870" y="65811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72390</xdr:rowOff>
    </xdr:from>
    <xdr:to xmlns:xdr="http://schemas.openxmlformats.org/drawingml/2006/spreadsheetDrawing">
      <xdr:col>36</xdr:col>
      <xdr:colOff>165100</xdr:colOff>
      <xdr:row>39</xdr:row>
      <xdr:rowOff>2540</xdr:rowOff>
    </xdr:to>
    <xdr:sp macro="" textlink="">
      <xdr:nvSpPr>
        <xdr:cNvPr id="317" name="楕円 316"/>
        <xdr:cNvSpPr/>
      </xdr:nvSpPr>
      <xdr:spPr>
        <a:xfrm>
          <a:off x="6738620" y="6446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165100</xdr:rowOff>
    </xdr:from>
    <xdr:ext cx="378460" cy="258445"/>
    <xdr:sp macro="" textlink="">
      <xdr:nvSpPr>
        <xdr:cNvPr id="318" name="テキスト ボックス 317"/>
        <xdr:cNvSpPr txBox="1"/>
      </xdr:nvSpPr>
      <xdr:spPr>
        <a:xfrm>
          <a:off x="6605270" y="65392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0" name="正方形/長方形 319"/>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2" name="正方形/長方形 321"/>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4" name="正方形/長方形 323"/>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27" name="テキスト ボックス 326"/>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8445"/>
    <xdr:sp macro="" textlink="">
      <xdr:nvSpPr>
        <xdr:cNvPr id="330" name="テキスト ボックス 329"/>
        <xdr:cNvSpPr txBox="1"/>
      </xdr:nvSpPr>
      <xdr:spPr>
        <a:xfrm>
          <a:off x="618744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35560</xdr:rowOff>
    </xdr:from>
    <xdr:ext cx="466725" cy="258445"/>
    <xdr:sp macro="" textlink="">
      <xdr:nvSpPr>
        <xdr:cNvPr id="332" name="テキスト ボックス 331"/>
        <xdr:cNvSpPr txBox="1"/>
      </xdr:nvSpPr>
      <xdr:spPr>
        <a:xfrm>
          <a:off x="5974080" y="9427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33" name="直線コネクタ 332"/>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167640</xdr:rowOff>
    </xdr:from>
    <xdr:ext cx="530860" cy="259080"/>
    <xdr:sp macro="" textlink="">
      <xdr:nvSpPr>
        <xdr:cNvPr id="334" name="テキスト ボックス 333"/>
        <xdr:cNvSpPr txBox="1"/>
      </xdr:nvSpPr>
      <xdr:spPr>
        <a:xfrm>
          <a:off x="5915025" y="9056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860" cy="259080"/>
    <xdr:sp macro="" textlink="">
      <xdr:nvSpPr>
        <xdr:cNvPr id="336" name="テキスト ボックス 335"/>
        <xdr:cNvSpPr txBox="1"/>
      </xdr:nvSpPr>
      <xdr:spPr>
        <a:xfrm>
          <a:off x="5915025" y="868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0860" cy="258445"/>
    <xdr:sp macro="" textlink="">
      <xdr:nvSpPr>
        <xdr:cNvPr id="338" name="テキスト ボックス 337"/>
        <xdr:cNvSpPr txBox="1"/>
      </xdr:nvSpPr>
      <xdr:spPr>
        <a:xfrm>
          <a:off x="5915025" y="83108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0860" cy="258445"/>
    <xdr:sp macro="" textlink="">
      <xdr:nvSpPr>
        <xdr:cNvPr id="340" name="テキスト ボックス 339"/>
        <xdr:cNvSpPr txBox="1"/>
      </xdr:nvSpPr>
      <xdr:spPr>
        <a:xfrm>
          <a:off x="5915025" y="79375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120650</xdr:rowOff>
    </xdr:from>
    <xdr:to xmlns:xdr="http://schemas.openxmlformats.org/drawingml/2006/spreadsheetDrawing">
      <xdr:col>54</xdr:col>
      <xdr:colOff>185420</xdr:colOff>
      <xdr:row>59</xdr:row>
      <xdr:rowOff>35560</xdr:rowOff>
    </xdr:to>
    <xdr:cxnSp macro="">
      <xdr:nvCxnSpPr>
        <xdr:cNvPr id="342" name="直線コネクタ 341"/>
        <xdr:cNvCxnSpPr/>
      </xdr:nvCxnSpPr>
      <xdr:spPr>
        <a:xfrm flipV="1">
          <a:off x="10198100" y="8506460"/>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39370</xdr:rowOff>
    </xdr:from>
    <xdr:ext cx="377825" cy="259080"/>
    <xdr:sp macro="" textlink="">
      <xdr:nvSpPr>
        <xdr:cNvPr id="343" name="農林水産業費最小値テキスト"/>
        <xdr:cNvSpPr txBox="1"/>
      </xdr:nvSpPr>
      <xdr:spPr>
        <a:xfrm>
          <a:off x="10248900" y="99339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35560</xdr:rowOff>
    </xdr:from>
    <xdr:to xmlns:xdr="http://schemas.openxmlformats.org/drawingml/2006/spreadsheetDrawing">
      <xdr:col>55</xdr:col>
      <xdr:colOff>88900</xdr:colOff>
      <xdr:row>59</xdr:row>
      <xdr:rowOff>35560</xdr:rowOff>
    </xdr:to>
    <xdr:cxnSp macro="">
      <xdr:nvCxnSpPr>
        <xdr:cNvPr id="344" name="直線コネクタ 343"/>
        <xdr:cNvCxnSpPr/>
      </xdr:nvCxnSpPr>
      <xdr:spPr>
        <a:xfrm>
          <a:off x="10114280" y="9930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67310</xdr:rowOff>
    </xdr:from>
    <xdr:ext cx="534035" cy="259080"/>
    <xdr:sp macro="" textlink="">
      <xdr:nvSpPr>
        <xdr:cNvPr id="345" name="農林水産業費最大値テキスト"/>
        <xdr:cNvSpPr txBox="1"/>
      </xdr:nvSpPr>
      <xdr:spPr>
        <a:xfrm>
          <a:off x="10248900" y="8285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120650</xdr:rowOff>
    </xdr:from>
    <xdr:to xmlns:xdr="http://schemas.openxmlformats.org/drawingml/2006/spreadsheetDrawing">
      <xdr:col>55</xdr:col>
      <xdr:colOff>88900</xdr:colOff>
      <xdr:row>50</xdr:row>
      <xdr:rowOff>120650</xdr:rowOff>
    </xdr:to>
    <xdr:cxnSp macro="">
      <xdr:nvCxnSpPr>
        <xdr:cNvPr id="346" name="直線コネクタ 345"/>
        <xdr:cNvCxnSpPr/>
      </xdr:nvCxnSpPr>
      <xdr:spPr>
        <a:xfrm>
          <a:off x="10114280" y="8506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108585</xdr:rowOff>
    </xdr:from>
    <xdr:to xmlns:xdr="http://schemas.openxmlformats.org/drawingml/2006/spreadsheetDrawing">
      <xdr:col>55</xdr:col>
      <xdr:colOff>0</xdr:colOff>
      <xdr:row>54</xdr:row>
      <xdr:rowOff>80645</xdr:rowOff>
    </xdr:to>
    <xdr:cxnSp macro="">
      <xdr:nvCxnSpPr>
        <xdr:cNvPr id="347" name="直線コネクタ 346"/>
        <xdr:cNvCxnSpPr/>
      </xdr:nvCxnSpPr>
      <xdr:spPr>
        <a:xfrm flipV="1">
          <a:off x="9385300" y="8997315"/>
          <a:ext cx="8128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53975</xdr:rowOff>
    </xdr:from>
    <xdr:ext cx="469265" cy="258445"/>
    <xdr:sp macro="" textlink="">
      <xdr:nvSpPr>
        <xdr:cNvPr id="348" name="農林水産業費平均値テキスト"/>
        <xdr:cNvSpPr txBox="1"/>
      </xdr:nvSpPr>
      <xdr:spPr>
        <a:xfrm>
          <a:off x="10248900" y="944562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75565</xdr:rowOff>
    </xdr:from>
    <xdr:to xmlns:xdr="http://schemas.openxmlformats.org/drawingml/2006/spreadsheetDrawing">
      <xdr:col>55</xdr:col>
      <xdr:colOff>50800</xdr:colOff>
      <xdr:row>57</xdr:row>
      <xdr:rowOff>5715</xdr:rowOff>
    </xdr:to>
    <xdr:sp macro="" textlink="">
      <xdr:nvSpPr>
        <xdr:cNvPr id="349" name="フローチャート: 判断 348"/>
        <xdr:cNvSpPr/>
      </xdr:nvSpPr>
      <xdr:spPr>
        <a:xfrm>
          <a:off x="10152380" y="94672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55245</xdr:rowOff>
    </xdr:from>
    <xdr:to xmlns:xdr="http://schemas.openxmlformats.org/drawingml/2006/spreadsheetDrawing">
      <xdr:col>50</xdr:col>
      <xdr:colOff>114300</xdr:colOff>
      <xdr:row>54</xdr:row>
      <xdr:rowOff>80645</xdr:rowOff>
    </xdr:to>
    <xdr:cxnSp macro="">
      <xdr:nvCxnSpPr>
        <xdr:cNvPr id="350" name="直線コネクタ 349"/>
        <xdr:cNvCxnSpPr/>
      </xdr:nvCxnSpPr>
      <xdr:spPr>
        <a:xfrm>
          <a:off x="8521700" y="9111615"/>
          <a:ext cx="8636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100330</xdr:rowOff>
    </xdr:from>
    <xdr:to xmlns:xdr="http://schemas.openxmlformats.org/drawingml/2006/spreadsheetDrawing">
      <xdr:col>50</xdr:col>
      <xdr:colOff>165100</xdr:colOff>
      <xdr:row>57</xdr:row>
      <xdr:rowOff>30480</xdr:rowOff>
    </xdr:to>
    <xdr:sp macro="" textlink="">
      <xdr:nvSpPr>
        <xdr:cNvPr id="351" name="フローチャート: 判断 350"/>
        <xdr:cNvSpPr/>
      </xdr:nvSpPr>
      <xdr:spPr>
        <a:xfrm>
          <a:off x="9334500" y="9491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21590</xdr:rowOff>
    </xdr:from>
    <xdr:ext cx="469265" cy="259080"/>
    <xdr:sp macro="" textlink="">
      <xdr:nvSpPr>
        <xdr:cNvPr id="352" name="テキスト ボックス 351"/>
        <xdr:cNvSpPr txBox="1"/>
      </xdr:nvSpPr>
      <xdr:spPr>
        <a:xfrm>
          <a:off x="9155430" y="9580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3175</xdr:rowOff>
    </xdr:from>
    <xdr:to xmlns:xdr="http://schemas.openxmlformats.org/drawingml/2006/spreadsheetDrawing">
      <xdr:col>45</xdr:col>
      <xdr:colOff>177800</xdr:colOff>
      <xdr:row>54</xdr:row>
      <xdr:rowOff>55245</xdr:rowOff>
    </xdr:to>
    <xdr:cxnSp macro="">
      <xdr:nvCxnSpPr>
        <xdr:cNvPr id="353" name="直線コネクタ 352"/>
        <xdr:cNvCxnSpPr/>
      </xdr:nvCxnSpPr>
      <xdr:spPr>
        <a:xfrm>
          <a:off x="7653020" y="9059545"/>
          <a:ext cx="8686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107950</xdr:rowOff>
    </xdr:from>
    <xdr:to xmlns:xdr="http://schemas.openxmlformats.org/drawingml/2006/spreadsheetDrawing">
      <xdr:col>46</xdr:col>
      <xdr:colOff>38100</xdr:colOff>
      <xdr:row>57</xdr:row>
      <xdr:rowOff>38100</xdr:rowOff>
    </xdr:to>
    <xdr:sp macro="" textlink="">
      <xdr:nvSpPr>
        <xdr:cNvPr id="354" name="フローチャート: 判断 353"/>
        <xdr:cNvSpPr/>
      </xdr:nvSpPr>
      <xdr:spPr>
        <a:xfrm>
          <a:off x="8470900" y="94996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29210</xdr:rowOff>
    </xdr:from>
    <xdr:ext cx="469900" cy="258445"/>
    <xdr:sp macro="" textlink="">
      <xdr:nvSpPr>
        <xdr:cNvPr id="355" name="テキスト ボックス 354"/>
        <xdr:cNvSpPr txBox="1"/>
      </xdr:nvSpPr>
      <xdr:spPr>
        <a:xfrm>
          <a:off x="8291830" y="9588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3175</xdr:rowOff>
    </xdr:from>
    <xdr:to xmlns:xdr="http://schemas.openxmlformats.org/drawingml/2006/spreadsheetDrawing">
      <xdr:col>41</xdr:col>
      <xdr:colOff>50800</xdr:colOff>
      <xdr:row>54</xdr:row>
      <xdr:rowOff>64770</xdr:rowOff>
    </xdr:to>
    <xdr:cxnSp macro="">
      <xdr:nvCxnSpPr>
        <xdr:cNvPr id="356" name="直線コネクタ 355"/>
        <xdr:cNvCxnSpPr/>
      </xdr:nvCxnSpPr>
      <xdr:spPr>
        <a:xfrm flipV="1">
          <a:off x="6789420" y="9059545"/>
          <a:ext cx="8636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76835</xdr:rowOff>
    </xdr:from>
    <xdr:to xmlns:xdr="http://schemas.openxmlformats.org/drawingml/2006/spreadsheetDrawing">
      <xdr:col>41</xdr:col>
      <xdr:colOff>101600</xdr:colOff>
      <xdr:row>57</xdr:row>
      <xdr:rowOff>6985</xdr:rowOff>
    </xdr:to>
    <xdr:sp macro="" textlink="">
      <xdr:nvSpPr>
        <xdr:cNvPr id="357" name="フローチャート: 判断 356"/>
        <xdr:cNvSpPr/>
      </xdr:nvSpPr>
      <xdr:spPr>
        <a:xfrm>
          <a:off x="7602220" y="9468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167640</xdr:rowOff>
    </xdr:from>
    <xdr:ext cx="469265" cy="259080"/>
    <xdr:sp macro="" textlink="">
      <xdr:nvSpPr>
        <xdr:cNvPr id="358" name="テキスト ボックス 357"/>
        <xdr:cNvSpPr txBox="1"/>
      </xdr:nvSpPr>
      <xdr:spPr>
        <a:xfrm>
          <a:off x="7423150" y="9559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99695</xdr:rowOff>
    </xdr:from>
    <xdr:to xmlns:xdr="http://schemas.openxmlformats.org/drawingml/2006/spreadsheetDrawing">
      <xdr:col>36</xdr:col>
      <xdr:colOff>165100</xdr:colOff>
      <xdr:row>57</xdr:row>
      <xdr:rowOff>29845</xdr:rowOff>
    </xdr:to>
    <xdr:sp macro="" textlink="">
      <xdr:nvSpPr>
        <xdr:cNvPr id="359" name="フローチャート: 判断 358"/>
        <xdr:cNvSpPr/>
      </xdr:nvSpPr>
      <xdr:spPr>
        <a:xfrm>
          <a:off x="6738620" y="9491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20955</xdr:rowOff>
    </xdr:from>
    <xdr:ext cx="469265" cy="259080"/>
    <xdr:sp macro="" textlink="">
      <xdr:nvSpPr>
        <xdr:cNvPr id="360" name="テキスト ボックス 359"/>
        <xdr:cNvSpPr txBox="1"/>
      </xdr:nvSpPr>
      <xdr:spPr>
        <a:xfrm>
          <a:off x="6559550" y="9580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4" name="テキスト ボックス 363"/>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57785</xdr:rowOff>
    </xdr:from>
    <xdr:to xmlns:xdr="http://schemas.openxmlformats.org/drawingml/2006/spreadsheetDrawing">
      <xdr:col>55</xdr:col>
      <xdr:colOff>50800</xdr:colOff>
      <xdr:row>53</xdr:row>
      <xdr:rowOff>159385</xdr:rowOff>
    </xdr:to>
    <xdr:sp macro="" textlink="">
      <xdr:nvSpPr>
        <xdr:cNvPr id="366" name="楕円 365"/>
        <xdr:cNvSpPr/>
      </xdr:nvSpPr>
      <xdr:spPr>
        <a:xfrm>
          <a:off x="10152380" y="89465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80645</xdr:rowOff>
    </xdr:from>
    <xdr:ext cx="534035" cy="259080"/>
    <xdr:sp macro="" textlink="">
      <xdr:nvSpPr>
        <xdr:cNvPr id="367" name="農林水産業費該当値テキスト"/>
        <xdr:cNvSpPr txBox="1"/>
      </xdr:nvSpPr>
      <xdr:spPr>
        <a:xfrm>
          <a:off x="10248900" y="8801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29845</xdr:rowOff>
    </xdr:from>
    <xdr:to xmlns:xdr="http://schemas.openxmlformats.org/drawingml/2006/spreadsheetDrawing">
      <xdr:col>50</xdr:col>
      <xdr:colOff>165100</xdr:colOff>
      <xdr:row>54</xdr:row>
      <xdr:rowOff>131445</xdr:rowOff>
    </xdr:to>
    <xdr:sp macro="" textlink="">
      <xdr:nvSpPr>
        <xdr:cNvPr id="368" name="楕円 367"/>
        <xdr:cNvSpPr/>
      </xdr:nvSpPr>
      <xdr:spPr>
        <a:xfrm>
          <a:off x="9334500" y="90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147955</xdr:rowOff>
    </xdr:from>
    <xdr:ext cx="534670" cy="258445"/>
    <xdr:sp macro="" textlink="">
      <xdr:nvSpPr>
        <xdr:cNvPr id="369" name="テキスト ボックス 368"/>
        <xdr:cNvSpPr txBox="1"/>
      </xdr:nvSpPr>
      <xdr:spPr>
        <a:xfrm>
          <a:off x="9123045" y="8869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4445</xdr:rowOff>
    </xdr:from>
    <xdr:to xmlns:xdr="http://schemas.openxmlformats.org/drawingml/2006/spreadsheetDrawing">
      <xdr:col>46</xdr:col>
      <xdr:colOff>38100</xdr:colOff>
      <xdr:row>54</xdr:row>
      <xdr:rowOff>106045</xdr:rowOff>
    </xdr:to>
    <xdr:sp macro="" textlink="">
      <xdr:nvSpPr>
        <xdr:cNvPr id="370" name="楕円 369"/>
        <xdr:cNvSpPr/>
      </xdr:nvSpPr>
      <xdr:spPr>
        <a:xfrm>
          <a:off x="8470900" y="90608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122555</xdr:rowOff>
    </xdr:from>
    <xdr:ext cx="534035" cy="258445"/>
    <xdr:sp macro="" textlink="">
      <xdr:nvSpPr>
        <xdr:cNvPr id="371" name="テキスト ボックス 370"/>
        <xdr:cNvSpPr txBox="1"/>
      </xdr:nvSpPr>
      <xdr:spPr>
        <a:xfrm>
          <a:off x="8259445" y="8843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123825</xdr:rowOff>
    </xdr:from>
    <xdr:to xmlns:xdr="http://schemas.openxmlformats.org/drawingml/2006/spreadsheetDrawing">
      <xdr:col>41</xdr:col>
      <xdr:colOff>101600</xdr:colOff>
      <xdr:row>54</xdr:row>
      <xdr:rowOff>53975</xdr:rowOff>
    </xdr:to>
    <xdr:sp macro="" textlink="">
      <xdr:nvSpPr>
        <xdr:cNvPr id="372" name="楕円 371"/>
        <xdr:cNvSpPr/>
      </xdr:nvSpPr>
      <xdr:spPr>
        <a:xfrm>
          <a:off x="7602220" y="9012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70485</xdr:rowOff>
    </xdr:from>
    <xdr:ext cx="534035" cy="258445"/>
    <xdr:sp macro="" textlink="">
      <xdr:nvSpPr>
        <xdr:cNvPr id="373" name="テキスト ボックス 372"/>
        <xdr:cNvSpPr txBox="1"/>
      </xdr:nvSpPr>
      <xdr:spPr>
        <a:xfrm>
          <a:off x="7395845" y="8791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13970</xdr:rowOff>
    </xdr:from>
    <xdr:to xmlns:xdr="http://schemas.openxmlformats.org/drawingml/2006/spreadsheetDrawing">
      <xdr:col>36</xdr:col>
      <xdr:colOff>165100</xdr:colOff>
      <xdr:row>54</xdr:row>
      <xdr:rowOff>115570</xdr:rowOff>
    </xdr:to>
    <xdr:sp macro="" textlink="">
      <xdr:nvSpPr>
        <xdr:cNvPr id="374" name="楕円 373"/>
        <xdr:cNvSpPr/>
      </xdr:nvSpPr>
      <xdr:spPr>
        <a:xfrm>
          <a:off x="6738620" y="907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132080</xdr:rowOff>
    </xdr:from>
    <xdr:ext cx="534670" cy="259080"/>
    <xdr:sp macro="" textlink="">
      <xdr:nvSpPr>
        <xdr:cNvPr id="375" name="テキスト ボックス 374"/>
        <xdr:cNvSpPr txBox="1"/>
      </xdr:nvSpPr>
      <xdr:spPr>
        <a:xfrm>
          <a:off x="6527165" y="885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7" name="正方形/長方形 376"/>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9" name="正方形/長方形 378"/>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1" name="正方形/長方形 380"/>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84" name="テキスト ボックス 383"/>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6" name="直線コネクタ 385"/>
        <xdr:cNvCxnSpPr/>
      </xdr:nvCxnSpPr>
      <xdr:spPr>
        <a:xfrm>
          <a:off x="6431280" y="133464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8445"/>
    <xdr:sp macro="" textlink="">
      <xdr:nvSpPr>
        <xdr:cNvPr id="387" name="テキスト ボックス 386"/>
        <xdr:cNvSpPr txBox="1"/>
      </xdr:nvSpPr>
      <xdr:spPr>
        <a:xfrm>
          <a:off x="618744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8" name="直線コネクタ 387"/>
        <xdr:cNvCxnSpPr/>
      </xdr:nvCxnSpPr>
      <xdr:spPr>
        <a:xfrm>
          <a:off x="6431280" y="13027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0860" cy="258445"/>
    <xdr:sp macro="" textlink="">
      <xdr:nvSpPr>
        <xdr:cNvPr id="389" name="テキスト ボックス 388"/>
        <xdr:cNvSpPr txBox="1"/>
      </xdr:nvSpPr>
      <xdr:spPr>
        <a:xfrm>
          <a:off x="5915025" y="12888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131445</xdr:rowOff>
    </xdr:from>
    <xdr:to xmlns:xdr="http://schemas.openxmlformats.org/drawingml/2006/spreadsheetDrawing">
      <xdr:col>59</xdr:col>
      <xdr:colOff>50800</xdr:colOff>
      <xdr:row>75</xdr:row>
      <xdr:rowOff>131445</xdr:rowOff>
    </xdr:to>
    <xdr:cxnSp macro="">
      <xdr:nvCxnSpPr>
        <xdr:cNvPr id="390" name="直線コネクタ 389"/>
        <xdr:cNvCxnSpPr/>
      </xdr:nvCxnSpPr>
      <xdr:spPr>
        <a:xfrm>
          <a:off x="6431280" y="127082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860" cy="259080"/>
    <xdr:sp macro="" textlink="">
      <xdr:nvSpPr>
        <xdr:cNvPr id="391" name="テキスト ボックス 390"/>
        <xdr:cNvSpPr txBox="1"/>
      </xdr:nvSpPr>
      <xdr:spPr>
        <a:xfrm>
          <a:off x="5915025"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2" name="直線コネクタ 391"/>
        <xdr:cNvCxnSpPr/>
      </xdr:nvCxnSpPr>
      <xdr:spPr>
        <a:xfrm>
          <a:off x="6431280" y="123894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0860" cy="259080"/>
    <xdr:sp macro="" textlink="">
      <xdr:nvSpPr>
        <xdr:cNvPr id="393" name="テキスト ボックス 392"/>
        <xdr:cNvSpPr txBox="1"/>
      </xdr:nvSpPr>
      <xdr:spPr>
        <a:xfrm>
          <a:off x="5915025" y="12247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4" name="直線コネクタ 393"/>
        <xdr:cNvCxnSpPr/>
      </xdr:nvCxnSpPr>
      <xdr:spPr>
        <a:xfrm>
          <a:off x="6431280" y="120707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0860" cy="259080"/>
    <xdr:sp macro="" textlink="">
      <xdr:nvSpPr>
        <xdr:cNvPr id="395" name="テキスト ボックス 394"/>
        <xdr:cNvSpPr txBox="1"/>
      </xdr:nvSpPr>
      <xdr:spPr>
        <a:xfrm>
          <a:off x="5915025" y="11928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6" name="直線コネクタ 395"/>
        <xdr:cNvCxnSpPr/>
      </xdr:nvCxnSpPr>
      <xdr:spPr>
        <a:xfrm>
          <a:off x="6431280" y="11747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5630" cy="259080"/>
    <xdr:sp macro="" textlink="">
      <xdr:nvSpPr>
        <xdr:cNvPr id="397" name="テキスト ボックス 396"/>
        <xdr:cNvSpPr txBox="1"/>
      </xdr:nvSpPr>
      <xdr:spPr>
        <a:xfrm>
          <a:off x="5850890" y="11609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9" name="テキスト ボックス 398"/>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45720</xdr:rowOff>
    </xdr:from>
    <xdr:to xmlns:xdr="http://schemas.openxmlformats.org/drawingml/2006/spreadsheetDrawing">
      <xdr:col>54</xdr:col>
      <xdr:colOff>185420</xdr:colOff>
      <xdr:row>79</xdr:row>
      <xdr:rowOff>74930</xdr:rowOff>
    </xdr:to>
    <xdr:cxnSp macro="">
      <xdr:nvCxnSpPr>
        <xdr:cNvPr id="401" name="直線コネクタ 400"/>
        <xdr:cNvCxnSpPr/>
      </xdr:nvCxnSpPr>
      <xdr:spPr>
        <a:xfrm flipV="1">
          <a:off x="10198100" y="1195197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78740</xdr:rowOff>
    </xdr:from>
    <xdr:ext cx="469265" cy="259080"/>
    <xdr:sp macro="" textlink="">
      <xdr:nvSpPr>
        <xdr:cNvPr id="402" name="商工費最小値テキスト"/>
        <xdr:cNvSpPr txBox="1"/>
      </xdr:nvSpPr>
      <xdr:spPr>
        <a:xfrm>
          <a:off x="10248900" y="13326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74930</xdr:rowOff>
    </xdr:from>
    <xdr:to xmlns:xdr="http://schemas.openxmlformats.org/drawingml/2006/spreadsheetDrawing">
      <xdr:col>55</xdr:col>
      <xdr:colOff>88900</xdr:colOff>
      <xdr:row>79</xdr:row>
      <xdr:rowOff>74930</xdr:rowOff>
    </xdr:to>
    <xdr:cxnSp macro="">
      <xdr:nvCxnSpPr>
        <xdr:cNvPr id="403" name="直線コネクタ 402"/>
        <xdr:cNvCxnSpPr/>
      </xdr:nvCxnSpPr>
      <xdr:spPr>
        <a:xfrm>
          <a:off x="10114280" y="13322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163830</xdr:rowOff>
    </xdr:from>
    <xdr:ext cx="534035" cy="258445"/>
    <xdr:sp macro="" textlink="">
      <xdr:nvSpPr>
        <xdr:cNvPr id="404" name="商工費最大値テキスト"/>
        <xdr:cNvSpPr txBox="1"/>
      </xdr:nvSpPr>
      <xdr:spPr>
        <a:xfrm>
          <a:off x="10248900" y="11734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45720</xdr:rowOff>
    </xdr:from>
    <xdr:to xmlns:xdr="http://schemas.openxmlformats.org/drawingml/2006/spreadsheetDrawing">
      <xdr:col>55</xdr:col>
      <xdr:colOff>88900</xdr:colOff>
      <xdr:row>71</xdr:row>
      <xdr:rowOff>45720</xdr:rowOff>
    </xdr:to>
    <xdr:cxnSp macro="">
      <xdr:nvCxnSpPr>
        <xdr:cNvPr id="405" name="直線コネクタ 404"/>
        <xdr:cNvCxnSpPr/>
      </xdr:nvCxnSpPr>
      <xdr:spPr>
        <a:xfrm>
          <a:off x="10114280" y="119519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159385</xdr:rowOff>
    </xdr:from>
    <xdr:to xmlns:xdr="http://schemas.openxmlformats.org/drawingml/2006/spreadsheetDrawing">
      <xdr:col>55</xdr:col>
      <xdr:colOff>0</xdr:colOff>
      <xdr:row>78</xdr:row>
      <xdr:rowOff>154940</xdr:rowOff>
    </xdr:to>
    <xdr:cxnSp macro="">
      <xdr:nvCxnSpPr>
        <xdr:cNvPr id="406" name="直線コネクタ 405"/>
        <xdr:cNvCxnSpPr/>
      </xdr:nvCxnSpPr>
      <xdr:spPr>
        <a:xfrm>
          <a:off x="9385300" y="13071475"/>
          <a:ext cx="8128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19050</xdr:rowOff>
    </xdr:from>
    <xdr:ext cx="534035" cy="259080"/>
    <xdr:sp macro="" textlink="">
      <xdr:nvSpPr>
        <xdr:cNvPr id="407" name="商工費平均値テキスト"/>
        <xdr:cNvSpPr txBox="1"/>
      </xdr:nvSpPr>
      <xdr:spPr>
        <a:xfrm>
          <a:off x="10248900" y="129311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167640</xdr:rowOff>
    </xdr:from>
    <xdr:to xmlns:xdr="http://schemas.openxmlformats.org/drawingml/2006/spreadsheetDrawing">
      <xdr:col>55</xdr:col>
      <xdr:colOff>50800</xdr:colOff>
      <xdr:row>78</xdr:row>
      <xdr:rowOff>97790</xdr:rowOff>
    </xdr:to>
    <xdr:sp macro="" textlink="">
      <xdr:nvSpPr>
        <xdr:cNvPr id="408" name="フローチャート: 判断 407"/>
        <xdr:cNvSpPr/>
      </xdr:nvSpPr>
      <xdr:spPr>
        <a:xfrm>
          <a:off x="10152380" y="130797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1905</xdr:rowOff>
    </xdr:from>
    <xdr:to xmlns:xdr="http://schemas.openxmlformats.org/drawingml/2006/spreadsheetDrawing">
      <xdr:col>50</xdr:col>
      <xdr:colOff>114300</xdr:colOff>
      <xdr:row>77</xdr:row>
      <xdr:rowOff>159385</xdr:rowOff>
    </xdr:to>
    <xdr:cxnSp macro="">
      <xdr:nvCxnSpPr>
        <xdr:cNvPr id="409" name="直線コネクタ 408"/>
        <xdr:cNvCxnSpPr/>
      </xdr:nvCxnSpPr>
      <xdr:spPr>
        <a:xfrm>
          <a:off x="8521700" y="12746355"/>
          <a:ext cx="8636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122555</xdr:rowOff>
    </xdr:from>
    <xdr:to xmlns:xdr="http://schemas.openxmlformats.org/drawingml/2006/spreadsheetDrawing">
      <xdr:col>50</xdr:col>
      <xdr:colOff>165100</xdr:colOff>
      <xdr:row>78</xdr:row>
      <xdr:rowOff>52705</xdr:rowOff>
    </xdr:to>
    <xdr:sp macro="" textlink="">
      <xdr:nvSpPr>
        <xdr:cNvPr id="410" name="フローチャート: 判断 409"/>
        <xdr:cNvSpPr/>
      </xdr:nvSpPr>
      <xdr:spPr>
        <a:xfrm>
          <a:off x="9334500" y="13034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43815</xdr:rowOff>
    </xdr:from>
    <xdr:ext cx="534670" cy="259080"/>
    <xdr:sp macro="" textlink="">
      <xdr:nvSpPr>
        <xdr:cNvPr id="411" name="テキスト ボックス 410"/>
        <xdr:cNvSpPr txBox="1"/>
      </xdr:nvSpPr>
      <xdr:spPr>
        <a:xfrm>
          <a:off x="9123045" y="13123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1905</xdr:rowOff>
    </xdr:from>
    <xdr:to xmlns:xdr="http://schemas.openxmlformats.org/drawingml/2006/spreadsheetDrawing">
      <xdr:col>45</xdr:col>
      <xdr:colOff>177800</xdr:colOff>
      <xdr:row>77</xdr:row>
      <xdr:rowOff>156210</xdr:rowOff>
    </xdr:to>
    <xdr:cxnSp macro="">
      <xdr:nvCxnSpPr>
        <xdr:cNvPr id="412" name="直線コネクタ 411"/>
        <xdr:cNvCxnSpPr/>
      </xdr:nvCxnSpPr>
      <xdr:spPr>
        <a:xfrm flipV="1">
          <a:off x="7653020" y="12746355"/>
          <a:ext cx="86868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95250</xdr:rowOff>
    </xdr:from>
    <xdr:to xmlns:xdr="http://schemas.openxmlformats.org/drawingml/2006/spreadsheetDrawing">
      <xdr:col>46</xdr:col>
      <xdr:colOff>38100</xdr:colOff>
      <xdr:row>78</xdr:row>
      <xdr:rowOff>25400</xdr:rowOff>
    </xdr:to>
    <xdr:sp macro="" textlink="">
      <xdr:nvSpPr>
        <xdr:cNvPr id="413" name="フローチャート: 判断 412"/>
        <xdr:cNvSpPr/>
      </xdr:nvSpPr>
      <xdr:spPr>
        <a:xfrm>
          <a:off x="8470900" y="130073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16510</xdr:rowOff>
    </xdr:from>
    <xdr:ext cx="534035" cy="258445"/>
    <xdr:sp macro="" textlink="">
      <xdr:nvSpPr>
        <xdr:cNvPr id="414" name="テキスト ボックス 413"/>
        <xdr:cNvSpPr txBox="1"/>
      </xdr:nvSpPr>
      <xdr:spPr>
        <a:xfrm>
          <a:off x="8259445" y="13096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156210</xdr:rowOff>
    </xdr:from>
    <xdr:to xmlns:xdr="http://schemas.openxmlformats.org/drawingml/2006/spreadsheetDrawing">
      <xdr:col>41</xdr:col>
      <xdr:colOff>50800</xdr:colOff>
      <xdr:row>78</xdr:row>
      <xdr:rowOff>167640</xdr:rowOff>
    </xdr:to>
    <xdr:cxnSp macro="">
      <xdr:nvCxnSpPr>
        <xdr:cNvPr id="415" name="直線コネクタ 414"/>
        <xdr:cNvCxnSpPr/>
      </xdr:nvCxnSpPr>
      <xdr:spPr>
        <a:xfrm flipV="1">
          <a:off x="6789420" y="13068300"/>
          <a:ext cx="8636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69215</xdr:rowOff>
    </xdr:from>
    <xdr:to xmlns:xdr="http://schemas.openxmlformats.org/drawingml/2006/spreadsheetDrawing">
      <xdr:col>41</xdr:col>
      <xdr:colOff>101600</xdr:colOff>
      <xdr:row>77</xdr:row>
      <xdr:rowOff>167640</xdr:rowOff>
    </xdr:to>
    <xdr:sp macro="" textlink="">
      <xdr:nvSpPr>
        <xdr:cNvPr id="416" name="フローチャート: 判断 415"/>
        <xdr:cNvSpPr/>
      </xdr:nvSpPr>
      <xdr:spPr>
        <a:xfrm>
          <a:off x="7602220" y="129813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15875</xdr:rowOff>
    </xdr:from>
    <xdr:ext cx="534035" cy="258445"/>
    <xdr:sp macro="" textlink="">
      <xdr:nvSpPr>
        <xdr:cNvPr id="417" name="テキスト ボックス 416"/>
        <xdr:cNvSpPr txBox="1"/>
      </xdr:nvSpPr>
      <xdr:spPr>
        <a:xfrm>
          <a:off x="7395845" y="12760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38100</xdr:rowOff>
    </xdr:from>
    <xdr:to xmlns:xdr="http://schemas.openxmlformats.org/drawingml/2006/spreadsheetDrawing">
      <xdr:col>36</xdr:col>
      <xdr:colOff>165100</xdr:colOff>
      <xdr:row>78</xdr:row>
      <xdr:rowOff>140335</xdr:rowOff>
    </xdr:to>
    <xdr:sp macro="" textlink="">
      <xdr:nvSpPr>
        <xdr:cNvPr id="418" name="フローチャート: 判断 417"/>
        <xdr:cNvSpPr/>
      </xdr:nvSpPr>
      <xdr:spPr>
        <a:xfrm>
          <a:off x="6738620" y="131178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156210</xdr:rowOff>
    </xdr:from>
    <xdr:ext cx="534670" cy="259080"/>
    <xdr:sp macro="" textlink="">
      <xdr:nvSpPr>
        <xdr:cNvPr id="419" name="テキスト ボックス 418"/>
        <xdr:cNvSpPr txBox="1"/>
      </xdr:nvSpPr>
      <xdr:spPr>
        <a:xfrm>
          <a:off x="6527165" y="12900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3" name="テキスト ボックス 422"/>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104140</xdr:rowOff>
    </xdr:from>
    <xdr:to xmlns:xdr="http://schemas.openxmlformats.org/drawingml/2006/spreadsheetDrawing">
      <xdr:col>55</xdr:col>
      <xdr:colOff>50800</xdr:colOff>
      <xdr:row>79</xdr:row>
      <xdr:rowOff>34290</xdr:rowOff>
    </xdr:to>
    <xdr:sp macro="" textlink="">
      <xdr:nvSpPr>
        <xdr:cNvPr id="425" name="楕円 424"/>
        <xdr:cNvSpPr/>
      </xdr:nvSpPr>
      <xdr:spPr>
        <a:xfrm>
          <a:off x="10152380" y="131838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19050</xdr:rowOff>
    </xdr:from>
    <xdr:ext cx="469265" cy="259080"/>
    <xdr:sp macro="" textlink="">
      <xdr:nvSpPr>
        <xdr:cNvPr id="426" name="商工費該当値テキスト"/>
        <xdr:cNvSpPr txBox="1"/>
      </xdr:nvSpPr>
      <xdr:spPr>
        <a:xfrm>
          <a:off x="10248900" y="13098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108585</xdr:rowOff>
    </xdr:from>
    <xdr:to xmlns:xdr="http://schemas.openxmlformats.org/drawingml/2006/spreadsheetDrawing">
      <xdr:col>50</xdr:col>
      <xdr:colOff>165100</xdr:colOff>
      <xdr:row>78</xdr:row>
      <xdr:rowOff>38735</xdr:rowOff>
    </xdr:to>
    <xdr:sp macro="" textlink="">
      <xdr:nvSpPr>
        <xdr:cNvPr id="427" name="楕円 426"/>
        <xdr:cNvSpPr/>
      </xdr:nvSpPr>
      <xdr:spPr>
        <a:xfrm>
          <a:off x="9334500" y="13020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55245</xdr:rowOff>
    </xdr:from>
    <xdr:ext cx="534670" cy="258445"/>
    <xdr:sp macro="" textlink="">
      <xdr:nvSpPr>
        <xdr:cNvPr id="428" name="テキスト ボックス 427"/>
        <xdr:cNvSpPr txBox="1"/>
      </xdr:nvSpPr>
      <xdr:spPr>
        <a:xfrm>
          <a:off x="9123045" y="12799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122555</xdr:rowOff>
    </xdr:from>
    <xdr:to xmlns:xdr="http://schemas.openxmlformats.org/drawingml/2006/spreadsheetDrawing">
      <xdr:col>46</xdr:col>
      <xdr:colOff>38100</xdr:colOff>
      <xdr:row>76</xdr:row>
      <xdr:rowOff>52705</xdr:rowOff>
    </xdr:to>
    <xdr:sp macro="" textlink="">
      <xdr:nvSpPr>
        <xdr:cNvPr id="429" name="楕円 428"/>
        <xdr:cNvSpPr/>
      </xdr:nvSpPr>
      <xdr:spPr>
        <a:xfrm>
          <a:off x="8470900" y="126993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69215</xdr:rowOff>
    </xdr:from>
    <xdr:ext cx="534035" cy="258445"/>
    <xdr:sp macro="" textlink="">
      <xdr:nvSpPr>
        <xdr:cNvPr id="430" name="テキスト ボックス 429"/>
        <xdr:cNvSpPr txBox="1"/>
      </xdr:nvSpPr>
      <xdr:spPr>
        <a:xfrm>
          <a:off x="8259445" y="12478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105410</xdr:rowOff>
    </xdr:from>
    <xdr:to xmlns:xdr="http://schemas.openxmlformats.org/drawingml/2006/spreadsheetDrawing">
      <xdr:col>41</xdr:col>
      <xdr:colOff>101600</xdr:colOff>
      <xdr:row>78</xdr:row>
      <xdr:rowOff>35560</xdr:rowOff>
    </xdr:to>
    <xdr:sp macro="" textlink="">
      <xdr:nvSpPr>
        <xdr:cNvPr id="431" name="楕円 430"/>
        <xdr:cNvSpPr/>
      </xdr:nvSpPr>
      <xdr:spPr>
        <a:xfrm>
          <a:off x="7602220" y="13017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26670</xdr:rowOff>
    </xdr:from>
    <xdr:ext cx="534035" cy="259080"/>
    <xdr:sp macro="" textlink="">
      <xdr:nvSpPr>
        <xdr:cNvPr id="432" name="テキスト ボックス 431"/>
        <xdr:cNvSpPr txBox="1"/>
      </xdr:nvSpPr>
      <xdr:spPr>
        <a:xfrm>
          <a:off x="7395845" y="13106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117475</xdr:rowOff>
    </xdr:from>
    <xdr:to xmlns:xdr="http://schemas.openxmlformats.org/drawingml/2006/spreadsheetDrawing">
      <xdr:col>36</xdr:col>
      <xdr:colOff>165100</xdr:colOff>
      <xdr:row>79</xdr:row>
      <xdr:rowOff>47625</xdr:rowOff>
    </xdr:to>
    <xdr:sp macro="" textlink="">
      <xdr:nvSpPr>
        <xdr:cNvPr id="433" name="楕円 432"/>
        <xdr:cNvSpPr/>
      </xdr:nvSpPr>
      <xdr:spPr>
        <a:xfrm>
          <a:off x="6738620" y="13197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38735</xdr:rowOff>
    </xdr:from>
    <xdr:ext cx="469265" cy="259080"/>
    <xdr:sp macro="" textlink="">
      <xdr:nvSpPr>
        <xdr:cNvPr id="434" name="テキスト ボックス 433"/>
        <xdr:cNvSpPr txBox="1"/>
      </xdr:nvSpPr>
      <xdr:spPr>
        <a:xfrm>
          <a:off x="6559550" y="13286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6" name="正方形/長方形 435"/>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8" name="正方形/長方形 437"/>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40" name="正方形/長方形 439"/>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43" name="テキスト ボックス 442"/>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5" name="テキスト ボックス 444"/>
        <xdr:cNvSpPr txBox="1"/>
      </xdr:nvSpPr>
      <xdr:spPr>
        <a:xfrm>
          <a:off x="618744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6" name="直線コネクタ 445"/>
        <xdr:cNvCxnSpPr/>
      </xdr:nvCxnSpPr>
      <xdr:spPr>
        <a:xfrm>
          <a:off x="6431280" y="16598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0860" cy="258445"/>
    <xdr:sp macro="" textlink="">
      <xdr:nvSpPr>
        <xdr:cNvPr id="447" name="テキスト ボックス 446"/>
        <xdr:cNvSpPr txBox="1"/>
      </xdr:nvSpPr>
      <xdr:spPr>
        <a:xfrm>
          <a:off x="5915025" y="16456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8" name="直線コネクタ 447"/>
        <xdr:cNvCxnSpPr/>
      </xdr:nvCxnSpPr>
      <xdr:spPr>
        <a:xfrm>
          <a:off x="6431280" y="16141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0860" cy="258445"/>
    <xdr:sp macro="" textlink="">
      <xdr:nvSpPr>
        <xdr:cNvPr id="449" name="テキスト ボックス 448"/>
        <xdr:cNvSpPr txBox="1"/>
      </xdr:nvSpPr>
      <xdr:spPr>
        <a:xfrm>
          <a:off x="5915025" y="15999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0" name="直線コネクタ 449"/>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0860" cy="258445"/>
    <xdr:sp macro="" textlink="">
      <xdr:nvSpPr>
        <xdr:cNvPr id="451" name="テキスト ボックス 450"/>
        <xdr:cNvSpPr txBox="1"/>
      </xdr:nvSpPr>
      <xdr:spPr>
        <a:xfrm>
          <a:off x="591502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140335</xdr:rowOff>
    </xdr:from>
    <xdr:to xmlns:xdr="http://schemas.openxmlformats.org/drawingml/2006/spreadsheetDrawing">
      <xdr:col>59</xdr:col>
      <xdr:colOff>50800</xdr:colOff>
      <xdr:row>90</xdr:row>
      <xdr:rowOff>140335</xdr:rowOff>
    </xdr:to>
    <xdr:cxnSp macro="">
      <xdr:nvCxnSpPr>
        <xdr:cNvPr id="452" name="直線コネクタ 451"/>
        <xdr:cNvCxnSpPr/>
      </xdr:nvCxnSpPr>
      <xdr:spPr>
        <a:xfrm>
          <a:off x="6431280" y="152317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167640</xdr:rowOff>
    </xdr:from>
    <xdr:ext cx="530860" cy="259080"/>
    <xdr:sp macro="" textlink="">
      <xdr:nvSpPr>
        <xdr:cNvPr id="453" name="テキスト ボックス 452"/>
        <xdr:cNvSpPr txBox="1"/>
      </xdr:nvSpPr>
      <xdr:spPr>
        <a:xfrm>
          <a:off x="5915025" y="15091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5" name="テキスト ボックス 454"/>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67310</xdr:rowOff>
    </xdr:from>
    <xdr:to xmlns:xdr="http://schemas.openxmlformats.org/drawingml/2006/spreadsheetDrawing">
      <xdr:col>54</xdr:col>
      <xdr:colOff>185420</xdr:colOff>
      <xdr:row>98</xdr:row>
      <xdr:rowOff>65405</xdr:rowOff>
    </xdr:to>
    <xdr:cxnSp macro="">
      <xdr:nvCxnSpPr>
        <xdr:cNvPr id="457" name="直線コネクタ 456"/>
        <xdr:cNvCxnSpPr/>
      </xdr:nvCxnSpPr>
      <xdr:spPr>
        <a:xfrm flipV="1">
          <a:off x="10198100" y="15158720"/>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69215</xdr:rowOff>
    </xdr:from>
    <xdr:ext cx="534035" cy="259080"/>
    <xdr:sp macro="" textlink="">
      <xdr:nvSpPr>
        <xdr:cNvPr id="458" name="土木費最小値テキスト"/>
        <xdr:cNvSpPr txBox="1"/>
      </xdr:nvSpPr>
      <xdr:spPr>
        <a:xfrm>
          <a:off x="10248900" y="16528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65405</xdr:rowOff>
    </xdr:from>
    <xdr:to xmlns:xdr="http://schemas.openxmlformats.org/drawingml/2006/spreadsheetDrawing">
      <xdr:col>55</xdr:col>
      <xdr:colOff>88900</xdr:colOff>
      <xdr:row>98</xdr:row>
      <xdr:rowOff>65405</xdr:rowOff>
    </xdr:to>
    <xdr:cxnSp macro="">
      <xdr:nvCxnSpPr>
        <xdr:cNvPr id="459" name="直線コネクタ 458"/>
        <xdr:cNvCxnSpPr/>
      </xdr:nvCxnSpPr>
      <xdr:spPr>
        <a:xfrm>
          <a:off x="10114280" y="16524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13970</xdr:rowOff>
    </xdr:from>
    <xdr:ext cx="534035" cy="258445"/>
    <xdr:sp macro="" textlink="">
      <xdr:nvSpPr>
        <xdr:cNvPr id="460" name="土木費最大値テキスト"/>
        <xdr:cNvSpPr txBox="1"/>
      </xdr:nvSpPr>
      <xdr:spPr>
        <a:xfrm>
          <a:off x="10248900" y="14937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67310</xdr:rowOff>
    </xdr:from>
    <xdr:to xmlns:xdr="http://schemas.openxmlformats.org/drawingml/2006/spreadsheetDrawing">
      <xdr:col>55</xdr:col>
      <xdr:colOff>88900</xdr:colOff>
      <xdr:row>90</xdr:row>
      <xdr:rowOff>67310</xdr:rowOff>
    </xdr:to>
    <xdr:cxnSp macro="">
      <xdr:nvCxnSpPr>
        <xdr:cNvPr id="461" name="直線コネクタ 460"/>
        <xdr:cNvCxnSpPr/>
      </xdr:nvCxnSpPr>
      <xdr:spPr>
        <a:xfrm>
          <a:off x="10114280" y="15158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19685</xdr:rowOff>
    </xdr:from>
    <xdr:to xmlns:xdr="http://schemas.openxmlformats.org/drawingml/2006/spreadsheetDrawing">
      <xdr:col>55</xdr:col>
      <xdr:colOff>0</xdr:colOff>
      <xdr:row>96</xdr:row>
      <xdr:rowOff>25400</xdr:rowOff>
    </xdr:to>
    <xdr:cxnSp macro="">
      <xdr:nvCxnSpPr>
        <xdr:cNvPr id="462" name="直線コネクタ 461"/>
        <xdr:cNvCxnSpPr/>
      </xdr:nvCxnSpPr>
      <xdr:spPr>
        <a:xfrm flipV="1">
          <a:off x="9385300" y="1613598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87630</xdr:rowOff>
    </xdr:from>
    <xdr:ext cx="534035" cy="258445"/>
    <xdr:sp macro="" textlink="">
      <xdr:nvSpPr>
        <xdr:cNvPr id="463" name="土木費平均値テキスト"/>
        <xdr:cNvSpPr txBox="1"/>
      </xdr:nvSpPr>
      <xdr:spPr>
        <a:xfrm>
          <a:off x="10248900" y="1586103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64770</xdr:rowOff>
    </xdr:from>
    <xdr:to xmlns:xdr="http://schemas.openxmlformats.org/drawingml/2006/spreadsheetDrawing">
      <xdr:col>55</xdr:col>
      <xdr:colOff>50800</xdr:colOff>
      <xdr:row>95</xdr:row>
      <xdr:rowOff>166370</xdr:rowOff>
    </xdr:to>
    <xdr:sp macro="" textlink="">
      <xdr:nvSpPr>
        <xdr:cNvPr id="464" name="フローチャート: 判断 463"/>
        <xdr:cNvSpPr/>
      </xdr:nvSpPr>
      <xdr:spPr>
        <a:xfrm>
          <a:off x="10152380" y="160096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25400</xdr:rowOff>
    </xdr:from>
    <xdr:to xmlns:xdr="http://schemas.openxmlformats.org/drawingml/2006/spreadsheetDrawing">
      <xdr:col>50</xdr:col>
      <xdr:colOff>114300</xdr:colOff>
      <xdr:row>96</xdr:row>
      <xdr:rowOff>43815</xdr:rowOff>
    </xdr:to>
    <xdr:cxnSp macro="">
      <xdr:nvCxnSpPr>
        <xdr:cNvPr id="465" name="直線コネクタ 464"/>
        <xdr:cNvCxnSpPr/>
      </xdr:nvCxnSpPr>
      <xdr:spPr>
        <a:xfrm flipV="1">
          <a:off x="8521700" y="16141700"/>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46990</xdr:rowOff>
    </xdr:from>
    <xdr:to xmlns:xdr="http://schemas.openxmlformats.org/drawingml/2006/spreadsheetDrawing">
      <xdr:col>50</xdr:col>
      <xdr:colOff>165100</xdr:colOff>
      <xdr:row>95</xdr:row>
      <xdr:rowOff>148590</xdr:rowOff>
    </xdr:to>
    <xdr:sp macro="" textlink="">
      <xdr:nvSpPr>
        <xdr:cNvPr id="466" name="フローチャート: 判断 465"/>
        <xdr:cNvSpPr/>
      </xdr:nvSpPr>
      <xdr:spPr>
        <a:xfrm>
          <a:off x="9334500" y="1599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165100</xdr:rowOff>
    </xdr:from>
    <xdr:ext cx="534670" cy="259080"/>
    <xdr:sp macro="" textlink="">
      <xdr:nvSpPr>
        <xdr:cNvPr id="467" name="テキスト ボックス 466"/>
        <xdr:cNvSpPr txBox="1"/>
      </xdr:nvSpPr>
      <xdr:spPr>
        <a:xfrm>
          <a:off x="9123045" y="15767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97790</xdr:rowOff>
    </xdr:from>
    <xdr:to xmlns:xdr="http://schemas.openxmlformats.org/drawingml/2006/spreadsheetDrawing">
      <xdr:col>45</xdr:col>
      <xdr:colOff>177800</xdr:colOff>
      <xdr:row>96</xdr:row>
      <xdr:rowOff>43815</xdr:rowOff>
    </xdr:to>
    <xdr:cxnSp macro="">
      <xdr:nvCxnSpPr>
        <xdr:cNvPr id="468" name="直線コネクタ 467"/>
        <xdr:cNvCxnSpPr/>
      </xdr:nvCxnSpPr>
      <xdr:spPr>
        <a:xfrm>
          <a:off x="7653020" y="16042640"/>
          <a:ext cx="86868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76835</xdr:rowOff>
    </xdr:from>
    <xdr:to xmlns:xdr="http://schemas.openxmlformats.org/drawingml/2006/spreadsheetDrawing">
      <xdr:col>46</xdr:col>
      <xdr:colOff>38100</xdr:colOff>
      <xdr:row>96</xdr:row>
      <xdr:rowOff>6985</xdr:rowOff>
    </xdr:to>
    <xdr:sp macro="" textlink="">
      <xdr:nvSpPr>
        <xdr:cNvPr id="469" name="フローチャート: 判断 468"/>
        <xdr:cNvSpPr/>
      </xdr:nvSpPr>
      <xdr:spPr>
        <a:xfrm>
          <a:off x="8470900" y="160216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23495</xdr:rowOff>
    </xdr:from>
    <xdr:ext cx="534035" cy="259080"/>
    <xdr:sp macro="" textlink="">
      <xdr:nvSpPr>
        <xdr:cNvPr id="470" name="テキスト ボックス 469"/>
        <xdr:cNvSpPr txBox="1"/>
      </xdr:nvSpPr>
      <xdr:spPr>
        <a:xfrm>
          <a:off x="8259445" y="15796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97790</xdr:rowOff>
    </xdr:from>
    <xdr:to xmlns:xdr="http://schemas.openxmlformats.org/drawingml/2006/spreadsheetDrawing">
      <xdr:col>41</xdr:col>
      <xdr:colOff>50800</xdr:colOff>
      <xdr:row>95</xdr:row>
      <xdr:rowOff>158750</xdr:rowOff>
    </xdr:to>
    <xdr:cxnSp macro="">
      <xdr:nvCxnSpPr>
        <xdr:cNvPr id="471" name="直線コネクタ 470"/>
        <xdr:cNvCxnSpPr/>
      </xdr:nvCxnSpPr>
      <xdr:spPr>
        <a:xfrm flipV="1">
          <a:off x="6789420" y="16042640"/>
          <a:ext cx="8636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31750</xdr:rowOff>
    </xdr:from>
    <xdr:to xmlns:xdr="http://schemas.openxmlformats.org/drawingml/2006/spreadsheetDrawing">
      <xdr:col>41</xdr:col>
      <xdr:colOff>101600</xdr:colOff>
      <xdr:row>95</xdr:row>
      <xdr:rowOff>133350</xdr:rowOff>
    </xdr:to>
    <xdr:sp macro="" textlink="">
      <xdr:nvSpPr>
        <xdr:cNvPr id="472" name="フローチャート: 判断 471"/>
        <xdr:cNvSpPr/>
      </xdr:nvSpPr>
      <xdr:spPr>
        <a:xfrm>
          <a:off x="7602220" y="1597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149860</xdr:rowOff>
    </xdr:from>
    <xdr:ext cx="534035" cy="259080"/>
    <xdr:sp macro="" textlink="">
      <xdr:nvSpPr>
        <xdr:cNvPr id="473" name="テキスト ボックス 472"/>
        <xdr:cNvSpPr txBox="1"/>
      </xdr:nvSpPr>
      <xdr:spPr>
        <a:xfrm>
          <a:off x="7395845" y="15751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63500</xdr:rowOff>
    </xdr:from>
    <xdr:to xmlns:xdr="http://schemas.openxmlformats.org/drawingml/2006/spreadsheetDrawing">
      <xdr:col>36</xdr:col>
      <xdr:colOff>165100</xdr:colOff>
      <xdr:row>95</xdr:row>
      <xdr:rowOff>164465</xdr:rowOff>
    </xdr:to>
    <xdr:sp macro="" textlink="">
      <xdr:nvSpPr>
        <xdr:cNvPr id="474" name="フローチャート: 判断 473"/>
        <xdr:cNvSpPr/>
      </xdr:nvSpPr>
      <xdr:spPr>
        <a:xfrm>
          <a:off x="6738620" y="16008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9525</xdr:rowOff>
    </xdr:from>
    <xdr:ext cx="534670" cy="258445"/>
    <xdr:sp macro="" textlink="">
      <xdr:nvSpPr>
        <xdr:cNvPr id="475" name="テキスト ボックス 474"/>
        <xdr:cNvSpPr txBox="1"/>
      </xdr:nvSpPr>
      <xdr:spPr>
        <a:xfrm>
          <a:off x="6527165" y="15782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9" name="テキスト ボックス 478"/>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140335</xdr:rowOff>
    </xdr:from>
    <xdr:to xmlns:xdr="http://schemas.openxmlformats.org/drawingml/2006/spreadsheetDrawing">
      <xdr:col>55</xdr:col>
      <xdr:colOff>50800</xdr:colOff>
      <xdr:row>96</xdr:row>
      <xdr:rowOff>70485</xdr:rowOff>
    </xdr:to>
    <xdr:sp macro="" textlink="">
      <xdr:nvSpPr>
        <xdr:cNvPr id="481" name="楕円 480"/>
        <xdr:cNvSpPr/>
      </xdr:nvSpPr>
      <xdr:spPr>
        <a:xfrm>
          <a:off x="10152380" y="160851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118745</xdr:rowOff>
    </xdr:from>
    <xdr:ext cx="534035" cy="259080"/>
    <xdr:sp macro="" textlink="">
      <xdr:nvSpPr>
        <xdr:cNvPr id="482" name="土木費該当値テキスト"/>
        <xdr:cNvSpPr txBox="1"/>
      </xdr:nvSpPr>
      <xdr:spPr>
        <a:xfrm>
          <a:off x="10248900" y="16063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146050</xdr:rowOff>
    </xdr:from>
    <xdr:to xmlns:xdr="http://schemas.openxmlformats.org/drawingml/2006/spreadsheetDrawing">
      <xdr:col>50</xdr:col>
      <xdr:colOff>165100</xdr:colOff>
      <xdr:row>96</xdr:row>
      <xdr:rowOff>76200</xdr:rowOff>
    </xdr:to>
    <xdr:sp macro="" textlink="">
      <xdr:nvSpPr>
        <xdr:cNvPr id="483" name="楕円 482"/>
        <xdr:cNvSpPr/>
      </xdr:nvSpPr>
      <xdr:spPr>
        <a:xfrm>
          <a:off x="9334500" y="160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67310</xdr:rowOff>
    </xdr:from>
    <xdr:ext cx="534670" cy="259080"/>
    <xdr:sp macro="" textlink="">
      <xdr:nvSpPr>
        <xdr:cNvPr id="484" name="テキスト ボックス 483"/>
        <xdr:cNvSpPr txBox="1"/>
      </xdr:nvSpPr>
      <xdr:spPr>
        <a:xfrm>
          <a:off x="9123045" y="16183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164465</xdr:rowOff>
    </xdr:from>
    <xdr:to xmlns:xdr="http://schemas.openxmlformats.org/drawingml/2006/spreadsheetDrawing">
      <xdr:col>46</xdr:col>
      <xdr:colOff>38100</xdr:colOff>
      <xdr:row>96</xdr:row>
      <xdr:rowOff>94615</xdr:rowOff>
    </xdr:to>
    <xdr:sp macro="" textlink="">
      <xdr:nvSpPr>
        <xdr:cNvPr id="485" name="楕円 484"/>
        <xdr:cNvSpPr/>
      </xdr:nvSpPr>
      <xdr:spPr>
        <a:xfrm>
          <a:off x="8470900" y="161093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86360</xdr:rowOff>
    </xdr:from>
    <xdr:ext cx="534035" cy="258445"/>
    <xdr:sp macro="" textlink="">
      <xdr:nvSpPr>
        <xdr:cNvPr id="486" name="テキスト ボックス 485"/>
        <xdr:cNvSpPr txBox="1"/>
      </xdr:nvSpPr>
      <xdr:spPr>
        <a:xfrm>
          <a:off x="8259445" y="16202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46355</xdr:rowOff>
    </xdr:from>
    <xdr:to xmlns:xdr="http://schemas.openxmlformats.org/drawingml/2006/spreadsheetDrawing">
      <xdr:col>41</xdr:col>
      <xdr:colOff>101600</xdr:colOff>
      <xdr:row>95</xdr:row>
      <xdr:rowOff>147955</xdr:rowOff>
    </xdr:to>
    <xdr:sp macro="" textlink="">
      <xdr:nvSpPr>
        <xdr:cNvPr id="487" name="楕円 486"/>
        <xdr:cNvSpPr/>
      </xdr:nvSpPr>
      <xdr:spPr>
        <a:xfrm>
          <a:off x="7602220" y="159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139065</xdr:rowOff>
    </xdr:from>
    <xdr:ext cx="534035" cy="259080"/>
    <xdr:sp macro="" textlink="">
      <xdr:nvSpPr>
        <xdr:cNvPr id="488" name="テキスト ボックス 487"/>
        <xdr:cNvSpPr txBox="1"/>
      </xdr:nvSpPr>
      <xdr:spPr>
        <a:xfrm>
          <a:off x="7395845" y="16083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107950</xdr:rowOff>
    </xdr:from>
    <xdr:to xmlns:xdr="http://schemas.openxmlformats.org/drawingml/2006/spreadsheetDrawing">
      <xdr:col>36</xdr:col>
      <xdr:colOff>165100</xdr:colOff>
      <xdr:row>96</xdr:row>
      <xdr:rowOff>38100</xdr:rowOff>
    </xdr:to>
    <xdr:sp macro="" textlink="">
      <xdr:nvSpPr>
        <xdr:cNvPr id="489" name="楕円 488"/>
        <xdr:cNvSpPr/>
      </xdr:nvSpPr>
      <xdr:spPr>
        <a:xfrm>
          <a:off x="6738620" y="160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29210</xdr:rowOff>
    </xdr:from>
    <xdr:ext cx="534670" cy="258445"/>
    <xdr:sp macro="" textlink="">
      <xdr:nvSpPr>
        <xdr:cNvPr id="490" name="テキスト ボックス 489"/>
        <xdr:cNvSpPr txBox="1"/>
      </xdr:nvSpPr>
      <xdr:spPr>
        <a:xfrm>
          <a:off x="6527165" y="161455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2" name="正方形/長方形 491"/>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4" name="正方形/長方形 493"/>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6" name="正方形/長方形 495"/>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499" name="テキスト ボックス 498"/>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67360" cy="259080"/>
    <xdr:sp macro="" textlink="">
      <xdr:nvSpPr>
        <xdr:cNvPr id="501" name="テキスト ボックス 500"/>
        <xdr:cNvSpPr txBox="1"/>
      </xdr:nvSpPr>
      <xdr:spPr>
        <a:xfrm>
          <a:off x="11663680" y="6821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11580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128270</xdr:rowOff>
    </xdr:from>
    <xdr:ext cx="467360" cy="258445"/>
    <xdr:sp macro="" textlink="">
      <xdr:nvSpPr>
        <xdr:cNvPr id="503" name="テキスト ボックス 502"/>
        <xdr:cNvSpPr txBox="1"/>
      </xdr:nvSpPr>
      <xdr:spPr>
        <a:xfrm>
          <a:off x="11663680" y="65024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11580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860" cy="258445"/>
    <xdr:sp macro="" textlink="">
      <xdr:nvSpPr>
        <xdr:cNvPr id="505" name="テキスト ボックス 504"/>
        <xdr:cNvSpPr txBox="1"/>
      </xdr:nvSpPr>
      <xdr:spPr>
        <a:xfrm>
          <a:off x="11599545" y="61829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131445</xdr:rowOff>
    </xdr:from>
    <xdr:to xmlns:xdr="http://schemas.openxmlformats.org/drawingml/2006/spreadsheetDrawing">
      <xdr:col>89</xdr:col>
      <xdr:colOff>177800</xdr:colOff>
      <xdr:row>35</xdr:row>
      <xdr:rowOff>131445</xdr:rowOff>
    </xdr:to>
    <xdr:cxnSp macro="">
      <xdr:nvCxnSpPr>
        <xdr:cNvPr id="506" name="直線コネクタ 505"/>
        <xdr:cNvCxnSpPr/>
      </xdr:nvCxnSpPr>
      <xdr:spPr>
        <a:xfrm>
          <a:off x="1211580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9080"/>
    <xdr:sp macro="" textlink="">
      <xdr:nvSpPr>
        <xdr:cNvPr id="507" name="テキスト ボックス 506"/>
        <xdr:cNvSpPr txBox="1"/>
      </xdr:nvSpPr>
      <xdr:spPr>
        <a:xfrm>
          <a:off x="11599545"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11580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0860" cy="259080"/>
    <xdr:sp macro="" textlink="">
      <xdr:nvSpPr>
        <xdr:cNvPr id="509" name="テキスト ボックス 508"/>
        <xdr:cNvSpPr txBox="1"/>
      </xdr:nvSpPr>
      <xdr:spPr>
        <a:xfrm>
          <a:off x="11599545" y="5541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11580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0860" cy="259080"/>
    <xdr:sp macro="" textlink="">
      <xdr:nvSpPr>
        <xdr:cNvPr id="511" name="テキスト ボックス 510"/>
        <xdr:cNvSpPr txBox="1"/>
      </xdr:nvSpPr>
      <xdr:spPr>
        <a:xfrm>
          <a:off x="11599545" y="5222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11580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0860" cy="259080"/>
    <xdr:sp macro="" textlink="">
      <xdr:nvSpPr>
        <xdr:cNvPr id="513" name="テキスト ボックス 512"/>
        <xdr:cNvSpPr txBox="1"/>
      </xdr:nvSpPr>
      <xdr:spPr>
        <a:xfrm>
          <a:off x="11599545" y="490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5" name="テキスト ボックス 514"/>
        <xdr:cNvSpPr txBox="1"/>
      </xdr:nvSpPr>
      <xdr:spPr>
        <a:xfrm>
          <a:off x="115995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130810</xdr:rowOff>
    </xdr:from>
    <xdr:to xmlns:xdr="http://schemas.openxmlformats.org/drawingml/2006/spreadsheetDrawing">
      <xdr:col>85</xdr:col>
      <xdr:colOff>126365</xdr:colOff>
      <xdr:row>39</xdr:row>
      <xdr:rowOff>61595</xdr:rowOff>
    </xdr:to>
    <xdr:cxnSp macro="">
      <xdr:nvCxnSpPr>
        <xdr:cNvPr id="517" name="直線コネクタ 516"/>
        <xdr:cNvCxnSpPr/>
      </xdr:nvCxnSpPr>
      <xdr:spPr>
        <a:xfrm flipV="1">
          <a:off x="15885795" y="5163820"/>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64770</xdr:rowOff>
    </xdr:from>
    <xdr:ext cx="469900" cy="259080"/>
    <xdr:sp macro="" textlink="">
      <xdr:nvSpPr>
        <xdr:cNvPr id="518" name="消防費最小値テキスト"/>
        <xdr:cNvSpPr txBox="1"/>
      </xdr:nvSpPr>
      <xdr:spPr>
        <a:xfrm>
          <a:off x="15938500" y="660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61595</xdr:rowOff>
    </xdr:from>
    <xdr:to xmlns:xdr="http://schemas.openxmlformats.org/drawingml/2006/spreadsheetDrawing">
      <xdr:col>86</xdr:col>
      <xdr:colOff>25400</xdr:colOff>
      <xdr:row>39</xdr:row>
      <xdr:rowOff>61595</xdr:rowOff>
    </xdr:to>
    <xdr:cxnSp macro="">
      <xdr:nvCxnSpPr>
        <xdr:cNvPr id="519" name="直線コネクタ 518"/>
        <xdr:cNvCxnSpPr/>
      </xdr:nvCxnSpPr>
      <xdr:spPr>
        <a:xfrm>
          <a:off x="15798800" y="6603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77470</xdr:rowOff>
    </xdr:from>
    <xdr:ext cx="534670" cy="259080"/>
    <xdr:sp macro="" textlink="">
      <xdr:nvSpPr>
        <xdr:cNvPr id="520" name="消防費最大値テキスト"/>
        <xdr:cNvSpPr txBox="1"/>
      </xdr:nvSpPr>
      <xdr:spPr>
        <a:xfrm>
          <a:off x="15938500" y="4942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22,881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130810</xdr:rowOff>
    </xdr:from>
    <xdr:to xmlns:xdr="http://schemas.openxmlformats.org/drawingml/2006/spreadsheetDrawing">
      <xdr:col>86</xdr:col>
      <xdr:colOff>25400</xdr:colOff>
      <xdr:row>30</xdr:row>
      <xdr:rowOff>130810</xdr:rowOff>
    </xdr:to>
    <xdr:cxnSp macro="">
      <xdr:nvCxnSpPr>
        <xdr:cNvPr id="521" name="直線コネクタ 520"/>
        <xdr:cNvCxnSpPr/>
      </xdr:nvCxnSpPr>
      <xdr:spPr>
        <a:xfrm>
          <a:off x="15798800" y="5163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134620</xdr:rowOff>
    </xdr:from>
    <xdr:to xmlns:xdr="http://schemas.openxmlformats.org/drawingml/2006/spreadsheetDrawing">
      <xdr:col>85</xdr:col>
      <xdr:colOff>127000</xdr:colOff>
      <xdr:row>39</xdr:row>
      <xdr:rowOff>88265</xdr:rowOff>
    </xdr:to>
    <xdr:cxnSp macro="">
      <xdr:nvCxnSpPr>
        <xdr:cNvPr id="522" name="直線コネクタ 521"/>
        <xdr:cNvCxnSpPr/>
      </xdr:nvCxnSpPr>
      <xdr:spPr>
        <a:xfrm flipV="1">
          <a:off x="15069820" y="6508750"/>
          <a:ext cx="81788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146685</xdr:rowOff>
    </xdr:from>
    <xdr:ext cx="534670" cy="258445"/>
    <xdr:sp macro="" textlink="">
      <xdr:nvSpPr>
        <xdr:cNvPr id="523" name="消防費平均値テキスト"/>
        <xdr:cNvSpPr txBox="1"/>
      </xdr:nvSpPr>
      <xdr:spPr>
        <a:xfrm>
          <a:off x="15938500" y="60178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123825</xdr:rowOff>
    </xdr:from>
    <xdr:to xmlns:xdr="http://schemas.openxmlformats.org/drawingml/2006/spreadsheetDrawing">
      <xdr:col>85</xdr:col>
      <xdr:colOff>177800</xdr:colOff>
      <xdr:row>37</xdr:row>
      <xdr:rowOff>53975</xdr:rowOff>
    </xdr:to>
    <xdr:sp macro="" textlink="">
      <xdr:nvSpPr>
        <xdr:cNvPr id="524" name="フローチャート: 判断 523"/>
        <xdr:cNvSpPr/>
      </xdr:nvSpPr>
      <xdr:spPr>
        <a:xfrm>
          <a:off x="15836900" y="6162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88265</xdr:rowOff>
    </xdr:from>
    <xdr:to xmlns:xdr="http://schemas.openxmlformats.org/drawingml/2006/spreadsheetDrawing">
      <xdr:col>81</xdr:col>
      <xdr:colOff>50800</xdr:colOff>
      <xdr:row>39</xdr:row>
      <xdr:rowOff>103505</xdr:rowOff>
    </xdr:to>
    <xdr:cxnSp macro="">
      <xdr:nvCxnSpPr>
        <xdr:cNvPr id="525" name="直線コネクタ 524"/>
        <xdr:cNvCxnSpPr/>
      </xdr:nvCxnSpPr>
      <xdr:spPr>
        <a:xfrm flipV="1">
          <a:off x="14206220" y="6630035"/>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25400</xdr:rowOff>
    </xdr:from>
    <xdr:to xmlns:xdr="http://schemas.openxmlformats.org/drawingml/2006/spreadsheetDrawing">
      <xdr:col>81</xdr:col>
      <xdr:colOff>101600</xdr:colOff>
      <xdr:row>37</xdr:row>
      <xdr:rowOff>127000</xdr:rowOff>
    </xdr:to>
    <xdr:sp macro="" textlink="">
      <xdr:nvSpPr>
        <xdr:cNvPr id="526" name="フローチャート: 判断 525"/>
        <xdr:cNvSpPr/>
      </xdr:nvSpPr>
      <xdr:spPr>
        <a:xfrm>
          <a:off x="1501902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143510</xdr:rowOff>
    </xdr:from>
    <xdr:ext cx="534035" cy="258445"/>
    <xdr:sp macro="" textlink="">
      <xdr:nvSpPr>
        <xdr:cNvPr id="527" name="テキスト ボックス 526"/>
        <xdr:cNvSpPr txBox="1"/>
      </xdr:nvSpPr>
      <xdr:spPr>
        <a:xfrm>
          <a:off x="14812645" y="601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94615</xdr:rowOff>
    </xdr:from>
    <xdr:to xmlns:xdr="http://schemas.openxmlformats.org/drawingml/2006/spreadsheetDrawing">
      <xdr:col>76</xdr:col>
      <xdr:colOff>114300</xdr:colOff>
      <xdr:row>39</xdr:row>
      <xdr:rowOff>103505</xdr:rowOff>
    </xdr:to>
    <xdr:cxnSp macro="">
      <xdr:nvCxnSpPr>
        <xdr:cNvPr id="528" name="直線コネクタ 527"/>
        <xdr:cNvCxnSpPr/>
      </xdr:nvCxnSpPr>
      <xdr:spPr>
        <a:xfrm>
          <a:off x="13342620" y="663638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61595</xdr:rowOff>
    </xdr:from>
    <xdr:to xmlns:xdr="http://schemas.openxmlformats.org/drawingml/2006/spreadsheetDrawing">
      <xdr:col>76</xdr:col>
      <xdr:colOff>165100</xdr:colOff>
      <xdr:row>37</xdr:row>
      <xdr:rowOff>163195</xdr:rowOff>
    </xdr:to>
    <xdr:sp macro="" textlink="">
      <xdr:nvSpPr>
        <xdr:cNvPr id="529" name="フローチャート: 判断 528"/>
        <xdr:cNvSpPr/>
      </xdr:nvSpPr>
      <xdr:spPr>
        <a:xfrm>
          <a:off x="1415542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8255</xdr:rowOff>
    </xdr:from>
    <xdr:ext cx="534670" cy="259080"/>
    <xdr:sp macro="" textlink="">
      <xdr:nvSpPr>
        <xdr:cNvPr id="530" name="テキスト ボックス 529"/>
        <xdr:cNvSpPr txBox="1"/>
      </xdr:nvSpPr>
      <xdr:spPr>
        <a:xfrm>
          <a:off x="13943965" y="6047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48895</xdr:rowOff>
    </xdr:from>
    <xdr:to xmlns:xdr="http://schemas.openxmlformats.org/drawingml/2006/spreadsheetDrawing">
      <xdr:col>71</xdr:col>
      <xdr:colOff>177800</xdr:colOff>
      <xdr:row>39</xdr:row>
      <xdr:rowOff>94615</xdr:rowOff>
    </xdr:to>
    <xdr:cxnSp macro="">
      <xdr:nvCxnSpPr>
        <xdr:cNvPr id="531" name="直線コネクタ 530"/>
        <xdr:cNvCxnSpPr/>
      </xdr:nvCxnSpPr>
      <xdr:spPr>
        <a:xfrm>
          <a:off x="12473940" y="6590665"/>
          <a:ext cx="8686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16510</xdr:rowOff>
    </xdr:from>
    <xdr:to xmlns:xdr="http://schemas.openxmlformats.org/drawingml/2006/spreadsheetDrawing">
      <xdr:col>72</xdr:col>
      <xdr:colOff>38100</xdr:colOff>
      <xdr:row>37</xdr:row>
      <xdr:rowOff>118110</xdr:rowOff>
    </xdr:to>
    <xdr:sp macro="" textlink="">
      <xdr:nvSpPr>
        <xdr:cNvPr id="532" name="フローチャート: 判断 531"/>
        <xdr:cNvSpPr/>
      </xdr:nvSpPr>
      <xdr:spPr>
        <a:xfrm>
          <a:off x="13291820" y="62230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134620</xdr:rowOff>
    </xdr:from>
    <xdr:ext cx="534035" cy="259080"/>
    <xdr:sp macro="" textlink="">
      <xdr:nvSpPr>
        <xdr:cNvPr id="533" name="テキスト ボックス 532"/>
        <xdr:cNvSpPr txBox="1"/>
      </xdr:nvSpPr>
      <xdr:spPr>
        <a:xfrm>
          <a:off x="13080365" y="6005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33020</xdr:rowOff>
    </xdr:from>
    <xdr:to xmlns:xdr="http://schemas.openxmlformats.org/drawingml/2006/spreadsheetDrawing">
      <xdr:col>67</xdr:col>
      <xdr:colOff>101600</xdr:colOff>
      <xdr:row>37</xdr:row>
      <xdr:rowOff>134620</xdr:rowOff>
    </xdr:to>
    <xdr:sp macro="" textlink="">
      <xdr:nvSpPr>
        <xdr:cNvPr id="534" name="フローチャート: 判断 533"/>
        <xdr:cNvSpPr/>
      </xdr:nvSpPr>
      <xdr:spPr>
        <a:xfrm>
          <a:off x="1242314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151130</xdr:rowOff>
    </xdr:from>
    <xdr:ext cx="534035" cy="259080"/>
    <xdr:sp macro="" textlink="">
      <xdr:nvSpPr>
        <xdr:cNvPr id="535" name="テキスト ボックス 534"/>
        <xdr:cNvSpPr txBox="1"/>
      </xdr:nvSpPr>
      <xdr:spPr>
        <a:xfrm>
          <a:off x="12216765" y="6022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7" name="テキスト ボックス 536"/>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0" name="テキスト ボックス 539"/>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84455</xdr:rowOff>
    </xdr:from>
    <xdr:to xmlns:xdr="http://schemas.openxmlformats.org/drawingml/2006/spreadsheetDrawing">
      <xdr:col>85</xdr:col>
      <xdr:colOff>177800</xdr:colOff>
      <xdr:row>39</xdr:row>
      <xdr:rowOff>13970</xdr:rowOff>
    </xdr:to>
    <xdr:sp macro="" textlink="">
      <xdr:nvSpPr>
        <xdr:cNvPr id="541" name="楕円 540"/>
        <xdr:cNvSpPr/>
      </xdr:nvSpPr>
      <xdr:spPr>
        <a:xfrm>
          <a:off x="15836900" y="64585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167640</xdr:rowOff>
    </xdr:from>
    <xdr:ext cx="534670" cy="259080"/>
    <xdr:sp macro="" textlink="">
      <xdr:nvSpPr>
        <xdr:cNvPr id="542" name="消防費該当値テキスト"/>
        <xdr:cNvSpPr txBox="1"/>
      </xdr:nvSpPr>
      <xdr:spPr>
        <a:xfrm>
          <a:off x="15938500" y="6374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37465</xdr:rowOff>
    </xdr:from>
    <xdr:to xmlns:xdr="http://schemas.openxmlformats.org/drawingml/2006/spreadsheetDrawing">
      <xdr:col>81</xdr:col>
      <xdr:colOff>101600</xdr:colOff>
      <xdr:row>39</xdr:row>
      <xdr:rowOff>139065</xdr:rowOff>
    </xdr:to>
    <xdr:sp macro="" textlink="">
      <xdr:nvSpPr>
        <xdr:cNvPr id="543" name="楕円 542"/>
        <xdr:cNvSpPr/>
      </xdr:nvSpPr>
      <xdr:spPr>
        <a:xfrm>
          <a:off x="15019020" y="6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130175</xdr:rowOff>
    </xdr:from>
    <xdr:ext cx="469265" cy="258445"/>
    <xdr:sp macro="" textlink="">
      <xdr:nvSpPr>
        <xdr:cNvPr id="544" name="テキスト ボックス 543"/>
        <xdr:cNvSpPr txBox="1"/>
      </xdr:nvSpPr>
      <xdr:spPr>
        <a:xfrm>
          <a:off x="14839950" y="6671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52705</xdr:rowOff>
    </xdr:from>
    <xdr:to xmlns:xdr="http://schemas.openxmlformats.org/drawingml/2006/spreadsheetDrawing">
      <xdr:col>76</xdr:col>
      <xdr:colOff>165100</xdr:colOff>
      <xdr:row>39</xdr:row>
      <xdr:rowOff>154305</xdr:rowOff>
    </xdr:to>
    <xdr:sp macro="" textlink="">
      <xdr:nvSpPr>
        <xdr:cNvPr id="545" name="楕円 544"/>
        <xdr:cNvSpPr/>
      </xdr:nvSpPr>
      <xdr:spPr>
        <a:xfrm>
          <a:off x="1415542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145415</xdr:rowOff>
    </xdr:from>
    <xdr:ext cx="469265" cy="258445"/>
    <xdr:sp macro="" textlink="">
      <xdr:nvSpPr>
        <xdr:cNvPr id="546" name="テキスト ボックス 545"/>
        <xdr:cNvSpPr txBox="1"/>
      </xdr:nvSpPr>
      <xdr:spPr>
        <a:xfrm>
          <a:off x="13976350" y="6687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43815</xdr:rowOff>
    </xdr:from>
    <xdr:to xmlns:xdr="http://schemas.openxmlformats.org/drawingml/2006/spreadsheetDrawing">
      <xdr:col>72</xdr:col>
      <xdr:colOff>38100</xdr:colOff>
      <xdr:row>39</xdr:row>
      <xdr:rowOff>145415</xdr:rowOff>
    </xdr:to>
    <xdr:sp macro="" textlink="">
      <xdr:nvSpPr>
        <xdr:cNvPr id="547" name="楕円 546"/>
        <xdr:cNvSpPr/>
      </xdr:nvSpPr>
      <xdr:spPr>
        <a:xfrm>
          <a:off x="13291820" y="65855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136525</xdr:rowOff>
    </xdr:from>
    <xdr:ext cx="469900" cy="259080"/>
    <xdr:sp macro="" textlink="">
      <xdr:nvSpPr>
        <xdr:cNvPr id="548" name="テキスト ボックス 547"/>
        <xdr:cNvSpPr txBox="1"/>
      </xdr:nvSpPr>
      <xdr:spPr>
        <a:xfrm>
          <a:off x="13112750" y="6678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167640</xdr:rowOff>
    </xdr:from>
    <xdr:to xmlns:xdr="http://schemas.openxmlformats.org/drawingml/2006/spreadsheetDrawing">
      <xdr:col>67</xdr:col>
      <xdr:colOff>101600</xdr:colOff>
      <xdr:row>39</xdr:row>
      <xdr:rowOff>99695</xdr:rowOff>
    </xdr:to>
    <xdr:sp macro="" textlink="">
      <xdr:nvSpPr>
        <xdr:cNvPr id="549" name="楕円 548"/>
        <xdr:cNvSpPr/>
      </xdr:nvSpPr>
      <xdr:spPr>
        <a:xfrm>
          <a:off x="12423140" y="65417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90805</xdr:rowOff>
    </xdr:from>
    <xdr:ext cx="469265" cy="258445"/>
    <xdr:sp macro="" textlink="">
      <xdr:nvSpPr>
        <xdr:cNvPr id="550" name="テキスト ボックス 549"/>
        <xdr:cNvSpPr txBox="1"/>
      </xdr:nvSpPr>
      <xdr:spPr>
        <a:xfrm>
          <a:off x="12244070" y="6632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2" name="正方形/長方形 551"/>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4" name="正方形/長方形 553"/>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6" name="正方形/長方形 555"/>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59" name="テキスト ボックス 558"/>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9080"/>
    <xdr:sp macro="" textlink="">
      <xdr:nvSpPr>
        <xdr:cNvPr id="561" name="テキスト ボックス 560"/>
        <xdr:cNvSpPr txBox="1"/>
      </xdr:nvSpPr>
      <xdr:spPr>
        <a:xfrm>
          <a:off x="11871960" y="101739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140335</xdr:rowOff>
    </xdr:from>
    <xdr:to xmlns:xdr="http://schemas.openxmlformats.org/drawingml/2006/spreadsheetDrawing">
      <xdr:col>89</xdr:col>
      <xdr:colOff>177800</xdr:colOff>
      <xdr:row>58</xdr:row>
      <xdr:rowOff>140335</xdr:rowOff>
    </xdr:to>
    <xdr:cxnSp macro="">
      <xdr:nvCxnSpPr>
        <xdr:cNvPr id="562" name="直線コネクタ 561"/>
        <xdr:cNvCxnSpPr/>
      </xdr:nvCxnSpPr>
      <xdr:spPr>
        <a:xfrm>
          <a:off x="1211580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167640</xdr:rowOff>
    </xdr:from>
    <xdr:ext cx="530860" cy="259080"/>
    <xdr:sp macro="" textlink="">
      <xdr:nvSpPr>
        <xdr:cNvPr id="563" name="テキスト ボックス 562"/>
        <xdr:cNvSpPr txBox="1"/>
      </xdr:nvSpPr>
      <xdr:spPr>
        <a:xfrm>
          <a:off x="11599545" y="9726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4" name="直線コネクタ 563"/>
        <xdr:cNvCxnSpPr/>
      </xdr:nvCxnSpPr>
      <xdr:spPr>
        <a:xfrm>
          <a:off x="1211580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30860" cy="258445"/>
    <xdr:sp macro="" textlink="">
      <xdr:nvSpPr>
        <xdr:cNvPr id="565" name="テキスト ボックス 564"/>
        <xdr:cNvSpPr txBox="1"/>
      </xdr:nvSpPr>
      <xdr:spPr>
        <a:xfrm>
          <a:off x="11599545" y="92786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6" name="直線コネクタ 565"/>
        <xdr:cNvCxnSpPr/>
      </xdr:nvCxnSpPr>
      <xdr:spPr>
        <a:xfrm>
          <a:off x="1211580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111760</xdr:rowOff>
    </xdr:from>
    <xdr:ext cx="530860" cy="259080"/>
    <xdr:sp macro="" textlink="">
      <xdr:nvSpPr>
        <xdr:cNvPr id="567" name="テキスト ボックス 566"/>
        <xdr:cNvSpPr txBox="1"/>
      </xdr:nvSpPr>
      <xdr:spPr>
        <a:xfrm>
          <a:off x="11599545" y="8832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140335</xdr:rowOff>
    </xdr:from>
    <xdr:to xmlns:xdr="http://schemas.openxmlformats.org/drawingml/2006/spreadsheetDrawing">
      <xdr:col>89</xdr:col>
      <xdr:colOff>177800</xdr:colOff>
      <xdr:row>50</xdr:row>
      <xdr:rowOff>140335</xdr:rowOff>
    </xdr:to>
    <xdr:cxnSp macro="">
      <xdr:nvCxnSpPr>
        <xdr:cNvPr id="568" name="直線コネクタ 567"/>
        <xdr:cNvCxnSpPr/>
      </xdr:nvCxnSpPr>
      <xdr:spPr>
        <a:xfrm>
          <a:off x="1211580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167640</xdr:rowOff>
    </xdr:from>
    <xdr:ext cx="530860" cy="259080"/>
    <xdr:sp macro="" textlink="">
      <xdr:nvSpPr>
        <xdr:cNvPr id="569" name="テキスト ボックス 568"/>
        <xdr:cNvSpPr txBox="1"/>
      </xdr:nvSpPr>
      <xdr:spPr>
        <a:xfrm>
          <a:off x="11599545" y="838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0" name="直線コネクタ 569"/>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1" name="テキスト ボックス 570"/>
        <xdr:cNvSpPr txBox="1"/>
      </xdr:nvSpPr>
      <xdr:spPr>
        <a:xfrm>
          <a:off x="1153541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2"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125095</xdr:rowOff>
    </xdr:from>
    <xdr:to xmlns:xdr="http://schemas.openxmlformats.org/drawingml/2006/spreadsheetDrawing">
      <xdr:col>85</xdr:col>
      <xdr:colOff>126365</xdr:colOff>
      <xdr:row>57</xdr:row>
      <xdr:rowOff>120650</xdr:rowOff>
    </xdr:to>
    <xdr:cxnSp macro="">
      <xdr:nvCxnSpPr>
        <xdr:cNvPr id="573" name="直線コネクタ 572"/>
        <xdr:cNvCxnSpPr/>
      </xdr:nvCxnSpPr>
      <xdr:spPr>
        <a:xfrm flipV="1">
          <a:off x="15885795" y="8510905"/>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125095</xdr:rowOff>
    </xdr:from>
    <xdr:ext cx="534670" cy="258445"/>
    <xdr:sp macro="" textlink="">
      <xdr:nvSpPr>
        <xdr:cNvPr id="574" name="教育費最小値テキスト"/>
        <xdr:cNvSpPr txBox="1"/>
      </xdr:nvSpPr>
      <xdr:spPr>
        <a:xfrm>
          <a:off x="15938500" y="9684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120650</xdr:rowOff>
    </xdr:from>
    <xdr:to xmlns:xdr="http://schemas.openxmlformats.org/drawingml/2006/spreadsheetDrawing">
      <xdr:col>86</xdr:col>
      <xdr:colOff>25400</xdr:colOff>
      <xdr:row>57</xdr:row>
      <xdr:rowOff>120650</xdr:rowOff>
    </xdr:to>
    <xdr:cxnSp macro="">
      <xdr:nvCxnSpPr>
        <xdr:cNvPr id="575" name="直線コネクタ 574"/>
        <xdr:cNvCxnSpPr/>
      </xdr:nvCxnSpPr>
      <xdr:spPr>
        <a:xfrm>
          <a:off x="15798800" y="9679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71755</xdr:rowOff>
    </xdr:from>
    <xdr:ext cx="534670" cy="258445"/>
    <xdr:sp macro="" textlink="">
      <xdr:nvSpPr>
        <xdr:cNvPr id="576" name="教育費最大値テキスト"/>
        <xdr:cNvSpPr txBox="1"/>
      </xdr:nvSpPr>
      <xdr:spPr>
        <a:xfrm>
          <a:off x="15938500" y="8289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80,635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125095</xdr:rowOff>
    </xdr:from>
    <xdr:to xmlns:xdr="http://schemas.openxmlformats.org/drawingml/2006/spreadsheetDrawing">
      <xdr:col>86</xdr:col>
      <xdr:colOff>25400</xdr:colOff>
      <xdr:row>50</xdr:row>
      <xdr:rowOff>125095</xdr:rowOff>
    </xdr:to>
    <xdr:cxnSp macro="">
      <xdr:nvCxnSpPr>
        <xdr:cNvPr id="577" name="直線コネクタ 576"/>
        <xdr:cNvCxnSpPr/>
      </xdr:nvCxnSpPr>
      <xdr:spPr>
        <a:xfrm>
          <a:off x="15798800" y="85109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102870</xdr:rowOff>
    </xdr:from>
    <xdr:to xmlns:xdr="http://schemas.openxmlformats.org/drawingml/2006/spreadsheetDrawing">
      <xdr:col>85</xdr:col>
      <xdr:colOff>127000</xdr:colOff>
      <xdr:row>55</xdr:row>
      <xdr:rowOff>153035</xdr:rowOff>
    </xdr:to>
    <xdr:cxnSp macro="">
      <xdr:nvCxnSpPr>
        <xdr:cNvPr id="578" name="直線コネクタ 577"/>
        <xdr:cNvCxnSpPr/>
      </xdr:nvCxnSpPr>
      <xdr:spPr>
        <a:xfrm flipV="1">
          <a:off x="15069820" y="9326880"/>
          <a:ext cx="8178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124460</xdr:rowOff>
    </xdr:from>
    <xdr:ext cx="534670" cy="258445"/>
    <xdr:sp macro="" textlink="">
      <xdr:nvSpPr>
        <xdr:cNvPr id="579" name="教育費平均値テキスト"/>
        <xdr:cNvSpPr txBox="1"/>
      </xdr:nvSpPr>
      <xdr:spPr>
        <a:xfrm>
          <a:off x="15938500" y="90131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101600</xdr:rowOff>
    </xdr:from>
    <xdr:to xmlns:xdr="http://schemas.openxmlformats.org/drawingml/2006/spreadsheetDrawing">
      <xdr:col>85</xdr:col>
      <xdr:colOff>177800</xdr:colOff>
      <xdr:row>55</xdr:row>
      <xdr:rowOff>31750</xdr:rowOff>
    </xdr:to>
    <xdr:sp macro="" textlink="">
      <xdr:nvSpPr>
        <xdr:cNvPr id="580" name="フローチャート: 判断 579"/>
        <xdr:cNvSpPr/>
      </xdr:nvSpPr>
      <xdr:spPr>
        <a:xfrm>
          <a:off x="15836900" y="9157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153035</xdr:rowOff>
    </xdr:from>
    <xdr:to xmlns:xdr="http://schemas.openxmlformats.org/drawingml/2006/spreadsheetDrawing">
      <xdr:col>81</xdr:col>
      <xdr:colOff>50800</xdr:colOff>
      <xdr:row>56</xdr:row>
      <xdr:rowOff>17780</xdr:rowOff>
    </xdr:to>
    <xdr:cxnSp macro="">
      <xdr:nvCxnSpPr>
        <xdr:cNvPr id="581" name="直線コネクタ 580"/>
        <xdr:cNvCxnSpPr/>
      </xdr:nvCxnSpPr>
      <xdr:spPr>
        <a:xfrm flipV="1">
          <a:off x="14206220" y="9377045"/>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133985</xdr:rowOff>
    </xdr:from>
    <xdr:to xmlns:xdr="http://schemas.openxmlformats.org/drawingml/2006/spreadsheetDrawing">
      <xdr:col>81</xdr:col>
      <xdr:colOff>101600</xdr:colOff>
      <xdr:row>55</xdr:row>
      <xdr:rowOff>64135</xdr:rowOff>
    </xdr:to>
    <xdr:sp macro="" textlink="">
      <xdr:nvSpPr>
        <xdr:cNvPr id="582" name="フローチャート: 判断 581"/>
        <xdr:cNvSpPr/>
      </xdr:nvSpPr>
      <xdr:spPr>
        <a:xfrm>
          <a:off x="15019020" y="9190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80645</xdr:rowOff>
    </xdr:from>
    <xdr:ext cx="534035" cy="259080"/>
    <xdr:sp macro="" textlink="">
      <xdr:nvSpPr>
        <xdr:cNvPr id="583" name="テキスト ボックス 582"/>
        <xdr:cNvSpPr txBox="1"/>
      </xdr:nvSpPr>
      <xdr:spPr>
        <a:xfrm>
          <a:off x="14812645" y="8969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20955</xdr:rowOff>
    </xdr:from>
    <xdr:to xmlns:xdr="http://schemas.openxmlformats.org/drawingml/2006/spreadsheetDrawing">
      <xdr:col>76</xdr:col>
      <xdr:colOff>114300</xdr:colOff>
      <xdr:row>56</xdr:row>
      <xdr:rowOff>17780</xdr:rowOff>
    </xdr:to>
    <xdr:cxnSp macro="">
      <xdr:nvCxnSpPr>
        <xdr:cNvPr id="584" name="直線コネクタ 583"/>
        <xdr:cNvCxnSpPr/>
      </xdr:nvCxnSpPr>
      <xdr:spPr>
        <a:xfrm>
          <a:off x="13342620" y="9244965"/>
          <a:ext cx="8636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167640</xdr:rowOff>
    </xdr:from>
    <xdr:to xmlns:xdr="http://schemas.openxmlformats.org/drawingml/2006/spreadsheetDrawing">
      <xdr:col>76</xdr:col>
      <xdr:colOff>165100</xdr:colOff>
      <xdr:row>55</xdr:row>
      <xdr:rowOff>99695</xdr:rowOff>
    </xdr:to>
    <xdr:sp macro="" textlink="">
      <xdr:nvSpPr>
        <xdr:cNvPr id="585" name="フローチャート: 判断 584"/>
        <xdr:cNvSpPr/>
      </xdr:nvSpPr>
      <xdr:spPr>
        <a:xfrm>
          <a:off x="14155420" y="92240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116205</xdr:rowOff>
    </xdr:from>
    <xdr:ext cx="534670" cy="259080"/>
    <xdr:sp macro="" textlink="">
      <xdr:nvSpPr>
        <xdr:cNvPr id="586" name="テキスト ボックス 585"/>
        <xdr:cNvSpPr txBox="1"/>
      </xdr:nvSpPr>
      <xdr:spPr>
        <a:xfrm>
          <a:off x="13943965" y="9004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20955</xdr:rowOff>
    </xdr:from>
    <xdr:to xmlns:xdr="http://schemas.openxmlformats.org/drawingml/2006/spreadsheetDrawing">
      <xdr:col>71</xdr:col>
      <xdr:colOff>177800</xdr:colOff>
      <xdr:row>55</xdr:row>
      <xdr:rowOff>167640</xdr:rowOff>
    </xdr:to>
    <xdr:cxnSp macro="">
      <xdr:nvCxnSpPr>
        <xdr:cNvPr id="587" name="直線コネクタ 586"/>
        <xdr:cNvCxnSpPr/>
      </xdr:nvCxnSpPr>
      <xdr:spPr>
        <a:xfrm flipV="1">
          <a:off x="12473940" y="9244965"/>
          <a:ext cx="86868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125730</xdr:rowOff>
    </xdr:from>
    <xdr:to xmlns:xdr="http://schemas.openxmlformats.org/drawingml/2006/spreadsheetDrawing">
      <xdr:col>72</xdr:col>
      <xdr:colOff>38100</xdr:colOff>
      <xdr:row>55</xdr:row>
      <xdr:rowOff>55880</xdr:rowOff>
    </xdr:to>
    <xdr:sp macro="" textlink="">
      <xdr:nvSpPr>
        <xdr:cNvPr id="588" name="フローチャート: 判断 587"/>
        <xdr:cNvSpPr/>
      </xdr:nvSpPr>
      <xdr:spPr>
        <a:xfrm>
          <a:off x="13291820" y="91821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72390</xdr:rowOff>
    </xdr:from>
    <xdr:ext cx="534035" cy="258445"/>
    <xdr:sp macro="" textlink="">
      <xdr:nvSpPr>
        <xdr:cNvPr id="589" name="テキスト ボックス 588"/>
        <xdr:cNvSpPr txBox="1"/>
      </xdr:nvSpPr>
      <xdr:spPr>
        <a:xfrm>
          <a:off x="13080365" y="8961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40005</xdr:rowOff>
    </xdr:from>
    <xdr:to xmlns:xdr="http://schemas.openxmlformats.org/drawingml/2006/spreadsheetDrawing">
      <xdr:col>67</xdr:col>
      <xdr:colOff>101600</xdr:colOff>
      <xdr:row>55</xdr:row>
      <xdr:rowOff>141605</xdr:rowOff>
    </xdr:to>
    <xdr:sp macro="" textlink="">
      <xdr:nvSpPr>
        <xdr:cNvPr id="590" name="フローチャート: 判断 589"/>
        <xdr:cNvSpPr/>
      </xdr:nvSpPr>
      <xdr:spPr>
        <a:xfrm>
          <a:off x="12423140" y="926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158750</xdr:rowOff>
    </xdr:from>
    <xdr:ext cx="534035" cy="258445"/>
    <xdr:sp macro="" textlink="">
      <xdr:nvSpPr>
        <xdr:cNvPr id="591" name="テキスト ボックス 590"/>
        <xdr:cNvSpPr txBox="1"/>
      </xdr:nvSpPr>
      <xdr:spPr>
        <a:xfrm>
          <a:off x="12216765" y="9047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2" name="テキスト ボックス 591"/>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3" name="テキスト ボックス 592"/>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4" name="テキスト ボックス 593"/>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5" name="テキスト ボックス 594"/>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6" name="テキスト ボックス 595"/>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52070</xdr:rowOff>
    </xdr:from>
    <xdr:to xmlns:xdr="http://schemas.openxmlformats.org/drawingml/2006/spreadsheetDrawing">
      <xdr:col>85</xdr:col>
      <xdr:colOff>177800</xdr:colOff>
      <xdr:row>55</xdr:row>
      <xdr:rowOff>153670</xdr:rowOff>
    </xdr:to>
    <xdr:sp macro="" textlink="">
      <xdr:nvSpPr>
        <xdr:cNvPr id="597" name="楕円 596"/>
        <xdr:cNvSpPr/>
      </xdr:nvSpPr>
      <xdr:spPr>
        <a:xfrm>
          <a:off x="15836900" y="92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30480</xdr:rowOff>
    </xdr:from>
    <xdr:ext cx="534670" cy="257810"/>
    <xdr:sp macro="" textlink="">
      <xdr:nvSpPr>
        <xdr:cNvPr id="598" name="教育費該当値テキスト"/>
        <xdr:cNvSpPr txBox="1"/>
      </xdr:nvSpPr>
      <xdr:spPr>
        <a:xfrm>
          <a:off x="15938500" y="92544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102870</xdr:rowOff>
    </xdr:from>
    <xdr:to xmlns:xdr="http://schemas.openxmlformats.org/drawingml/2006/spreadsheetDrawing">
      <xdr:col>81</xdr:col>
      <xdr:colOff>101600</xdr:colOff>
      <xdr:row>56</xdr:row>
      <xdr:rowOff>32385</xdr:rowOff>
    </xdr:to>
    <xdr:sp macro="" textlink="">
      <xdr:nvSpPr>
        <xdr:cNvPr id="599" name="楕円 598"/>
        <xdr:cNvSpPr/>
      </xdr:nvSpPr>
      <xdr:spPr>
        <a:xfrm>
          <a:off x="15019020" y="93268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23495</xdr:rowOff>
    </xdr:from>
    <xdr:ext cx="534035" cy="259080"/>
    <xdr:sp macro="" textlink="">
      <xdr:nvSpPr>
        <xdr:cNvPr id="600" name="テキスト ボックス 599"/>
        <xdr:cNvSpPr txBox="1"/>
      </xdr:nvSpPr>
      <xdr:spPr>
        <a:xfrm>
          <a:off x="14812645" y="9415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138430</xdr:rowOff>
    </xdr:from>
    <xdr:to xmlns:xdr="http://schemas.openxmlformats.org/drawingml/2006/spreadsheetDrawing">
      <xdr:col>76</xdr:col>
      <xdr:colOff>165100</xdr:colOff>
      <xdr:row>56</xdr:row>
      <xdr:rowOff>68580</xdr:rowOff>
    </xdr:to>
    <xdr:sp macro="" textlink="">
      <xdr:nvSpPr>
        <xdr:cNvPr id="601" name="楕円 600"/>
        <xdr:cNvSpPr/>
      </xdr:nvSpPr>
      <xdr:spPr>
        <a:xfrm>
          <a:off x="14155420" y="936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59690</xdr:rowOff>
    </xdr:from>
    <xdr:ext cx="534670" cy="259080"/>
    <xdr:sp macro="" textlink="">
      <xdr:nvSpPr>
        <xdr:cNvPr id="602" name="テキスト ボックス 601"/>
        <xdr:cNvSpPr txBox="1"/>
      </xdr:nvSpPr>
      <xdr:spPr>
        <a:xfrm>
          <a:off x="13943965" y="9451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141605</xdr:rowOff>
    </xdr:from>
    <xdr:to xmlns:xdr="http://schemas.openxmlformats.org/drawingml/2006/spreadsheetDrawing">
      <xdr:col>72</xdr:col>
      <xdr:colOff>38100</xdr:colOff>
      <xdr:row>55</xdr:row>
      <xdr:rowOff>71755</xdr:rowOff>
    </xdr:to>
    <xdr:sp macro="" textlink="">
      <xdr:nvSpPr>
        <xdr:cNvPr id="603" name="楕円 602"/>
        <xdr:cNvSpPr/>
      </xdr:nvSpPr>
      <xdr:spPr>
        <a:xfrm>
          <a:off x="13291820" y="91979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62865</xdr:rowOff>
    </xdr:from>
    <xdr:ext cx="534035" cy="259080"/>
    <xdr:sp macro="" textlink="">
      <xdr:nvSpPr>
        <xdr:cNvPr id="604" name="テキスト ボックス 603"/>
        <xdr:cNvSpPr txBox="1"/>
      </xdr:nvSpPr>
      <xdr:spPr>
        <a:xfrm>
          <a:off x="13080365" y="9286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116840</xdr:rowOff>
    </xdr:from>
    <xdr:to xmlns:xdr="http://schemas.openxmlformats.org/drawingml/2006/spreadsheetDrawing">
      <xdr:col>67</xdr:col>
      <xdr:colOff>101600</xdr:colOff>
      <xdr:row>56</xdr:row>
      <xdr:rowOff>46990</xdr:rowOff>
    </xdr:to>
    <xdr:sp macro="" textlink="">
      <xdr:nvSpPr>
        <xdr:cNvPr id="605" name="楕円 604"/>
        <xdr:cNvSpPr/>
      </xdr:nvSpPr>
      <xdr:spPr>
        <a:xfrm>
          <a:off x="1242314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38100</xdr:rowOff>
    </xdr:from>
    <xdr:ext cx="534035" cy="259080"/>
    <xdr:sp macro="" textlink="">
      <xdr:nvSpPr>
        <xdr:cNvPr id="606" name="テキスト ボックス 605"/>
        <xdr:cNvSpPr txBox="1"/>
      </xdr:nvSpPr>
      <xdr:spPr>
        <a:xfrm>
          <a:off x="12216765" y="9429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7" name="正方形/長方形 606"/>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8" name="正方形/長方形 607"/>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10" name="正方形/長方形 609"/>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12" name="正方形/長方形 611"/>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正方形/長方形 613"/>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15" name="テキスト ボックス 614"/>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6" name="直線コネクタ 615"/>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7" name="直線コネクタ 616"/>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8445"/>
    <xdr:sp macro="" textlink="">
      <xdr:nvSpPr>
        <xdr:cNvPr id="618" name="テキスト ボックス 617"/>
        <xdr:cNvSpPr txBox="1"/>
      </xdr:nvSpPr>
      <xdr:spPr>
        <a:xfrm>
          <a:off x="1187196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9" name="直線コネクタ 618"/>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67360" cy="258445"/>
    <xdr:sp macro="" textlink="">
      <xdr:nvSpPr>
        <xdr:cNvPr id="620" name="テキスト ボックス 619"/>
        <xdr:cNvSpPr txBox="1"/>
      </xdr:nvSpPr>
      <xdr:spPr>
        <a:xfrm>
          <a:off x="11663680" y="127800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177800</xdr:colOff>
      <xdr:row>74</xdr:row>
      <xdr:rowOff>140335</xdr:rowOff>
    </xdr:to>
    <xdr:cxnSp macro="">
      <xdr:nvCxnSpPr>
        <xdr:cNvPr id="621" name="直線コネクタ 620"/>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0860" cy="259080"/>
    <xdr:sp macro="" textlink="">
      <xdr:nvSpPr>
        <xdr:cNvPr id="622" name="テキスト ボックス 621"/>
        <xdr:cNvSpPr txBox="1"/>
      </xdr:nvSpPr>
      <xdr:spPr>
        <a:xfrm>
          <a:off x="1159954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3" name="直線コネクタ 622"/>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9080"/>
    <xdr:sp macro="" textlink="">
      <xdr:nvSpPr>
        <xdr:cNvPr id="624" name="テキスト ボックス 623"/>
        <xdr:cNvSpPr txBox="1"/>
      </xdr:nvSpPr>
      <xdr:spPr>
        <a:xfrm>
          <a:off x="1159954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5" name="直線コネクタ 624"/>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0860" cy="258445"/>
    <xdr:sp macro="" textlink="">
      <xdr:nvSpPr>
        <xdr:cNvPr id="626" name="テキスト ボックス 625"/>
        <xdr:cNvSpPr txBox="1"/>
      </xdr:nvSpPr>
      <xdr:spPr>
        <a:xfrm>
          <a:off x="11599545"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8445"/>
    <xdr:sp macro="" textlink="">
      <xdr:nvSpPr>
        <xdr:cNvPr id="628" name="テキスト ボックス 627"/>
        <xdr:cNvSpPr txBox="1"/>
      </xdr:nvSpPr>
      <xdr:spPr>
        <a:xfrm>
          <a:off x="1159954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129540</xdr:rowOff>
    </xdr:from>
    <xdr:to xmlns:xdr="http://schemas.openxmlformats.org/drawingml/2006/spreadsheetDrawing">
      <xdr:col>85</xdr:col>
      <xdr:colOff>126365</xdr:colOff>
      <xdr:row>79</xdr:row>
      <xdr:rowOff>44450</xdr:rowOff>
    </xdr:to>
    <xdr:cxnSp macro="">
      <xdr:nvCxnSpPr>
        <xdr:cNvPr id="630" name="直線コネクタ 629"/>
        <xdr:cNvCxnSpPr/>
      </xdr:nvCxnSpPr>
      <xdr:spPr>
        <a:xfrm flipV="1">
          <a:off x="15885795" y="12035790"/>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8445"/>
    <xdr:sp macro="" textlink="">
      <xdr:nvSpPr>
        <xdr:cNvPr id="631" name="災害復旧費最小値テキスト"/>
        <xdr:cNvSpPr txBox="1"/>
      </xdr:nvSpPr>
      <xdr:spPr>
        <a:xfrm>
          <a:off x="15938500" y="132956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2" name="直線コネクタ 631"/>
        <xdr:cNvCxnSpPr/>
      </xdr:nvCxnSpPr>
      <xdr:spPr>
        <a:xfrm>
          <a:off x="1579880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76200</xdr:rowOff>
    </xdr:from>
    <xdr:ext cx="534670" cy="259080"/>
    <xdr:sp macro="" textlink="">
      <xdr:nvSpPr>
        <xdr:cNvPr id="633" name="災害復旧費最大値テキスト"/>
        <xdr:cNvSpPr txBox="1"/>
      </xdr:nvSpPr>
      <xdr:spPr>
        <a:xfrm>
          <a:off x="15938500" y="11814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129540</xdr:rowOff>
    </xdr:from>
    <xdr:to xmlns:xdr="http://schemas.openxmlformats.org/drawingml/2006/spreadsheetDrawing">
      <xdr:col>86</xdr:col>
      <xdr:colOff>25400</xdr:colOff>
      <xdr:row>71</xdr:row>
      <xdr:rowOff>129540</xdr:rowOff>
    </xdr:to>
    <xdr:cxnSp macro="">
      <xdr:nvCxnSpPr>
        <xdr:cNvPr id="634" name="直線コネクタ 633"/>
        <xdr:cNvCxnSpPr/>
      </xdr:nvCxnSpPr>
      <xdr:spPr>
        <a:xfrm>
          <a:off x="15798800" y="120357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121920</xdr:rowOff>
    </xdr:from>
    <xdr:to xmlns:xdr="http://schemas.openxmlformats.org/drawingml/2006/spreadsheetDrawing">
      <xdr:col>85</xdr:col>
      <xdr:colOff>127000</xdr:colOff>
      <xdr:row>78</xdr:row>
      <xdr:rowOff>144145</xdr:rowOff>
    </xdr:to>
    <xdr:cxnSp macro="">
      <xdr:nvCxnSpPr>
        <xdr:cNvPr id="635" name="直線コネクタ 634"/>
        <xdr:cNvCxnSpPr/>
      </xdr:nvCxnSpPr>
      <xdr:spPr>
        <a:xfrm>
          <a:off x="15069820" y="13201650"/>
          <a:ext cx="8178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103505</xdr:rowOff>
    </xdr:from>
    <xdr:ext cx="469900" cy="258445"/>
    <xdr:sp macro="" textlink="">
      <xdr:nvSpPr>
        <xdr:cNvPr id="636" name="災害復旧費平均値テキスト"/>
        <xdr:cNvSpPr txBox="1"/>
      </xdr:nvSpPr>
      <xdr:spPr>
        <a:xfrm>
          <a:off x="15938500" y="130155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80645</xdr:rowOff>
    </xdr:from>
    <xdr:to xmlns:xdr="http://schemas.openxmlformats.org/drawingml/2006/spreadsheetDrawing">
      <xdr:col>85</xdr:col>
      <xdr:colOff>177800</xdr:colOff>
      <xdr:row>79</xdr:row>
      <xdr:rowOff>10795</xdr:rowOff>
    </xdr:to>
    <xdr:sp macro="" textlink="">
      <xdr:nvSpPr>
        <xdr:cNvPr id="637" name="フローチャート: 判断 636"/>
        <xdr:cNvSpPr/>
      </xdr:nvSpPr>
      <xdr:spPr>
        <a:xfrm>
          <a:off x="15836900" y="13160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121920</xdr:rowOff>
    </xdr:from>
    <xdr:to xmlns:xdr="http://schemas.openxmlformats.org/drawingml/2006/spreadsheetDrawing">
      <xdr:col>81</xdr:col>
      <xdr:colOff>50800</xdr:colOff>
      <xdr:row>79</xdr:row>
      <xdr:rowOff>10795</xdr:rowOff>
    </xdr:to>
    <xdr:cxnSp macro="">
      <xdr:nvCxnSpPr>
        <xdr:cNvPr id="638" name="直線コネクタ 637"/>
        <xdr:cNvCxnSpPr/>
      </xdr:nvCxnSpPr>
      <xdr:spPr>
        <a:xfrm flipV="1">
          <a:off x="14206220" y="13201650"/>
          <a:ext cx="8636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106045</xdr:rowOff>
    </xdr:from>
    <xdr:to xmlns:xdr="http://schemas.openxmlformats.org/drawingml/2006/spreadsheetDrawing">
      <xdr:col>81</xdr:col>
      <xdr:colOff>101600</xdr:colOff>
      <xdr:row>79</xdr:row>
      <xdr:rowOff>36195</xdr:rowOff>
    </xdr:to>
    <xdr:sp macro="" textlink="">
      <xdr:nvSpPr>
        <xdr:cNvPr id="639" name="フローチャート: 判断 638"/>
        <xdr:cNvSpPr/>
      </xdr:nvSpPr>
      <xdr:spPr>
        <a:xfrm>
          <a:off x="15019020" y="13185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27305</xdr:rowOff>
    </xdr:from>
    <xdr:ext cx="377825" cy="259080"/>
    <xdr:sp macro="" textlink="">
      <xdr:nvSpPr>
        <xdr:cNvPr id="640" name="テキスト ボックス 639"/>
        <xdr:cNvSpPr txBox="1"/>
      </xdr:nvSpPr>
      <xdr:spPr>
        <a:xfrm>
          <a:off x="14885670" y="1327467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128270</xdr:rowOff>
    </xdr:from>
    <xdr:to xmlns:xdr="http://schemas.openxmlformats.org/drawingml/2006/spreadsheetDrawing">
      <xdr:col>76</xdr:col>
      <xdr:colOff>114300</xdr:colOff>
      <xdr:row>79</xdr:row>
      <xdr:rowOff>10795</xdr:rowOff>
    </xdr:to>
    <xdr:cxnSp macro="">
      <xdr:nvCxnSpPr>
        <xdr:cNvPr id="641" name="直線コネクタ 640"/>
        <xdr:cNvCxnSpPr/>
      </xdr:nvCxnSpPr>
      <xdr:spPr>
        <a:xfrm>
          <a:off x="13342620" y="13208000"/>
          <a:ext cx="8636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62230</xdr:rowOff>
    </xdr:from>
    <xdr:to xmlns:xdr="http://schemas.openxmlformats.org/drawingml/2006/spreadsheetDrawing">
      <xdr:col>76</xdr:col>
      <xdr:colOff>165100</xdr:colOff>
      <xdr:row>78</xdr:row>
      <xdr:rowOff>163830</xdr:rowOff>
    </xdr:to>
    <xdr:sp macro="" textlink="">
      <xdr:nvSpPr>
        <xdr:cNvPr id="642" name="フローチャート: 判断 641"/>
        <xdr:cNvSpPr/>
      </xdr:nvSpPr>
      <xdr:spPr>
        <a:xfrm>
          <a:off x="14155420" y="1314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8890</xdr:rowOff>
    </xdr:from>
    <xdr:ext cx="469265" cy="259080"/>
    <xdr:sp macro="" textlink="">
      <xdr:nvSpPr>
        <xdr:cNvPr id="643" name="テキスト ボックス 642"/>
        <xdr:cNvSpPr txBox="1"/>
      </xdr:nvSpPr>
      <xdr:spPr>
        <a:xfrm>
          <a:off x="13976350" y="12920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128270</xdr:rowOff>
    </xdr:from>
    <xdr:to xmlns:xdr="http://schemas.openxmlformats.org/drawingml/2006/spreadsheetDrawing">
      <xdr:col>71</xdr:col>
      <xdr:colOff>177800</xdr:colOff>
      <xdr:row>78</xdr:row>
      <xdr:rowOff>128270</xdr:rowOff>
    </xdr:to>
    <xdr:cxnSp macro="">
      <xdr:nvCxnSpPr>
        <xdr:cNvPr id="644" name="直線コネクタ 643"/>
        <xdr:cNvCxnSpPr/>
      </xdr:nvCxnSpPr>
      <xdr:spPr>
        <a:xfrm>
          <a:off x="12473940" y="13040360"/>
          <a:ext cx="86868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107950</xdr:rowOff>
    </xdr:from>
    <xdr:to xmlns:xdr="http://schemas.openxmlformats.org/drawingml/2006/spreadsheetDrawing">
      <xdr:col>72</xdr:col>
      <xdr:colOff>38100</xdr:colOff>
      <xdr:row>78</xdr:row>
      <xdr:rowOff>38100</xdr:rowOff>
    </xdr:to>
    <xdr:sp macro="" textlink="">
      <xdr:nvSpPr>
        <xdr:cNvPr id="645" name="フローチャート: 判断 644"/>
        <xdr:cNvSpPr/>
      </xdr:nvSpPr>
      <xdr:spPr>
        <a:xfrm>
          <a:off x="13291820" y="130200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54610</xdr:rowOff>
    </xdr:from>
    <xdr:ext cx="469900" cy="258445"/>
    <xdr:sp macro="" textlink="">
      <xdr:nvSpPr>
        <xdr:cNvPr id="646" name="テキスト ボックス 645"/>
        <xdr:cNvSpPr txBox="1"/>
      </xdr:nvSpPr>
      <xdr:spPr>
        <a:xfrm>
          <a:off x="13112750" y="12799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140335</xdr:rowOff>
    </xdr:from>
    <xdr:to xmlns:xdr="http://schemas.openxmlformats.org/drawingml/2006/spreadsheetDrawing">
      <xdr:col>67</xdr:col>
      <xdr:colOff>101600</xdr:colOff>
      <xdr:row>78</xdr:row>
      <xdr:rowOff>70485</xdr:rowOff>
    </xdr:to>
    <xdr:sp macro="" textlink="">
      <xdr:nvSpPr>
        <xdr:cNvPr id="647" name="フローチャート: 判断 646"/>
        <xdr:cNvSpPr/>
      </xdr:nvSpPr>
      <xdr:spPr>
        <a:xfrm>
          <a:off x="12423140" y="13052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61595</xdr:rowOff>
    </xdr:from>
    <xdr:ext cx="469265" cy="259080"/>
    <xdr:sp macro="" textlink="">
      <xdr:nvSpPr>
        <xdr:cNvPr id="648" name="テキスト ボックス 647"/>
        <xdr:cNvSpPr txBox="1"/>
      </xdr:nvSpPr>
      <xdr:spPr>
        <a:xfrm>
          <a:off x="12244070" y="131413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0" name="テキスト ボックス 649"/>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3" name="テキスト ボックス 652"/>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93345</xdr:rowOff>
    </xdr:from>
    <xdr:to xmlns:xdr="http://schemas.openxmlformats.org/drawingml/2006/spreadsheetDrawing">
      <xdr:col>85</xdr:col>
      <xdr:colOff>177800</xdr:colOff>
      <xdr:row>79</xdr:row>
      <xdr:rowOff>23495</xdr:rowOff>
    </xdr:to>
    <xdr:sp macro="" textlink="">
      <xdr:nvSpPr>
        <xdr:cNvPr id="654" name="楕円 653"/>
        <xdr:cNvSpPr/>
      </xdr:nvSpPr>
      <xdr:spPr>
        <a:xfrm>
          <a:off x="15836900" y="13173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59055</xdr:rowOff>
    </xdr:from>
    <xdr:ext cx="378460" cy="259080"/>
    <xdr:sp macro="" textlink="">
      <xdr:nvSpPr>
        <xdr:cNvPr id="655" name="災害復旧費該当値テキスト"/>
        <xdr:cNvSpPr txBox="1"/>
      </xdr:nvSpPr>
      <xdr:spPr>
        <a:xfrm>
          <a:off x="15938500" y="13138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71120</xdr:rowOff>
    </xdr:from>
    <xdr:to xmlns:xdr="http://schemas.openxmlformats.org/drawingml/2006/spreadsheetDrawing">
      <xdr:col>81</xdr:col>
      <xdr:colOff>101600</xdr:colOff>
      <xdr:row>79</xdr:row>
      <xdr:rowOff>1270</xdr:rowOff>
    </xdr:to>
    <xdr:sp macro="" textlink="">
      <xdr:nvSpPr>
        <xdr:cNvPr id="656" name="楕円 655"/>
        <xdr:cNvSpPr/>
      </xdr:nvSpPr>
      <xdr:spPr>
        <a:xfrm>
          <a:off x="15019020" y="1315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17780</xdr:rowOff>
    </xdr:from>
    <xdr:ext cx="469265" cy="258445"/>
    <xdr:sp macro="" textlink="">
      <xdr:nvSpPr>
        <xdr:cNvPr id="657" name="テキスト ボックス 656"/>
        <xdr:cNvSpPr txBox="1"/>
      </xdr:nvSpPr>
      <xdr:spPr>
        <a:xfrm>
          <a:off x="14839950" y="12929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131445</xdr:rowOff>
    </xdr:from>
    <xdr:to xmlns:xdr="http://schemas.openxmlformats.org/drawingml/2006/spreadsheetDrawing">
      <xdr:col>76</xdr:col>
      <xdr:colOff>165100</xdr:colOff>
      <xdr:row>79</xdr:row>
      <xdr:rowOff>61595</xdr:rowOff>
    </xdr:to>
    <xdr:sp macro="" textlink="">
      <xdr:nvSpPr>
        <xdr:cNvPr id="658" name="楕円 657"/>
        <xdr:cNvSpPr/>
      </xdr:nvSpPr>
      <xdr:spPr>
        <a:xfrm>
          <a:off x="14155420" y="13211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52705</xdr:rowOff>
    </xdr:from>
    <xdr:ext cx="378460" cy="258445"/>
    <xdr:sp macro="" textlink="">
      <xdr:nvSpPr>
        <xdr:cNvPr id="659" name="テキスト ボックス 658"/>
        <xdr:cNvSpPr txBox="1"/>
      </xdr:nvSpPr>
      <xdr:spPr>
        <a:xfrm>
          <a:off x="14022070" y="13300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77470</xdr:rowOff>
    </xdr:from>
    <xdr:to xmlns:xdr="http://schemas.openxmlformats.org/drawingml/2006/spreadsheetDrawing">
      <xdr:col>72</xdr:col>
      <xdr:colOff>38100</xdr:colOff>
      <xdr:row>79</xdr:row>
      <xdr:rowOff>7620</xdr:rowOff>
    </xdr:to>
    <xdr:sp macro="" textlink="">
      <xdr:nvSpPr>
        <xdr:cNvPr id="660" name="楕円 659"/>
        <xdr:cNvSpPr/>
      </xdr:nvSpPr>
      <xdr:spPr>
        <a:xfrm>
          <a:off x="13291820" y="131572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167640</xdr:rowOff>
    </xdr:from>
    <xdr:ext cx="469900" cy="259080"/>
    <xdr:sp macro="" textlink="">
      <xdr:nvSpPr>
        <xdr:cNvPr id="661" name="テキスト ボックス 660"/>
        <xdr:cNvSpPr txBox="1"/>
      </xdr:nvSpPr>
      <xdr:spPr>
        <a:xfrm>
          <a:off x="13112750" y="1324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77470</xdr:rowOff>
    </xdr:from>
    <xdr:to xmlns:xdr="http://schemas.openxmlformats.org/drawingml/2006/spreadsheetDrawing">
      <xdr:col>67</xdr:col>
      <xdr:colOff>101600</xdr:colOff>
      <xdr:row>78</xdr:row>
      <xdr:rowOff>7620</xdr:rowOff>
    </xdr:to>
    <xdr:sp macro="" textlink="">
      <xdr:nvSpPr>
        <xdr:cNvPr id="662" name="楕円 661"/>
        <xdr:cNvSpPr/>
      </xdr:nvSpPr>
      <xdr:spPr>
        <a:xfrm>
          <a:off x="12423140" y="1298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24130</xdr:rowOff>
    </xdr:from>
    <xdr:ext cx="469265" cy="259080"/>
    <xdr:sp macro="" textlink="">
      <xdr:nvSpPr>
        <xdr:cNvPr id="663" name="テキスト ボックス 662"/>
        <xdr:cNvSpPr txBox="1"/>
      </xdr:nvSpPr>
      <xdr:spPr>
        <a:xfrm>
          <a:off x="12244070" y="12768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65" name="正方形/長方形 664"/>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7" name="正方形/長方形 666"/>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69" name="正方形/長方形 668"/>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72" name="テキスト ボックス 671"/>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285" cy="258445"/>
    <xdr:sp macro="" textlink="">
      <xdr:nvSpPr>
        <xdr:cNvPr id="674" name="テキスト ボックス 673"/>
        <xdr:cNvSpPr txBox="1"/>
      </xdr:nvSpPr>
      <xdr:spPr>
        <a:xfrm>
          <a:off x="1187196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177800</xdr:colOff>
      <xdr:row>99</xdr:row>
      <xdr:rowOff>139700</xdr:rowOff>
    </xdr:to>
    <xdr:cxnSp macro="">
      <xdr:nvCxnSpPr>
        <xdr:cNvPr id="675" name="直線コネクタ 674"/>
        <xdr:cNvCxnSpPr/>
      </xdr:nvCxnSpPr>
      <xdr:spPr>
        <a:xfrm>
          <a:off x="12115800" y="16770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168910</xdr:rowOff>
    </xdr:from>
    <xdr:ext cx="530860" cy="258445"/>
    <xdr:sp macro="" textlink="">
      <xdr:nvSpPr>
        <xdr:cNvPr id="676" name="テキスト ボックス 675"/>
        <xdr:cNvSpPr txBox="1"/>
      </xdr:nvSpPr>
      <xdr:spPr>
        <a:xfrm>
          <a:off x="11599545" y="166281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7" name="直線コネクタ 676"/>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30860" cy="258445"/>
    <xdr:sp macro="" textlink="">
      <xdr:nvSpPr>
        <xdr:cNvPr id="678" name="テキスト ボックス 677"/>
        <xdr:cNvSpPr txBox="1"/>
      </xdr:nvSpPr>
      <xdr:spPr>
        <a:xfrm>
          <a:off x="11599545" y="16342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177800</xdr:colOff>
      <xdr:row>96</xdr:row>
      <xdr:rowOff>82550</xdr:rowOff>
    </xdr:to>
    <xdr:cxnSp macro="">
      <xdr:nvCxnSpPr>
        <xdr:cNvPr id="679" name="直線コネクタ 678"/>
        <xdr:cNvCxnSpPr/>
      </xdr:nvCxnSpPr>
      <xdr:spPr>
        <a:xfrm>
          <a:off x="12115800" y="16198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30860" cy="258445"/>
    <xdr:sp macro="" textlink="">
      <xdr:nvSpPr>
        <xdr:cNvPr id="680" name="テキスト ボックス 679"/>
        <xdr:cNvSpPr txBox="1"/>
      </xdr:nvSpPr>
      <xdr:spPr>
        <a:xfrm>
          <a:off x="11599545" y="160566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1" name="直線コネクタ 680"/>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82" name="テキスト ボックス 681"/>
        <xdr:cNvSpPr txBox="1"/>
      </xdr:nvSpPr>
      <xdr:spPr>
        <a:xfrm>
          <a:off x="1159954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177800</xdr:colOff>
      <xdr:row>93</xdr:row>
      <xdr:rowOff>25400</xdr:rowOff>
    </xdr:to>
    <xdr:cxnSp macro="">
      <xdr:nvCxnSpPr>
        <xdr:cNvPr id="683" name="直線コネクタ 682"/>
        <xdr:cNvCxnSpPr/>
      </xdr:nvCxnSpPr>
      <xdr:spPr>
        <a:xfrm>
          <a:off x="12115800" y="15627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54610</xdr:rowOff>
    </xdr:from>
    <xdr:ext cx="530860" cy="258445"/>
    <xdr:sp macro="" textlink="">
      <xdr:nvSpPr>
        <xdr:cNvPr id="684" name="テキスト ボックス 683"/>
        <xdr:cNvSpPr txBox="1"/>
      </xdr:nvSpPr>
      <xdr:spPr>
        <a:xfrm>
          <a:off x="11599545" y="154851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85" name="直線コネクタ 684"/>
        <xdr:cNvCxnSpPr/>
      </xdr:nvCxnSpPr>
      <xdr:spPr>
        <a:xfrm>
          <a:off x="12115800" y="15341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90</xdr:row>
      <xdr:rowOff>111760</xdr:rowOff>
    </xdr:from>
    <xdr:ext cx="530860" cy="259080"/>
    <xdr:sp macro="" textlink="">
      <xdr:nvSpPr>
        <xdr:cNvPr id="686" name="テキスト ボックス 685"/>
        <xdr:cNvSpPr txBox="1"/>
      </xdr:nvSpPr>
      <xdr:spPr>
        <a:xfrm>
          <a:off x="11599545" y="15203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140335</xdr:rowOff>
    </xdr:from>
    <xdr:to xmlns:xdr="http://schemas.openxmlformats.org/drawingml/2006/spreadsheetDrawing">
      <xdr:col>89</xdr:col>
      <xdr:colOff>177800</xdr:colOff>
      <xdr:row>89</xdr:row>
      <xdr:rowOff>140335</xdr:rowOff>
    </xdr:to>
    <xdr:cxnSp macro="">
      <xdr:nvCxnSpPr>
        <xdr:cNvPr id="687" name="直線コネクタ 686"/>
        <xdr:cNvCxnSpPr/>
      </xdr:nvCxnSpPr>
      <xdr:spPr>
        <a:xfrm>
          <a:off x="12115800" y="150641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88</xdr:row>
      <xdr:rowOff>167640</xdr:rowOff>
    </xdr:from>
    <xdr:ext cx="530860" cy="259080"/>
    <xdr:sp macro="" textlink="">
      <xdr:nvSpPr>
        <xdr:cNvPr id="688" name="テキスト ボックス 687"/>
        <xdr:cNvSpPr txBox="1"/>
      </xdr:nvSpPr>
      <xdr:spPr>
        <a:xfrm>
          <a:off x="11599545" y="14923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9" name="直線コネクタ 688"/>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0860" cy="258445"/>
    <xdr:sp macro="" textlink="">
      <xdr:nvSpPr>
        <xdr:cNvPr id="690" name="テキスト ボックス 689"/>
        <xdr:cNvSpPr txBox="1"/>
      </xdr:nvSpPr>
      <xdr:spPr>
        <a:xfrm>
          <a:off x="11599545" y="146431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1"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142240</xdr:rowOff>
    </xdr:from>
    <xdr:to xmlns:xdr="http://schemas.openxmlformats.org/drawingml/2006/spreadsheetDrawing">
      <xdr:col>85</xdr:col>
      <xdr:colOff>126365</xdr:colOff>
      <xdr:row>98</xdr:row>
      <xdr:rowOff>97790</xdr:rowOff>
    </xdr:to>
    <xdr:cxnSp macro="">
      <xdr:nvCxnSpPr>
        <xdr:cNvPr id="692" name="直線コネクタ 691"/>
        <xdr:cNvCxnSpPr/>
      </xdr:nvCxnSpPr>
      <xdr:spPr>
        <a:xfrm flipV="1">
          <a:off x="15885795" y="1523365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101600</xdr:rowOff>
    </xdr:from>
    <xdr:ext cx="534670" cy="259080"/>
    <xdr:sp macro="" textlink="">
      <xdr:nvSpPr>
        <xdr:cNvPr id="693" name="公債費最小値テキスト"/>
        <xdr:cNvSpPr txBox="1"/>
      </xdr:nvSpPr>
      <xdr:spPr>
        <a:xfrm>
          <a:off x="15938500" y="16560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97790</xdr:rowOff>
    </xdr:from>
    <xdr:to xmlns:xdr="http://schemas.openxmlformats.org/drawingml/2006/spreadsheetDrawing">
      <xdr:col>86</xdr:col>
      <xdr:colOff>25400</xdr:colOff>
      <xdr:row>98</xdr:row>
      <xdr:rowOff>97790</xdr:rowOff>
    </xdr:to>
    <xdr:cxnSp macro="">
      <xdr:nvCxnSpPr>
        <xdr:cNvPr id="694" name="直線コネクタ 693"/>
        <xdr:cNvCxnSpPr/>
      </xdr:nvCxnSpPr>
      <xdr:spPr>
        <a:xfrm>
          <a:off x="15798800" y="16556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88900</xdr:rowOff>
    </xdr:from>
    <xdr:ext cx="534670" cy="258445"/>
    <xdr:sp macro="" textlink="">
      <xdr:nvSpPr>
        <xdr:cNvPr id="695" name="公債費最大値テキスト"/>
        <xdr:cNvSpPr txBox="1"/>
      </xdr:nvSpPr>
      <xdr:spPr>
        <a:xfrm>
          <a:off x="15938500" y="15012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142240</xdr:rowOff>
    </xdr:from>
    <xdr:to xmlns:xdr="http://schemas.openxmlformats.org/drawingml/2006/spreadsheetDrawing">
      <xdr:col>86</xdr:col>
      <xdr:colOff>25400</xdr:colOff>
      <xdr:row>90</xdr:row>
      <xdr:rowOff>142240</xdr:rowOff>
    </xdr:to>
    <xdr:cxnSp macro="">
      <xdr:nvCxnSpPr>
        <xdr:cNvPr id="696" name="直線コネクタ 695"/>
        <xdr:cNvCxnSpPr/>
      </xdr:nvCxnSpPr>
      <xdr:spPr>
        <a:xfrm>
          <a:off x="15798800" y="15233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165100</xdr:rowOff>
    </xdr:from>
    <xdr:to xmlns:xdr="http://schemas.openxmlformats.org/drawingml/2006/spreadsheetDrawing">
      <xdr:col>85</xdr:col>
      <xdr:colOff>127000</xdr:colOff>
      <xdr:row>94</xdr:row>
      <xdr:rowOff>33020</xdr:rowOff>
    </xdr:to>
    <xdr:cxnSp macro="">
      <xdr:nvCxnSpPr>
        <xdr:cNvPr id="697" name="直線コネクタ 696"/>
        <xdr:cNvCxnSpPr/>
      </xdr:nvCxnSpPr>
      <xdr:spPr>
        <a:xfrm flipV="1">
          <a:off x="15069820" y="15767050"/>
          <a:ext cx="8178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138430</xdr:rowOff>
    </xdr:from>
    <xdr:ext cx="534670" cy="259080"/>
    <xdr:sp macro="" textlink="">
      <xdr:nvSpPr>
        <xdr:cNvPr id="698" name="公債費平均値テキスト"/>
        <xdr:cNvSpPr txBox="1"/>
      </xdr:nvSpPr>
      <xdr:spPr>
        <a:xfrm>
          <a:off x="15938500" y="159118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160020</xdr:rowOff>
    </xdr:from>
    <xdr:to xmlns:xdr="http://schemas.openxmlformats.org/drawingml/2006/spreadsheetDrawing">
      <xdr:col>85</xdr:col>
      <xdr:colOff>177800</xdr:colOff>
      <xdr:row>95</xdr:row>
      <xdr:rowOff>90170</xdr:rowOff>
    </xdr:to>
    <xdr:sp macro="" textlink="">
      <xdr:nvSpPr>
        <xdr:cNvPr id="699" name="フローチャート: 判断 698"/>
        <xdr:cNvSpPr/>
      </xdr:nvSpPr>
      <xdr:spPr>
        <a:xfrm>
          <a:off x="15836900" y="159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26035</xdr:rowOff>
    </xdr:from>
    <xdr:to xmlns:xdr="http://schemas.openxmlformats.org/drawingml/2006/spreadsheetDrawing">
      <xdr:col>81</xdr:col>
      <xdr:colOff>50800</xdr:colOff>
      <xdr:row>94</xdr:row>
      <xdr:rowOff>33020</xdr:rowOff>
    </xdr:to>
    <xdr:cxnSp macro="">
      <xdr:nvCxnSpPr>
        <xdr:cNvPr id="700" name="直線コネクタ 699"/>
        <xdr:cNvCxnSpPr/>
      </xdr:nvCxnSpPr>
      <xdr:spPr>
        <a:xfrm>
          <a:off x="14206220" y="1579943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157480</xdr:rowOff>
    </xdr:from>
    <xdr:to xmlns:xdr="http://schemas.openxmlformats.org/drawingml/2006/spreadsheetDrawing">
      <xdr:col>81</xdr:col>
      <xdr:colOff>101600</xdr:colOff>
      <xdr:row>95</xdr:row>
      <xdr:rowOff>87630</xdr:rowOff>
    </xdr:to>
    <xdr:sp macro="" textlink="">
      <xdr:nvSpPr>
        <xdr:cNvPr id="701" name="フローチャート: 判断 700"/>
        <xdr:cNvSpPr/>
      </xdr:nvSpPr>
      <xdr:spPr>
        <a:xfrm>
          <a:off x="15019020" y="1593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78740</xdr:rowOff>
    </xdr:from>
    <xdr:ext cx="534035" cy="259080"/>
    <xdr:sp macro="" textlink="">
      <xdr:nvSpPr>
        <xdr:cNvPr id="702" name="テキスト ボックス 701"/>
        <xdr:cNvSpPr txBox="1"/>
      </xdr:nvSpPr>
      <xdr:spPr>
        <a:xfrm>
          <a:off x="14812645" y="16023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26035</xdr:rowOff>
    </xdr:from>
    <xdr:to xmlns:xdr="http://schemas.openxmlformats.org/drawingml/2006/spreadsheetDrawing">
      <xdr:col>76</xdr:col>
      <xdr:colOff>114300</xdr:colOff>
      <xdr:row>94</xdr:row>
      <xdr:rowOff>52070</xdr:rowOff>
    </xdr:to>
    <xdr:cxnSp macro="">
      <xdr:nvCxnSpPr>
        <xdr:cNvPr id="703" name="直線コネクタ 702"/>
        <xdr:cNvCxnSpPr/>
      </xdr:nvCxnSpPr>
      <xdr:spPr>
        <a:xfrm flipV="1">
          <a:off x="13342620" y="15799435"/>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161925</xdr:rowOff>
    </xdr:from>
    <xdr:to xmlns:xdr="http://schemas.openxmlformats.org/drawingml/2006/spreadsheetDrawing">
      <xdr:col>76</xdr:col>
      <xdr:colOff>165100</xdr:colOff>
      <xdr:row>95</xdr:row>
      <xdr:rowOff>92075</xdr:rowOff>
    </xdr:to>
    <xdr:sp macro="" textlink="">
      <xdr:nvSpPr>
        <xdr:cNvPr id="704" name="フローチャート: 判断 703"/>
        <xdr:cNvSpPr/>
      </xdr:nvSpPr>
      <xdr:spPr>
        <a:xfrm>
          <a:off x="14155420" y="1593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83185</xdr:rowOff>
    </xdr:from>
    <xdr:ext cx="534670" cy="259080"/>
    <xdr:sp macro="" textlink="">
      <xdr:nvSpPr>
        <xdr:cNvPr id="705" name="テキスト ボックス 704"/>
        <xdr:cNvSpPr txBox="1"/>
      </xdr:nvSpPr>
      <xdr:spPr>
        <a:xfrm>
          <a:off x="13943965" y="16028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139065</xdr:rowOff>
    </xdr:from>
    <xdr:to xmlns:xdr="http://schemas.openxmlformats.org/drawingml/2006/spreadsheetDrawing">
      <xdr:col>71</xdr:col>
      <xdr:colOff>177800</xdr:colOff>
      <xdr:row>94</xdr:row>
      <xdr:rowOff>52070</xdr:rowOff>
    </xdr:to>
    <xdr:cxnSp macro="">
      <xdr:nvCxnSpPr>
        <xdr:cNvPr id="706" name="直線コネクタ 705"/>
        <xdr:cNvCxnSpPr/>
      </xdr:nvCxnSpPr>
      <xdr:spPr>
        <a:xfrm>
          <a:off x="12473940" y="15741015"/>
          <a:ext cx="86868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10795</xdr:rowOff>
    </xdr:from>
    <xdr:to xmlns:xdr="http://schemas.openxmlformats.org/drawingml/2006/spreadsheetDrawing">
      <xdr:col>72</xdr:col>
      <xdr:colOff>38100</xdr:colOff>
      <xdr:row>95</xdr:row>
      <xdr:rowOff>112395</xdr:rowOff>
    </xdr:to>
    <xdr:sp macro="" textlink="">
      <xdr:nvSpPr>
        <xdr:cNvPr id="707" name="フローチャート: 判断 706"/>
        <xdr:cNvSpPr/>
      </xdr:nvSpPr>
      <xdr:spPr>
        <a:xfrm>
          <a:off x="13291820" y="159556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103505</xdr:rowOff>
    </xdr:from>
    <xdr:ext cx="534035" cy="259080"/>
    <xdr:sp macro="" textlink="">
      <xdr:nvSpPr>
        <xdr:cNvPr id="708" name="テキスト ボックス 707"/>
        <xdr:cNvSpPr txBox="1"/>
      </xdr:nvSpPr>
      <xdr:spPr>
        <a:xfrm>
          <a:off x="13080365" y="16048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162560</xdr:rowOff>
    </xdr:from>
    <xdr:to xmlns:xdr="http://schemas.openxmlformats.org/drawingml/2006/spreadsheetDrawing">
      <xdr:col>67</xdr:col>
      <xdr:colOff>101600</xdr:colOff>
      <xdr:row>95</xdr:row>
      <xdr:rowOff>92710</xdr:rowOff>
    </xdr:to>
    <xdr:sp macro="" textlink="">
      <xdr:nvSpPr>
        <xdr:cNvPr id="709" name="フローチャート: 判断 708"/>
        <xdr:cNvSpPr/>
      </xdr:nvSpPr>
      <xdr:spPr>
        <a:xfrm>
          <a:off x="12423140" y="1593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83820</xdr:rowOff>
    </xdr:from>
    <xdr:ext cx="534035" cy="259080"/>
    <xdr:sp macro="" textlink="">
      <xdr:nvSpPr>
        <xdr:cNvPr id="710" name="テキスト ボックス 709"/>
        <xdr:cNvSpPr txBox="1"/>
      </xdr:nvSpPr>
      <xdr:spPr>
        <a:xfrm>
          <a:off x="12216765" y="16028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12" name="テキスト ボックス 711"/>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4" name="テキスト ボックス 713"/>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5" name="テキスト ボックス 714"/>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114300</xdr:rowOff>
    </xdr:from>
    <xdr:to xmlns:xdr="http://schemas.openxmlformats.org/drawingml/2006/spreadsheetDrawing">
      <xdr:col>85</xdr:col>
      <xdr:colOff>177800</xdr:colOff>
      <xdr:row>94</xdr:row>
      <xdr:rowOff>44450</xdr:rowOff>
    </xdr:to>
    <xdr:sp macro="" textlink="">
      <xdr:nvSpPr>
        <xdr:cNvPr id="716" name="楕円 715"/>
        <xdr:cNvSpPr/>
      </xdr:nvSpPr>
      <xdr:spPr>
        <a:xfrm>
          <a:off x="15836900" y="157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137160</xdr:rowOff>
    </xdr:from>
    <xdr:ext cx="534670" cy="259080"/>
    <xdr:sp macro="" textlink="">
      <xdr:nvSpPr>
        <xdr:cNvPr id="717" name="公債費該当値テキスト"/>
        <xdr:cNvSpPr txBox="1"/>
      </xdr:nvSpPr>
      <xdr:spPr>
        <a:xfrm>
          <a:off x="15938500" y="15567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153670</xdr:rowOff>
    </xdr:from>
    <xdr:to xmlns:xdr="http://schemas.openxmlformats.org/drawingml/2006/spreadsheetDrawing">
      <xdr:col>81</xdr:col>
      <xdr:colOff>101600</xdr:colOff>
      <xdr:row>94</xdr:row>
      <xdr:rowOff>83820</xdr:rowOff>
    </xdr:to>
    <xdr:sp macro="" textlink="">
      <xdr:nvSpPr>
        <xdr:cNvPr id="718" name="楕円 717"/>
        <xdr:cNvSpPr/>
      </xdr:nvSpPr>
      <xdr:spPr>
        <a:xfrm>
          <a:off x="15019020" y="157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100330</xdr:rowOff>
    </xdr:from>
    <xdr:ext cx="534035" cy="258445"/>
    <xdr:sp macro="" textlink="">
      <xdr:nvSpPr>
        <xdr:cNvPr id="719" name="テキスト ボックス 718"/>
        <xdr:cNvSpPr txBox="1"/>
      </xdr:nvSpPr>
      <xdr:spPr>
        <a:xfrm>
          <a:off x="14812645" y="15530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146685</xdr:rowOff>
    </xdr:from>
    <xdr:to xmlns:xdr="http://schemas.openxmlformats.org/drawingml/2006/spreadsheetDrawing">
      <xdr:col>76</xdr:col>
      <xdr:colOff>165100</xdr:colOff>
      <xdr:row>94</xdr:row>
      <xdr:rowOff>76835</xdr:rowOff>
    </xdr:to>
    <xdr:sp macro="" textlink="">
      <xdr:nvSpPr>
        <xdr:cNvPr id="720" name="楕円 719"/>
        <xdr:cNvSpPr/>
      </xdr:nvSpPr>
      <xdr:spPr>
        <a:xfrm>
          <a:off x="14155420" y="157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93345</xdr:rowOff>
    </xdr:from>
    <xdr:ext cx="534670" cy="259080"/>
    <xdr:sp macro="" textlink="">
      <xdr:nvSpPr>
        <xdr:cNvPr id="721" name="テキスト ボックス 720"/>
        <xdr:cNvSpPr txBox="1"/>
      </xdr:nvSpPr>
      <xdr:spPr>
        <a:xfrm>
          <a:off x="13943965" y="15523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1270</xdr:rowOff>
    </xdr:from>
    <xdr:to xmlns:xdr="http://schemas.openxmlformats.org/drawingml/2006/spreadsheetDrawing">
      <xdr:col>72</xdr:col>
      <xdr:colOff>38100</xdr:colOff>
      <xdr:row>94</xdr:row>
      <xdr:rowOff>102870</xdr:rowOff>
    </xdr:to>
    <xdr:sp macro="" textlink="">
      <xdr:nvSpPr>
        <xdr:cNvPr id="722" name="楕円 721"/>
        <xdr:cNvSpPr/>
      </xdr:nvSpPr>
      <xdr:spPr>
        <a:xfrm>
          <a:off x="13291820" y="157746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119380</xdr:rowOff>
    </xdr:from>
    <xdr:ext cx="534035" cy="259080"/>
    <xdr:sp macro="" textlink="">
      <xdr:nvSpPr>
        <xdr:cNvPr id="723" name="テキスト ボックス 722"/>
        <xdr:cNvSpPr txBox="1"/>
      </xdr:nvSpPr>
      <xdr:spPr>
        <a:xfrm>
          <a:off x="13080365" y="15549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88265</xdr:rowOff>
    </xdr:from>
    <xdr:to xmlns:xdr="http://schemas.openxmlformats.org/drawingml/2006/spreadsheetDrawing">
      <xdr:col>67</xdr:col>
      <xdr:colOff>101600</xdr:colOff>
      <xdr:row>94</xdr:row>
      <xdr:rowOff>18415</xdr:rowOff>
    </xdr:to>
    <xdr:sp macro="" textlink="">
      <xdr:nvSpPr>
        <xdr:cNvPr id="724" name="楕円 723"/>
        <xdr:cNvSpPr/>
      </xdr:nvSpPr>
      <xdr:spPr>
        <a:xfrm>
          <a:off x="12423140" y="15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34925</xdr:rowOff>
    </xdr:from>
    <xdr:ext cx="534035" cy="259080"/>
    <xdr:sp macro="" textlink="">
      <xdr:nvSpPr>
        <xdr:cNvPr id="725" name="テキスト ボックス 724"/>
        <xdr:cNvSpPr txBox="1"/>
      </xdr:nvSpPr>
      <xdr:spPr>
        <a:xfrm>
          <a:off x="12216765" y="15465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27" name="正方形/長方形 726"/>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29" name="正方形/長方形 728"/>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31" name="正方形/長方形 730"/>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正方形/長方形 732"/>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34" name="テキスト ボックス 733"/>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5" name="直線コネクタ 734"/>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6" name="直線コネクタ 735"/>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8445"/>
    <xdr:sp macro="" textlink="">
      <xdr:nvSpPr>
        <xdr:cNvPr id="737" name="テキスト ボックス 736"/>
        <xdr:cNvSpPr txBox="1"/>
      </xdr:nvSpPr>
      <xdr:spPr>
        <a:xfrm>
          <a:off x="1756156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8" name="直線コネクタ 737"/>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7360" cy="258445"/>
    <xdr:sp macro="" textlink="">
      <xdr:nvSpPr>
        <xdr:cNvPr id="739" name="テキスト ボックス 738"/>
        <xdr:cNvSpPr txBox="1"/>
      </xdr:nvSpPr>
      <xdr:spPr>
        <a:xfrm>
          <a:off x="1734820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40" name="直線コネクタ 739"/>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167640</xdr:rowOff>
    </xdr:from>
    <xdr:ext cx="467360" cy="259080"/>
    <xdr:sp macro="" textlink="">
      <xdr:nvSpPr>
        <xdr:cNvPr id="741" name="テキスト ボックス 740"/>
        <xdr:cNvSpPr txBox="1"/>
      </xdr:nvSpPr>
      <xdr:spPr>
        <a:xfrm>
          <a:off x="1734820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2" name="直線コネクタ 741"/>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7360" cy="259080"/>
    <xdr:sp macro="" textlink="">
      <xdr:nvSpPr>
        <xdr:cNvPr id="743" name="テキスト ボックス 742"/>
        <xdr:cNvSpPr txBox="1"/>
      </xdr:nvSpPr>
      <xdr:spPr>
        <a:xfrm>
          <a:off x="1734820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4" name="直線コネクタ 743"/>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7360" cy="258445"/>
    <xdr:sp macro="" textlink="">
      <xdr:nvSpPr>
        <xdr:cNvPr id="745" name="テキスト ボックス 744"/>
        <xdr:cNvSpPr txBox="1"/>
      </xdr:nvSpPr>
      <xdr:spPr>
        <a:xfrm>
          <a:off x="17348200"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6" name="直線コネクタ 745"/>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7360" cy="258445"/>
    <xdr:sp macro="" textlink="">
      <xdr:nvSpPr>
        <xdr:cNvPr id="747" name="テキスト ボックス 746"/>
        <xdr:cNvSpPr txBox="1"/>
      </xdr:nvSpPr>
      <xdr:spPr>
        <a:xfrm>
          <a:off x="1734820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8"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132080</xdr:rowOff>
    </xdr:from>
    <xdr:to xmlns:xdr="http://schemas.openxmlformats.org/drawingml/2006/spreadsheetDrawing">
      <xdr:col>116</xdr:col>
      <xdr:colOff>62865</xdr:colOff>
      <xdr:row>39</xdr:row>
      <xdr:rowOff>44450</xdr:rowOff>
    </xdr:to>
    <xdr:cxnSp macro="">
      <xdr:nvCxnSpPr>
        <xdr:cNvPr id="749" name="直線コネクタ 748"/>
        <xdr:cNvCxnSpPr/>
      </xdr:nvCxnSpPr>
      <xdr:spPr>
        <a:xfrm flipV="1">
          <a:off x="21570315" y="533273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8445"/>
    <xdr:sp macro="" textlink="">
      <xdr:nvSpPr>
        <xdr:cNvPr id="750" name="諸支出金最小値テキスト"/>
        <xdr:cNvSpPr txBox="1"/>
      </xdr:nvSpPr>
      <xdr:spPr>
        <a:xfrm>
          <a:off x="2162302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1" name="直線コネクタ 750"/>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78740</xdr:rowOff>
    </xdr:from>
    <xdr:ext cx="469900" cy="259080"/>
    <xdr:sp macro="" textlink="">
      <xdr:nvSpPr>
        <xdr:cNvPr id="752" name="諸支出金最大値テキスト"/>
        <xdr:cNvSpPr txBox="1"/>
      </xdr:nvSpPr>
      <xdr:spPr>
        <a:xfrm>
          <a:off x="21623020" y="5111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132080</xdr:rowOff>
    </xdr:from>
    <xdr:to xmlns:xdr="http://schemas.openxmlformats.org/drawingml/2006/spreadsheetDrawing">
      <xdr:col>116</xdr:col>
      <xdr:colOff>152400</xdr:colOff>
      <xdr:row>31</xdr:row>
      <xdr:rowOff>132080</xdr:rowOff>
    </xdr:to>
    <xdr:cxnSp macro="">
      <xdr:nvCxnSpPr>
        <xdr:cNvPr id="753" name="直線コネクタ 752"/>
        <xdr:cNvCxnSpPr/>
      </xdr:nvCxnSpPr>
      <xdr:spPr>
        <a:xfrm>
          <a:off x="21488400" y="53327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4" name="直線コネクタ 753"/>
        <xdr:cNvCxnSpPr/>
      </xdr:nvCxnSpPr>
      <xdr:spPr>
        <a:xfrm>
          <a:off x="2075942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78460" cy="258445"/>
    <xdr:sp macro="" textlink="">
      <xdr:nvSpPr>
        <xdr:cNvPr id="755" name="諸支出金平均値テキスト"/>
        <xdr:cNvSpPr txBox="1"/>
      </xdr:nvSpPr>
      <xdr:spPr>
        <a:xfrm>
          <a:off x="21623020" y="629793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167640</xdr:rowOff>
    </xdr:to>
    <xdr:sp macro="" textlink="">
      <xdr:nvSpPr>
        <xdr:cNvPr id="756" name="フローチャート: 判断 755"/>
        <xdr:cNvSpPr/>
      </xdr:nvSpPr>
      <xdr:spPr>
        <a:xfrm>
          <a:off x="21521420" y="644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7" name="直線コネクタ 756"/>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121920</xdr:rowOff>
    </xdr:from>
    <xdr:to xmlns:xdr="http://schemas.openxmlformats.org/drawingml/2006/spreadsheetDrawing">
      <xdr:col>112</xdr:col>
      <xdr:colOff>38100</xdr:colOff>
      <xdr:row>37</xdr:row>
      <xdr:rowOff>52070</xdr:rowOff>
    </xdr:to>
    <xdr:sp macro="" textlink="">
      <xdr:nvSpPr>
        <xdr:cNvPr id="758" name="フローチャート: 判断 757"/>
        <xdr:cNvSpPr/>
      </xdr:nvSpPr>
      <xdr:spPr>
        <a:xfrm>
          <a:off x="20708620" y="61607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68580</xdr:rowOff>
    </xdr:from>
    <xdr:ext cx="469900" cy="258445"/>
    <xdr:sp macro="" textlink="">
      <xdr:nvSpPr>
        <xdr:cNvPr id="759" name="テキスト ボックス 758"/>
        <xdr:cNvSpPr txBox="1"/>
      </xdr:nvSpPr>
      <xdr:spPr>
        <a:xfrm>
          <a:off x="20529550" y="5939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0" name="直線コネクタ 759"/>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55245</xdr:rowOff>
    </xdr:from>
    <xdr:to xmlns:xdr="http://schemas.openxmlformats.org/drawingml/2006/spreadsheetDrawing">
      <xdr:col>107</xdr:col>
      <xdr:colOff>101600</xdr:colOff>
      <xdr:row>38</xdr:row>
      <xdr:rowOff>156845</xdr:rowOff>
    </xdr:to>
    <xdr:sp macro="" textlink="">
      <xdr:nvSpPr>
        <xdr:cNvPr id="761" name="フローチャート: 判断 760"/>
        <xdr:cNvSpPr/>
      </xdr:nvSpPr>
      <xdr:spPr>
        <a:xfrm>
          <a:off x="1983994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1905</xdr:rowOff>
    </xdr:from>
    <xdr:ext cx="377825" cy="259080"/>
    <xdr:sp macro="" textlink="">
      <xdr:nvSpPr>
        <xdr:cNvPr id="762" name="テキスト ボックス 761"/>
        <xdr:cNvSpPr txBox="1"/>
      </xdr:nvSpPr>
      <xdr:spPr>
        <a:xfrm>
          <a:off x="19706590" y="620839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3" name="直線コネクタ 762"/>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57785</xdr:rowOff>
    </xdr:from>
    <xdr:to xmlns:xdr="http://schemas.openxmlformats.org/drawingml/2006/spreadsheetDrawing">
      <xdr:col>102</xdr:col>
      <xdr:colOff>165100</xdr:colOff>
      <xdr:row>38</xdr:row>
      <xdr:rowOff>159385</xdr:rowOff>
    </xdr:to>
    <xdr:sp macro="" textlink="">
      <xdr:nvSpPr>
        <xdr:cNvPr id="764" name="フローチャート: 判断 763"/>
        <xdr:cNvSpPr/>
      </xdr:nvSpPr>
      <xdr:spPr>
        <a:xfrm>
          <a:off x="1897634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4445</xdr:rowOff>
    </xdr:from>
    <xdr:ext cx="378460" cy="259080"/>
    <xdr:sp macro="" textlink="">
      <xdr:nvSpPr>
        <xdr:cNvPr id="765" name="テキスト ボックス 764"/>
        <xdr:cNvSpPr txBox="1"/>
      </xdr:nvSpPr>
      <xdr:spPr>
        <a:xfrm>
          <a:off x="18842990" y="62109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81915</xdr:rowOff>
    </xdr:from>
    <xdr:to xmlns:xdr="http://schemas.openxmlformats.org/drawingml/2006/spreadsheetDrawing">
      <xdr:col>98</xdr:col>
      <xdr:colOff>38100</xdr:colOff>
      <xdr:row>39</xdr:row>
      <xdr:rowOff>12065</xdr:rowOff>
    </xdr:to>
    <xdr:sp macro="" textlink="">
      <xdr:nvSpPr>
        <xdr:cNvPr id="766" name="フローチャート: 判断 765"/>
        <xdr:cNvSpPr/>
      </xdr:nvSpPr>
      <xdr:spPr>
        <a:xfrm>
          <a:off x="18112740" y="64560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28575</xdr:rowOff>
    </xdr:from>
    <xdr:ext cx="378460" cy="258445"/>
    <xdr:sp macro="" textlink="">
      <xdr:nvSpPr>
        <xdr:cNvPr id="767" name="テキスト ボックス 766"/>
        <xdr:cNvSpPr txBox="1"/>
      </xdr:nvSpPr>
      <xdr:spPr>
        <a:xfrm>
          <a:off x="17979390" y="62350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68" name="テキスト ボックス 767"/>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9" name="テキスト ボックス 768"/>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70" name="テキスト ボックス 769"/>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1" name="テキスト ボックス 770"/>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2" name="テキスト ボックス 771"/>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3" name="楕円 772"/>
        <xdr:cNvSpPr/>
      </xdr:nvSpPr>
      <xdr:spPr>
        <a:xfrm>
          <a:off x="21521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74" name="諸支出金該当値テキスト"/>
        <xdr:cNvSpPr txBox="1"/>
      </xdr:nvSpPr>
      <xdr:spPr>
        <a:xfrm>
          <a:off x="21623020" y="64541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5" name="楕円 774"/>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7810"/>
    <xdr:sp macro="" textlink="">
      <xdr:nvSpPr>
        <xdr:cNvPr id="776" name="テキスト ボックス 775"/>
        <xdr:cNvSpPr txBox="1"/>
      </xdr:nvSpPr>
      <xdr:spPr>
        <a:xfrm>
          <a:off x="2063496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7" name="楕円 776"/>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9555" cy="257810"/>
    <xdr:sp macro="" textlink="">
      <xdr:nvSpPr>
        <xdr:cNvPr id="778" name="テキスト ボックス 777"/>
        <xdr:cNvSpPr txBox="1"/>
      </xdr:nvSpPr>
      <xdr:spPr>
        <a:xfrm>
          <a:off x="197713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9" name="楕円 778"/>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9555" cy="257810"/>
    <xdr:sp macro="" textlink="">
      <xdr:nvSpPr>
        <xdr:cNvPr id="780" name="テキスト ボックス 779"/>
        <xdr:cNvSpPr txBox="1"/>
      </xdr:nvSpPr>
      <xdr:spPr>
        <a:xfrm>
          <a:off x="189077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1" name="楕円 780"/>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7810"/>
    <xdr:sp macro="" textlink="">
      <xdr:nvSpPr>
        <xdr:cNvPr id="782" name="テキスト ボックス 781"/>
        <xdr:cNvSpPr txBox="1"/>
      </xdr:nvSpPr>
      <xdr:spPr>
        <a:xfrm>
          <a:off x="1803908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3" name="正方形/長方形 782"/>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84" name="正方形/長方形 783"/>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86" name="正方形/長方形 785"/>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88" name="正方形/長方形 787"/>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正方形/長方形 789"/>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91" name="テキスト ボックス 790"/>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2" name="直線コネクタ 791"/>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93" name="直線コネクタ 792"/>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8920" cy="259080"/>
    <xdr:sp macro="" textlink="">
      <xdr:nvSpPr>
        <xdr:cNvPr id="794" name="テキスト ボックス 793"/>
        <xdr:cNvSpPr txBox="1"/>
      </xdr:nvSpPr>
      <xdr:spPr>
        <a:xfrm>
          <a:off x="17561560" y="9056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920" cy="258445"/>
    <xdr:sp macro="" textlink="">
      <xdr:nvSpPr>
        <xdr:cNvPr id="796" name="テキスト ボックス 795"/>
        <xdr:cNvSpPr txBox="1"/>
      </xdr:nvSpPr>
      <xdr:spPr>
        <a:xfrm>
          <a:off x="17561560" y="79375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140335</xdr:rowOff>
    </xdr:from>
    <xdr:to xmlns:xdr="http://schemas.openxmlformats.org/drawingml/2006/spreadsheetDrawing">
      <xdr:col>116</xdr:col>
      <xdr:colOff>62865</xdr:colOff>
      <xdr:row>54</xdr:row>
      <xdr:rowOff>140335</xdr:rowOff>
    </xdr:to>
    <xdr:cxnSp macro="">
      <xdr:nvCxnSpPr>
        <xdr:cNvPr id="798" name="直線コネクタ 797"/>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8445"/>
    <xdr:sp macro="" textlink="">
      <xdr:nvSpPr>
        <xdr:cNvPr id="799" name="前年度繰上充用金最小値テキスト"/>
        <xdr:cNvSpPr txBox="1"/>
      </xdr:nvSpPr>
      <xdr:spPr>
        <a:xfrm>
          <a:off x="2162302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800" name="直線コネクタ 799"/>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8445"/>
    <xdr:sp macro="" textlink="">
      <xdr:nvSpPr>
        <xdr:cNvPr id="801" name="前年度繰上充用金最大値テキスト"/>
        <xdr:cNvSpPr txBox="1"/>
      </xdr:nvSpPr>
      <xdr:spPr>
        <a:xfrm>
          <a:off x="2162302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802" name="直線コネクタ 801"/>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140335</xdr:rowOff>
    </xdr:from>
    <xdr:to xmlns:xdr="http://schemas.openxmlformats.org/drawingml/2006/spreadsheetDrawing">
      <xdr:col>116</xdr:col>
      <xdr:colOff>63500</xdr:colOff>
      <xdr:row>54</xdr:row>
      <xdr:rowOff>140335</xdr:rowOff>
    </xdr:to>
    <xdr:cxnSp macro="">
      <xdr:nvCxnSpPr>
        <xdr:cNvPr id="803" name="直線コネクタ 802"/>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4" name="前年度繰上充用金平均値テキスト"/>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フローチャート: 判断 804"/>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140335</xdr:rowOff>
    </xdr:from>
    <xdr:to xmlns:xdr="http://schemas.openxmlformats.org/drawingml/2006/spreadsheetDrawing">
      <xdr:col>111</xdr:col>
      <xdr:colOff>177800</xdr:colOff>
      <xdr:row>54</xdr:row>
      <xdr:rowOff>140335</xdr:rowOff>
    </xdr:to>
    <xdr:cxnSp macro="">
      <xdr:nvCxnSpPr>
        <xdr:cNvPr id="806" name="直線コネクタ 805"/>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フローチャート: 判断 806"/>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8445"/>
    <xdr:sp macro="" textlink="">
      <xdr:nvSpPr>
        <xdr:cNvPr id="808" name="テキスト ボックス 807"/>
        <xdr:cNvSpPr txBox="1"/>
      </xdr:nvSpPr>
      <xdr:spPr>
        <a:xfrm>
          <a:off x="206349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140335</xdr:rowOff>
    </xdr:from>
    <xdr:to xmlns:xdr="http://schemas.openxmlformats.org/drawingml/2006/spreadsheetDrawing">
      <xdr:col>107</xdr:col>
      <xdr:colOff>50800</xdr:colOff>
      <xdr:row>54</xdr:row>
      <xdr:rowOff>140335</xdr:rowOff>
    </xdr:to>
    <xdr:cxnSp macro="">
      <xdr:nvCxnSpPr>
        <xdr:cNvPr id="809" name="直線コネクタ 808"/>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フローチャート: 判断 809"/>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9555" cy="258445"/>
    <xdr:sp macro="" textlink="">
      <xdr:nvSpPr>
        <xdr:cNvPr id="811" name="テキスト ボックス 810"/>
        <xdr:cNvSpPr txBox="1"/>
      </xdr:nvSpPr>
      <xdr:spPr>
        <a:xfrm>
          <a:off x="197713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140335</xdr:rowOff>
    </xdr:from>
    <xdr:to xmlns:xdr="http://schemas.openxmlformats.org/drawingml/2006/spreadsheetDrawing">
      <xdr:col>102</xdr:col>
      <xdr:colOff>114300</xdr:colOff>
      <xdr:row>54</xdr:row>
      <xdr:rowOff>140335</xdr:rowOff>
    </xdr:to>
    <xdr:cxnSp macro="">
      <xdr:nvCxnSpPr>
        <xdr:cNvPr id="812" name="直線コネクタ 811"/>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フローチャート: 判断 812"/>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9555" cy="258445"/>
    <xdr:sp macro="" textlink="">
      <xdr:nvSpPr>
        <xdr:cNvPr id="814" name="テキスト ボックス 813"/>
        <xdr:cNvSpPr txBox="1"/>
      </xdr:nvSpPr>
      <xdr:spPr>
        <a:xfrm>
          <a:off x="189077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フローチャート: 判断 814"/>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8445"/>
    <xdr:sp macro="" textlink="">
      <xdr:nvSpPr>
        <xdr:cNvPr id="816" name="テキスト ボックス 815"/>
        <xdr:cNvSpPr txBox="1"/>
      </xdr:nvSpPr>
      <xdr:spPr>
        <a:xfrm>
          <a:off x="1803908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17" name="テキスト ボックス 816"/>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9" name="テキスト ボックス 818"/>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2" name="楕円 821"/>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8445"/>
    <xdr:sp macro="" textlink="">
      <xdr:nvSpPr>
        <xdr:cNvPr id="823" name="前年度繰上充用金該当値テキスト"/>
        <xdr:cNvSpPr txBox="1"/>
      </xdr:nvSpPr>
      <xdr:spPr>
        <a:xfrm>
          <a:off x="2162302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4" name="楕円 823"/>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8445"/>
    <xdr:sp macro="" textlink="">
      <xdr:nvSpPr>
        <xdr:cNvPr id="825" name="テキスト ボックス 824"/>
        <xdr:cNvSpPr txBox="1"/>
      </xdr:nvSpPr>
      <xdr:spPr>
        <a:xfrm>
          <a:off x="206349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6" name="楕円 825"/>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9555" cy="258445"/>
    <xdr:sp macro="" textlink="">
      <xdr:nvSpPr>
        <xdr:cNvPr id="827" name="テキスト ボックス 826"/>
        <xdr:cNvSpPr txBox="1"/>
      </xdr:nvSpPr>
      <xdr:spPr>
        <a:xfrm>
          <a:off x="197713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8" name="楕円 827"/>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9555" cy="258445"/>
    <xdr:sp macro="" textlink="">
      <xdr:nvSpPr>
        <xdr:cNvPr id="829" name="テキスト ボックス 828"/>
        <xdr:cNvSpPr txBox="1"/>
      </xdr:nvSpPr>
      <xdr:spPr>
        <a:xfrm>
          <a:off x="189077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0" name="楕円 829"/>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8445"/>
    <xdr:sp macro="" textlink="">
      <xdr:nvSpPr>
        <xdr:cNvPr id="831" name="テキスト ボックス 830"/>
        <xdr:cNvSpPr txBox="1"/>
      </xdr:nvSpPr>
      <xdr:spPr>
        <a:xfrm>
          <a:off x="1803908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類似団体平均と比べると</a:t>
          </a:r>
          <a:r>
            <a:rPr lang="ja-JP" altLang="en-US" sz="1100">
              <a:solidFill>
                <a:schemeClr val="dk1"/>
              </a:solidFill>
              <a:effectLst/>
              <a:latin typeface="+mn-lt"/>
              <a:ea typeface="+mn-ea"/>
              <a:cs typeface="+mn-cs"/>
            </a:rPr>
            <a:t>「総務費」、</a:t>
          </a:r>
          <a:r>
            <a:rPr lang="ja-JP" altLang="ja-JP" sz="1100">
              <a:solidFill>
                <a:schemeClr val="dk1"/>
              </a:solidFill>
              <a:effectLst/>
              <a:latin typeface="+mn-lt"/>
              <a:ea typeface="+mn-ea"/>
              <a:cs typeface="+mn-cs"/>
            </a:rPr>
            <a:t>「農林水産業費」、「民生費」において、住民一人当たりのコストが特に高くなっている。</a:t>
          </a:r>
          <a:endParaRPr lang="ja-JP" altLang="ja-JP" sz="1400">
            <a:effectLst/>
          </a:endParaRPr>
        </a:p>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「総務費」</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高い要因としては、</a:t>
          </a:r>
          <a:r>
            <a:rPr lang="ja-JP" altLang="en-US" sz="1100">
              <a:solidFill>
                <a:schemeClr val="dk1"/>
              </a:solidFill>
              <a:effectLst/>
              <a:latin typeface="+mn-lt"/>
              <a:ea typeface="+mn-ea"/>
              <a:cs typeface="+mn-cs"/>
            </a:rPr>
            <a:t>ふるさと納税の増による財政調整基金ほか積立金の増</a:t>
          </a:r>
          <a:r>
            <a:rPr lang="ja-JP" altLang="ja-JP" sz="1100">
              <a:solidFill>
                <a:schemeClr val="dk1"/>
              </a:solidFill>
              <a:effectLst/>
              <a:latin typeface="+mn-lt"/>
              <a:ea typeface="+mn-ea"/>
              <a:cs typeface="+mn-cs"/>
            </a:rPr>
            <a:t>が挙げられる。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「農林水産業費」が高い要因としては、本市の特色である農林水産業を中心とした「ブランド力」の向上に重点的に取組んでいることが挙げられる。</a:t>
          </a:r>
          <a:endParaRPr lang="ja-JP" altLang="ja-JP" sz="1400">
            <a:effectLst/>
          </a:endParaRPr>
        </a:p>
        <a:p>
          <a:r>
            <a:rPr lang="ja-JP" altLang="ja-JP" sz="1100">
              <a:solidFill>
                <a:schemeClr val="dk1"/>
              </a:solidFill>
              <a:effectLst/>
              <a:latin typeface="+mn-lt"/>
              <a:ea typeface="+mn-ea"/>
              <a:cs typeface="+mn-cs"/>
            </a:rPr>
            <a:t>「民生費」については、子ども子育て関係費、障がい福祉関係費の増による児童福祉費、社会福祉費の増などにより、依然として類似団体より高い傾向にある。</a:t>
          </a:r>
          <a:endParaRPr lang="ja-JP" altLang="ja-JP" sz="1400">
            <a:effectLst/>
          </a:endParaRPr>
        </a:p>
        <a:p>
          <a:r>
            <a:rPr kumimoji="1" lang="ja-JP" altLang="ja-JP" sz="1100">
              <a:solidFill>
                <a:schemeClr val="dk1"/>
              </a:solidFill>
              <a:effectLst/>
              <a:latin typeface="+mn-lt"/>
              <a:ea typeface="+mn-ea"/>
              <a:cs typeface="+mn-cs"/>
            </a:rPr>
            <a:t>「商工費」が減少した要因については、</a:t>
          </a:r>
          <a:r>
            <a:rPr lang="ja-JP" altLang="ja-JP" sz="1100">
              <a:solidFill>
                <a:schemeClr val="dk1"/>
              </a:solidFill>
              <a:effectLst/>
              <a:latin typeface="+mn-lt"/>
              <a:ea typeface="+mn-ea"/>
              <a:cs typeface="+mn-cs"/>
            </a:rPr>
            <a:t>新型コロナウイルス感染症拡大防止協力金支給事業費の減等が挙げられる。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　歳入歳出ともに</a:t>
          </a:r>
          <a:r>
            <a:rPr kumimoji="1" lang="ja-JP" altLang="ja-JP" sz="1300">
              <a:solidFill>
                <a:sysClr val="windowText" lastClr="000000"/>
              </a:solidFill>
              <a:effectLst/>
              <a:latin typeface="ＭＳ Ｐゴシック"/>
              <a:ea typeface="ＭＳ Ｐゴシック"/>
              <a:cs typeface="+mn-cs"/>
            </a:rPr>
            <a:t>令和</a:t>
          </a:r>
          <a:r>
            <a:rPr kumimoji="1" lang="en-US" altLang="ja-JP" sz="1300">
              <a:solidFill>
                <a:sysClr val="windowText" lastClr="000000"/>
              </a:solidFill>
              <a:effectLst/>
              <a:latin typeface="ＭＳ Ｐゴシック"/>
              <a:ea typeface="ＭＳ Ｐゴシック"/>
              <a:cs typeface="+mn-cs"/>
            </a:rPr>
            <a:t>4</a:t>
          </a:r>
          <a:r>
            <a:rPr kumimoji="1" lang="ja-JP" altLang="ja-JP" sz="1300">
              <a:solidFill>
                <a:sysClr val="windowText" lastClr="000000"/>
              </a:solidFill>
              <a:effectLst/>
              <a:latin typeface="ＭＳ Ｐゴシック"/>
              <a:ea typeface="ＭＳ Ｐゴシック"/>
              <a:cs typeface="+mn-cs"/>
            </a:rPr>
            <a:t>年度と比較して</a:t>
          </a:r>
          <a:r>
            <a:rPr kumimoji="1" lang="ja-JP" altLang="en-US" sz="1300">
              <a:solidFill>
                <a:sysClr val="windowText" lastClr="000000"/>
              </a:solidFill>
              <a:effectLst/>
              <a:latin typeface="ＭＳ Ｐゴシック"/>
              <a:ea typeface="ＭＳ Ｐゴシック"/>
              <a:cs typeface="+mn-cs"/>
            </a:rPr>
            <a:t>増</a:t>
          </a:r>
          <a:r>
            <a:rPr kumimoji="1" lang="ja-JP" altLang="ja-JP" sz="1300">
              <a:solidFill>
                <a:sysClr val="windowText" lastClr="000000"/>
              </a:solidFill>
              <a:effectLst/>
              <a:latin typeface="ＭＳ Ｐゴシック"/>
              <a:ea typeface="ＭＳ Ｐゴシック"/>
              <a:cs typeface="+mn-cs"/>
            </a:rPr>
            <a:t>とな</a:t>
          </a:r>
          <a:r>
            <a:rPr kumimoji="1" lang="ja-JP" altLang="en-US" sz="1300">
              <a:solidFill>
                <a:sysClr val="windowText" lastClr="000000"/>
              </a:solidFill>
              <a:effectLst/>
              <a:latin typeface="ＭＳ Ｐゴシック"/>
              <a:ea typeface="ＭＳ Ｐゴシック"/>
              <a:cs typeface="+mn-cs"/>
            </a:rPr>
            <a:t>って</a:t>
          </a:r>
          <a:r>
            <a:rPr kumimoji="1" lang="ja-JP" altLang="en-US" sz="1300">
              <a:solidFill>
                <a:schemeClr val="dk1"/>
              </a:solidFill>
              <a:effectLst/>
              <a:latin typeface="ＭＳ Ｐゴシック"/>
              <a:ea typeface="ＭＳ Ｐゴシック"/>
              <a:cs typeface="+mn-cs"/>
            </a:rPr>
            <a:t>おり、物価高騰対応重点支援地方創生臨時交付金及びふるさと納税等の歳入の増が</a:t>
          </a:r>
          <a:r>
            <a:rPr kumimoji="1" lang="ja-JP" altLang="ja-JP" sz="1300">
              <a:solidFill>
                <a:schemeClr val="dk1"/>
              </a:solidFill>
              <a:effectLst/>
              <a:latin typeface="ＭＳ Ｐゴシック"/>
              <a:ea typeface="ＭＳ Ｐゴシック"/>
              <a:cs typeface="+mn-cs"/>
            </a:rPr>
            <a:t>歳出</a:t>
          </a:r>
          <a:r>
            <a:rPr kumimoji="1" lang="ja-JP" altLang="en-US" sz="1300">
              <a:solidFill>
                <a:schemeClr val="dk1"/>
              </a:solidFill>
              <a:effectLst/>
              <a:latin typeface="ＭＳ Ｐゴシック"/>
              <a:ea typeface="ＭＳ Ｐゴシック"/>
              <a:cs typeface="+mn-cs"/>
            </a:rPr>
            <a:t>の増</a:t>
          </a:r>
          <a:r>
            <a:rPr kumimoji="1" lang="ja-JP" altLang="ja-JP" sz="1300">
              <a:solidFill>
                <a:schemeClr val="dk1"/>
              </a:solidFill>
              <a:effectLst/>
              <a:latin typeface="ＭＳ Ｐゴシック"/>
              <a:ea typeface="ＭＳ Ｐゴシック"/>
              <a:cs typeface="+mn-cs"/>
            </a:rPr>
            <a:t>よりも</a:t>
          </a:r>
          <a:r>
            <a:rPr kumimoji="1" lang="ja-JP" altLang="en-US" sz="1300">
              <a:solidFill>
                <a:schemeClr val="dk1"/>
              </a:solidFill>
              <a:effectLst/>
              <a:latin typeface="ＭＳ Ｐゴシック"/>
              <a:ea typeface="ＭＳ Ｐゴシック"/>
              <a:cs typeface="+mn-cs"/>
            </a:rPr>
            <a:t>小さかった</a:t>
          </a:r>
          <a:r>
            <a:rPr kumimoji="1" lang="ja-JP" altLang="ja-JP" sz="1300">
              <a:solidFill>
                <a:schemeClr val="dk1"/>
              </a:solidFill>
              <a:effectLst/>
              <a:latin typeface="ＭＳ Ｐゴシック"/>
              <a:ea typeface="ＭＳ Ｐゴシック"/>
              <a:cs typeface="+mn-cs"/>
            </a:rPr>
            <a:t>ことから収支が悪化した</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また、物価高騰対策関係事業</a:t>
          </a:r>
          <a:r>
            <a:rPr kumimoji="1" lang="ja-JP" altLang="en-US" sz="1300">
              <a:solidFill>
                <a:schemeClr val="dk1"/>
              </a:solidFill>
              <a:effectLst/>
              <a:latin typeface="ＭＳ Ｐゴシック"/>
              <a:ea typeface="ＭＳ Ｐゴシック"/>
              <a:cs typeface="+mn-cs"/>
            </a:rPr>
            <a:t>等</a:t>
          </a:r>
          <a:r>
            <a:rPr kumimoji="1" lang="ja-JP" altLang="ja-JP" sz="1300">
              <a:solidFill>
                <a:schemeClr val="dk1"/>
              </a:solidFill>
              <a:effectLst/>
              <a:latin typeface="ＭＳ Ｐゴシック"/>
              <a:ea typeface="ＭＳ Ｐゴシック"/>
              <a:cs typeface="+mn-cs"/>
            </a:rPr>
            <a:t>が</a:t>
          </a:r>
          <a:r>
            <a:rPr kumimoji="1" lang="ja-JP" altLang="en-US" sz="1300">
              <a:solidFill>
                <a:schemeClr val="dk1"/>
              </a:solidFill>
              <a:effectLst/>
              <a:latin typeface="ＭＳ Ｐゴシック"/>
              <a:ea typeface="ＭＳ Ｐゴシック"/>
              <a:cs typeface="+mn-cs"/>
            </a:rPr>
            <a:t>増加し</a:t>
          </a:r>
          <a:r>
            <a:rPr kumimoji="1" lang="ja-JP" altLang="ja-JP" sz="1300">
              <a:solidFill>
                <a:schemeClr val="dk1"/>
              </a:solidFill>
              <a:effectLst/>
              <a:latin typeface="ＭＳ Ｐゴシック"/>
              <a:ea typeface="ＭＳ Ｐゴシック"/>
              <a:cs typeface="+mn-cs"/>
            </a:rPr>
            <a:t>たことに伴い、翌年度に繰り越すべき財源は</a:t>
          </a:r>
          <a:r>
            <a:rPr kumimoji="1" lang="ja-JP" altLang="en-US"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とな</a:t>
          </a:r>
          <a:r>
            <a:rPr kumimoji="1" lang="ja-JP" altLang="en-US" sz="1300">
              <a:solidFill>
                <a:schemeClr val="dk1"/>
              </a:solidFill>
              <a:effectLst/>
              <a:latin typeface="ＭＳ Ｐゴシック"/>
              <a:ea typeface="ＭＳ Ｐゴシック"/>
              <a:cs typeface="+mn-cs"/>
            </a:rPr>
            <a:t>り、結果として</a:t>
          </a:r>
          <a:r>
            <a:rPr kumimoji="1" lang="ja-JP" altLang="ja-JP" sz="1300">
              <a:solidFill>
                <a:schemeClr val="dk1"/>
              </a:solidFill>
              <a:effectLst/>
              <a:latin typeface="ＭＳ Ｐゴシック"/>
              <a:ea typeface="ＭＳ Ｐゴシック"/>
              <a:cs typeface="+mn-cs"/>
            </a:rPr>
            <a:t>実質収支額は令和</a:t>
          </a:r>
          <a:r>
            <a:rPr kumimoji="1" lang="en-US" altLang="ja-JP" sz="1300">
              <a:solidFill>
                <a:schemeClr val="dk1"/>
              </a:solidFill>
              <a:effectLst/>
              <a:latin typeface="ＭＳ Ｐゴシック"/>
              <a:ea typeface="ＭＳ Ｐゴシック"/>
              <a:cs typeface="+mn-cs"/>
            </a:rPr>
            <a:t>4</a:t>
          </a:r>
          <a:r>
            <a:rPr kumimoji="1" lang="ja-JP" altLang="ja-JP" sz="1300">
              <a:solidFill>
                <a:schemeClr val="dk1"/>
              </a:solidFill>
              <a:effectLst/>
              <a:latin typeface="ＭＳ Ｐゴシック"/>
              <a:ea typeface="ＭＳ Ｐゴシック"/>
              <a:cs typeface="+mn-cs"/>
            </a:rPr>
            <a:t>年度と比較し</a:t>
          </a:r>
          <a:r>
            <a:rPr kumimoji="1" lang="ja-JP" altLang="en-US" sz="1300">
              <a:solidFill>
                <a:schemeClr val="dk1"/>
              </a:solidFill>
              <a:effectLst/>
              <a:latin typeface="ＭＳ Ｐゴシック"/>
              <a:ea typeface="ＭＳ Ｐゴシック"/>
              <a:cs typeface="+mn-cs"/>
            </a:rPr>
            <a:t>横ばいとなった</a:t>
          </a:r>
          <a:r>
            <a:rPr kumimoji="1" lang="ja-JP" altLang="ja-JP" sz="1300">
              <a:solidFill>
                <a:schemeClr val="dk1"/>
              </a:solidFill>
              <a:effectLst/>
              <a:latin typeface="ＭＳ Ｐゴシック"/>
              <a:ea typeface="ＭＳ Ｐゴシック"/>
              <a:cs typeface="+mn-cs"/>
            </a:rPr>
            <a:t>。また、財政調整基金の取崩しを行ったことから、基金残高が</a:t>
          </a:r>
          <a:r>
            <a:rPr kumimoji="1" lang="en-US" altLang="ja-JP" sz="1300">
              <a:solidFill>
                <a:schemeClr val="dk1"/>
              </a:solidFill>
              <a:effectLst/>
              <a:latin typeface="ＭＳ Ｐゴシック"/>
              <a:ea typeface="ＭＳ Ｐゴシック"/>
              <a:cs typeface="+mn-cs"/>
            </a:rPr>
            <a:t>0</a:t>
          </a:r>
          <a:r>
            <a:rPr kumimoji="1" lang="ja-JP" altLang="ja-JP" sz="1300">
              <a:solidFill>
                <a:schemeClr val="dk1"/>
              </a:solidFill>
              <a:effectLst/>
              <a:latin typeface="ＭＳ Ｐゴシック"/>
              <a:ea typeface="ＭＳ Ｐゴシック"/>
              <a:cs typeface="+mn-cs"/>
            </a:rPr>
            <a:t>.6</a:t>
          </a:r>
          <a:r>
            <a:rPr kumimoji="1" lang="en-US" altLang="ja-JP" sz="1300">
              <a:solidFill>
                <a:schemeClr val="dk1"/>
              </a:solidFill>
              <a:effectLst/>
              <a:latin typeface="ＭＳ Ｐゴシック"/>
              <a:ea typeface="ＭＳ Ｐゴシック"/>
              <a:cs typeface="+mn-cs"/>
            </a:rPr>
            <a:t>1</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悪化</a:t>
          </a:r>
          <a:r>
            <a:rPr kumimoji="1" lang="ja-JP" altLang="ja-JP" sz="1300">
              <a:solidFill>
                <a:schemeClr val="dk1"/>
              </a:solidFill>
              <a:effectLst/>
              <a:latin typeface="ＭＳ Ｐゴシック"/>
              <a:ea typeface="ＭＳ Ｐゴシック"/>
              <a:cs typeface="+mn-cs"/>
            </a:rPr>
            <a:t>した。結果として、実質単年度収支は</a:t>
          </a:r>
          <a:r>
            <a:rPr kumimoji="1" lang="en-US" altLang="ja-JP" sz="1300">
              <a:solidFill>
                <a:schemeClr val="dk1"/>
              </a:solidFill>
              <a:effectLst/>
              <a:latin typeface="ＭＳ Ｐゴシック"/>
              <a:ea typeface="ＭＳ Ｐゴシック"/>
              <a:cs typeface="+mn-cs"/>
            </a:rPr>
            <a:t>1.48</a:t>
          </a:r>
          <a:r>
            <a:rPr kumimoji="1" lang="ja-JP" altLang="ja-JP" sz="1300">
              <a:solidFill>
                <a:schemeClr val="dk1"/>
              </a:solidFill>
              <a:effectLst/>
              <a:latin typeface="ＭＳ Ｐゴシック"/>
              <a:ea typeface="ＭＳ Ｐゴシック"/>
              <a:cs typeface="+mn-cs"/>
            </a:rPr>
            <a:t>ポイント悪化した。</a:t>
          </a:r>
          <a:endParaRPr lang="ja-JP" altLang="ja-JP" sz="1300">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　全ての会計において黒字であり、全体として健全な財政運営が行われていると考えるが、今後も引き続き適正な財政運営に努める。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lang="ja-JP" altLang="en-US" sz="1100">
              <a:solidFill>
                <a:sysClr val="windowText" lastClr="000000"/>
              </a:solidFill>
              <a:effectLst/>
              <a:latin typeface="+mn-lt"/>
              <a:ea typeface="+mn-ea"/>
              <a:cs typeface="+mn-cs"/>
            </a:rPr>
            <a:t>　令和５年度は、</a:t>
          </a:r>
          <a:r>
            <a:rPr lang="ja-JP" altLang="ja-JP" sz="1100">
              <a:solidFill>
                <a:sysClr val="windowText" lastClr="000000"/>
              </a:solidFill>
              <a:effectLst/>
              <a:latin typeface="+mn-lt"/>
              <a:ea typeface="+mn-ea"/>
              <a:cs typeface="+mn-cs"/>
            </a:rPr>
            <a:t>エ</a:t>
          </a:r>
          <a:r>
            <a:rPr lang="ja-JP" altLang="ja-JP" sz="1100">
              <a:solidFill>
                <a:schemeClr val="dk1"/>
              </a:solidFill>
              <a:effectLst/>
              <a:latin typeface="+mn-lt"/>
              <a:ea typeface="+mn-ea"/>
              <a:cs typeface="+mn-cs"/>
            </a:rPr>
            <a:t>コクリーンプラザみやざきの基幹的設備改良等の大規模事業の財源とした起債発行の増により、元利償還金が増加した</a:t>
          </a:r>
          <a:r>
            <a:rPr lang="ja-JP" altLang="en-US" sz="1100">
              <a:solidFill>
                <a:schemeClr val="dk1"/>
              </a:solidFill>
              <a:effectLst/>
              <a:latin typeface="+mn-lt"/>
              <a:ea typeface="+mn-ea"/>
              <a:cs typeface="+mn-cs"/>
            </a:rPr>
            <a:t>一方で、</a:t>
          </a:r>
          <a:r>
            <a:rPr lang="ja-JP" altLang="ja-JP" sz="1100">
              <a:solidFill>
                <a:schemeClr val="dk1"/>
              </a:solidFill>
              <a:effectLst/>
              <a:latin typeface="+mn-lt"/>
              <a:ea typeface="+mn-ea"/>
              <a:cs typeface="+mn-cs"/>
            </a:rPr>
            <a:t>公営企業債の元利償還金に対する繰出金は減少し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分子から控除される元利償還金・準元利償還金に係る基準財政需要額算入額が減少したことにより、実質公債費比率の分子は令和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年度と比較し大きくなっている。</a:t>
          </a:r>
          <a:endParaRPr lang="ja-JP" altLang="ja-JP" sz="1400">
            <a:effectLst/>
          </a:endParaRPr>
        </a:p>
        <a:p>
          <a:r>
            <a:rPr lang="ja-JP" altLang="ja-JP" sz="1100">
              <a:solidFill>
                <a:schemeClr val="dk1"/>
              </a:solidFill>
              <a:effectLst/>
              <a:latin typeface="+mn-lt"/>
              <a:ea typeface="+mn-ea"/>
              <a:cs typeface="+mn-cs"/>
            </a:rPr>
            <a:t>　</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3103860" y="12420600"/>
          <a:ext cx="443103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　満期一括償還地方債の償還が終了したため、令和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年度に引き続き満期一括償還地方債の償還に係る減債基金残高については0円となった。</a:t>
          </a:r>
          <a:endParaRPr lang="ja-JP" altLang="ja-JP" sz="1000">
            <a:effectLst/>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　令和2年度に大規模事業の財源とした市債発行額が増えたことにより、地方債現在高が増となったが、宮崎市中期財政計画（期間：平成30年度から令和6年度）に基づき市全体として地方債の償還を進め、市債残高の圧縮に努めたことにより、</a:t>
          </a:r>
          <a:r>
            <a:rPr lang="ja-JP" altLang="ja-JP"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年度から令和</a:t>
          </a: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年度にかけて地方債現在高が減少となった。結果、将来負担比率は昨年度</a:t>
          </a:r>
          <a:r>
            <a:rPr lang="ja-JP" altLang="ja-JP" sz="1100">
              <a:solidFill>
                <a:schemeClr val="dk1"/>
              </a:solidFill>
              <a:effectLst/>
              <a:latin typeface="+mn-lt"/>
              <a:ea typeface="+mn-ea"/>
              <a:cs typeface="+mn-cs"/>
            </a:rPr>
            <a:t>と比較して改善した。今後もプライマリーバランスの黒字化の堅持等により、市債残高を圧縮し、将来負担比率の改善を図る。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宮崎県宮崎市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・収支</a:t>
          </a:r>
          <a:r>
            <a:rPr kumimoji="1" lang="ja-JP" altLang="en-US" sz="1300">
              <a:solidFill>
                <a:schemeClr val="dk1"/>
              </a:solidFill>
              <a:effectLst/>
              <a:latin typeface="ＭＳ ゴシック"/>
              <a:ea typeface="ＭＳ ゴシック"/>
              <a:cs typeface="+mn-cs"/>
            </a:rPr>
            <a:t>悪化</a:t>
          </a:r>
          <a:r>
            <a:rPr kumimoji="1" lang="ja-JP" altLang="ja-JP" sz="1300">
              <a:solidFill>
                <a:schemeClr val="dk1"/>
              </a:solidFill>
              <a:effectLst/>
              <a:latin typeface="ＭＳ ゴシック"/>
              <a:ea typeface="ＭＳ ゴシック"/>
              <a:cs typeface="+mn-cs"/>
            </a:rPr>
            <a:t>に</a:t>
          </a:r>
          <a:r>
            <a:rPr kumimoji="1" lang="ja-JP" altLang="en-US" sz="1300">
              <a:solidFill>
                <a:schemeClr val="dk1"/>
              </a:solidFill>
              <a:effectLst/>
              <a:latin typeface="ＭＳ ゴシック"/>
              <a:ea typeface="ＭＳ ゴシック"/>
              <a:cs typeface="+mn-cs"/>
            </a:rPr>
            <a:t>伴い財政調整基金に取り崩しが生じ、</a:t>
          </a:r>
          <a:r>
            <a:rPr kumimoji="1" lang="ja-JP" altLang="ja-JP" sz="1300">
              <a:solidFill>
                <a:schemeClr val="dk1"/>
              </a:solidFill>
              <a:effectLst/>
              <a:latin typeface="ＭＳ ゴシック"/>
              <a:ea typeface="ＭＳ ゴシック"/>
              <a:cs typeface="+mn-cs"/>
            </a:rPr>
            <a:t>また、起債償還額の取り崩し額が増加したことにより、</a:t>
          </a:r>
          <a:r>
            <a:rPr kumimoji="1" lang="ja-JP" altLang="en-US" sz="1300">
              <a:solidFill>
                <a:schemeClr val="dk1"/>
              </a:solidFill>
              <a:effectLst/>
              <a:latin typeface="ＭＳ ゴシック"/>
              <a:ea typeface="ＭＳ ゴシック"/>
              <a:cs typeface="+mn-cs"/>
            </a:rPr>
            <a:t>財政調整基金と</a:t>
          </a:r>
          <a:r>
            <a:rPr kumimoji="1" lang="ja-JP" altLang="ja-JP" sz="1300">
              <a:solidFill>
                <a:schemeClr val="dk1"/>
              </a:solidFill>
              <a:effectLst/>
              <a:latin typeface="ＭＳ ゴシック"/>
              <a:ea typeface="ＭＳ ゴシック"/>
              <a:cs typeface="+mn-cs"/>
            </a:rPr>
            <a:t>減債基金</a:t>
          </a:r>
          <a:r>
            <a:rPr kumimoji="1" lang="ja-JP" altLang="en-US" sz="1300">
              <a:solidFill>
                <a:schemeClr val="dk1"/>
              </a:solidFill>
              <a:effectLst/>
              <a:latin typeface="ＭＳ ゴシック"/>
              <a:ea typeface="ＭＳ ゴシック"/>
              <a:cs typeface="+mn-cs"/>
            </a:rPr>
            <a:t>の</a:t>
          </a:r>
          <a:r>
            <a:rPr kumimoji="1" lang="ja-JP" altLang="ja-JP" sz="1300">
              <a:solidFill>
                <a:schemeClr val="dk1"/>
              </a:solidFill>
              <a:effectLst/>
              <a:latin typeface="ＭＳ ゴシック"/>
              <a:ea typeface="ＭＳ ゴシック"/>
              <a:cs typeface="+mn-cs"/>
            </a:rPr>
            <a:t>残高が減少した</a:t>
          </a:r>
          <a:r>
            <a:rPr kumimoji="1" lang="ja-JP" altLang="en-US" sz="1300">
              <a:solidFill>
                <a:schemeClr val="dk1"/>
              </a:solidFill>
              <a:effectLst/>
              <a:latin typeface="ＭＳ ゴシック"/>
              <a:ea typeface="ＭＳ ゴシック"/>
              <a:cs typeface="+mn-cs"/>
            </a:rPr>
            <a:t>一方で、公共施設整備等基金や、ふるさと納税を財源とするふるさと基金は増となった結果、</a:t>
          </a:r>
          <a:r>
            <a:rPr kumimoji="1" lang="ja-JP" altLang="ja-JP" sz="1300">
              <a:solidFill>
                <a:schemeClr val="dk1"/>
              </a:solidFill>
              <a:effectLst/>
              <a:latin typeface="ＭＳ ゴシック"/>
              <a:ea typeface="ＭＳ ゴシック"/>
              <a:cs typeface="+mn-cs"/>
            </a:rPr>
            <a:t>基金全体としては、約</a:t>
          </a:r>
          <a:r>
            <a:rPr kumimoji="1" lang="en-US" altLang="ja-JP" sz="1300">
              <a:solidFill>
                <a:schemeClr val="dk1"/>
              </a:solidFill>
              <a:effectLst/>
              <a:latin typeface="ＭＳ ゴシック"/>
              <a:ea typeface="ＭＳ ゴシック"/>
              <a:cs typeface="+mn-cs"/>
            </a:rPr>
            <a:t>14</a:t>
          </a:r>
          <a:r>
            <a:rPr kumimoji="1" lang="ja-JP" altLang="ja-JP" sz="1300">
              <a:solidFill>
                <a:schemeClr val="dk1"/>
              </a:solidFill>
              <a:effectLst/>
              <a:latin typeface="ＭＳ ゴシック"/>
              <a:ea typeface="ＭＳ ゴシック"/>
              <a:cs typeface="+mn-cs"/>
            </a:rPr>
            <a:t>億円の</a:t>
          </a:r>
          <a:r>
            <a:rPr kumimoji="1" lang="ja-JP" altLang="en-US" sz="1300">
              <a:solidFill>
                <a:schemeClr val="dk1"/>
              </a:solidFill>
              <a:effectLst/>
              <a:latin typeface="ＭＳ ゴシック"/>
              <a:ea typeface="ＭＳ ゴシック"/>
              <a:cs typeface="+mn-cs"/>
            </a:rPr>
            <a:t>減</a:t>
          </a:r>
          <a:r>
            <a:rPr kumimoji="1" lang="ja-JP" altLang="ja-JP" sz="1300">
              <a:solidFill>
                <a:schemeClr val="dk1"/>
              </a:solidFill>
              <a:effectLst/>
              <a:latin typeface="ＭＳ ゴシック"/>
              <a:ea typeface="ＭＳ ゴシック"/>
              <a:cs typeface="+mn-cs"/>
            </a:rPr>
            <a:t>となった。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・各年度の財源調整や災害時等の緊急な財政需要に備えるため、計画的に積立を行い、一定程度の基金を確保していく。</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等基金：本市の公共施設の整備若しくは公共用地の取得に必要な資金又は本市が加入する一部事務組合の公共施設の整備若しくは公共用地の取得に必要な当該組合に対する負担金に要する資金を積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・地域振興基金：本市における市民の連帯の強化及び地域振興のための事業（道路整備やまつり開催支援等）に要する経費に充てる。</a:t>
          </a:r>
        </a:p>
        <a:p>
          <a:r>
            <a:rPr kumimoji="1" lang="ja-JP" altLang="en-US" sz="1300">
              <a:solidFill>
                <a:schemeClr val="dk1"/>
              </a:solidFill>
              <a:effectLst/>
              <a:latin typeface="ＭＳ ゴシック"/>
              <a:ea typeface="ＭＳ ゴシック"/>
              <a:cs typeface="+mn-cs"/>
            </a:rPr>
            <a:t>・ふるさと基金：本市の地域の特色を活かし、個性的なまちづくりを推進するための事業に要する経費に充てる。</a:t>
          </a:r>
        </a:p>
        <a:p>
          <a:r>
            <a:rPr kumimoji="1" lang="ja-JP" altLang="en-US" sz="1300">
              <a:solidFill>
                <a:schemeClr val="dk1"/>
              </a:solidFill>
              <a:effectLst/>
              <a:latin typeface="ＭＳ ゴシック"/>
              <a:ea typeface="ＭＳ ゴシック"/>
              <a:cs typeface="+mn-cs"/>
            </a:rPr>
            <a:t>・敬老ふれあい基金：本市の人口の高齢化に備え、福祉活動の促進、快適な生活環境の形成等を図り、もって地域の振興に資する。</a:t>
          </a:r>
        </a:p>
        <a:p>
          <a:r>
            <a:rPr kumimoji="1" lang="ja-JP" altLang="en-US" sz="1300">
              <a:solidFill>
                <a:schemeClr val="dk1"/>
              </a:solidFill>
              <a:effectLst/>
              <a:latin typeface="ＭＳ ゴシック"/>
              <a:ea typeface="ＭＳ ゴシック"/>
              <a:cs typeface="+mn-cs"/>
            </a:rPr>
            <a:t>・学術振興基金：市民の教育及び文化並びに本市の産業の発展に貢献する学術研究及び地域間等の学術交流を促進し、もって本市の学術の振興を図る。</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・公共施設整備等基金：庁舎整備のための財源として</a:t>
          </a:r>
          <a:r>
            <a:rPr kumimoji="1" lang="en-US" altLang="ja-JP" sz="1300">
              <a:solidFill>
                <a:schemeClr val="dk1"/>
              </a:solidFill>
              <a:effectLst/>
              <a:latin typeface="ＭＳ ゴシック"/>
              <a:ea typeface="ＭＳ ゴシック"/>
              <a:cs typeface="+mn-cs"/>
            </a:rPr>
            <a:t>25</a:t>
          </a:r>
          <a:r>
            <a:rPr kumimoji="1" lang="ja-JP" altLang="en-US" sz="1300">
              <a:solidFill>
                <a:schemeClr val="dk1"/>
              </a:solidFill>
              <a:effectLst/>
              <a:latin typeface="ＭＳ ゴシック"/>
              <a:ea typeface="ＭＳ ゴシック"/>
              <a:cs typeface="+mn-cs"/>
            </a:rPr>
            <a:t>億円を積立てたことによる増加。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・地域振興基金：本市における市民の連帯の強化及び地域振興のための事業に要する経費に充てるため、</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億円を取崩したことによる減少。</a:t>
          </a:r>
        </a:p>
        <a:p>
          <a:r>
            <a:rPr kumimoji="1" lang="ja-JP" altLang="en-US" sz="1300">
              <a:solidFill>
                <a:schemeClr val="dk1"/>
              </a:solidFill>
              <a:effectLst/>
              <a:latin typeface="ＭＳ ゴシック"/>
              <a:ea typeface="ＭＳ ゴシック"/>
              <a:cs typeface="+mn-cs"/>
            </a:rPr>
            <a:t>・ふるさと基金：ふるさと納税増加に伴い、ふるさと愛寄附金推進事業等の財源として、</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億円積み立てたことによる増加。</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・各基金について、事業の目的に応じ、積極的に活用を行う。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・公共施設整備等基金：将来予定される大規模な庁舎整備に備えるため、収支の状況を踏まえて、積立を行う。</a:t>
          </a:r>
        </a:p>
        <a:p>
          <a:r>
            <a:rPr kumimoji="1" lang="ja-JP" altLang="en-US" sz="1300">
              <a:solidFill>
                <a:schemeClr val="dk1"/>
              </a:solidFill>
              <a:effectLst/>
              <a:latin typeface="ＭＳ ゴシック"/>
              <a:ea typeface="ＭＳ ゴシック"/>
              <a:cs typeface="+mn-cs"/>
            </a:rPr>
            <a:t>・地域振興基金：基金の設置目的である市民の連携の強化及び地域振興のため、計画的に取崩しを行う（令和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億円、令和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億円取崩す）。</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・収支悪化に伴う取崩しによる減。</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・災害等の不測の事態における経費の支出等、収支不足に対応するため、持続的な財政運営を実現するうえで、一定額の確保は必要であることから、令和</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年度末の目標残高を平成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％相当の</a:t>
          </a:r>
          <a:r>
            <a:rPr kumimoji="1" lang="en-US" altLang="ja-JP" sz="1300">
              <a:solidFill>
                <a:schemeClr val="dk1"/>
              </a:solidFill>
              <a:effectLst/>
              <a:latin typeface="ＭＳ ゴシック"/>
              <a:ea typeface="ＭＳ ゴシック"/>
              <a:cs typeface="+mn-cs"/>
            </a:rPr>
            <a:t>90</a:t>
          </a:r>
          <a:r>
            <a:rPr kumimoji="1" lang="ja-JP" altLang="en-US" sz="1300">
              <a:solidFill>
                <a:schemeClr val="dk1"/>
              </a:solidFill>
              <a:effectLst/>
              <a:latin typeface="ＭＳ ゴシック"/>
              <a:ea typeface="ＭＳ ゴシック"/>
              <a:cs typeface="+mn-cs"/>
            </a:rPr>
            <a:t>億円としている。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（増減理由）</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・起債償還額の取崩し額の増加により積立額が減少したため。</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（今後の方針）</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・市債の償還計画を踏まえ、償還財源の積立を行う。</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185420</xdr:colOff>
      <xdr:row>1</xdr:row>
      <xdr:rowOff>156210</xdr:rowOff>
    </xdr:to>
    <xdr:sp macro="" textlink="">
      <xdr:nvSpPr>
        <xdr:cNvPr id="4" name="正方形/長方形 3"/>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185420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481965</xdr:colOff>
      <xdr:row>2</xdr:row>
      <xdr:rowOff>22860</xdr:rowOff>
    </xdr:from>
    <xdr:to xmlns:xdr="http://schemas.openxmlformats.org/drawingml/2006/spreadsheetDrawing">
      <xdr:col>53</xdr:col>
      <xdr:colOff>185420</xdr:colOff>
      <xdr:row>11</xdr:row>
      <xdr:rowOff>104775</xdr:rowOff>
    </xdr:to>
    <xdr:sp macro="" textlink="">
      <xdr:nvSpPr>
        <xdr:cNvPr id="11" name="正方形/長方形 10"/>
        <xdr:cNvSpPr/>
      </xdr:nvSpPr>
      <xdr:spPr>
        <a:xfrm>
          <a:off x="481965" y="889635"/>
          <a:ext cx="982726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185420</xdr:colOff>
      <xdr:row>11</xdr:row>
      <xdr:rowOff>73025</xdr:rowOff>
    </xdr:to>
    <xdr:sp macro="" textlink="">
      <xdr:nvSpPr>
        <xdr:cNvPr id="12" name="正方形/長方形 11"/>
        <xdr:cNvSpPr/>
      </xdr:nvSpPr>
      <xdr:spPr>
        <a:xfrm>
          <a:off x="605790" y="921385"/>
          <a:ext cx="135953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03730" y="921385"/>
          <a:ext cx="12979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397,406
394,449
643.57
202,966,368
196,247,545
3,908,530
92,600,265
165,298,235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01670" y="921385"/>
          <a:ext cx="148336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685030" y="940435"/>
          <a:ext cx="197612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185420</xdr:colOff>
      <xdr:row>7</xdr:row>
      <xdr:rowOff>3175</xdr:rowOff>
    </xdr:to>
    <xdr:sp macro="" textlink="">
      <xdr:nvSpPr>
        <xdr:cNvPr id="16" name="正方形/長方形 15"/>
        <xdr:cNvSpPr/>
      </xdr:nvSpPr>
      <xdr:spPr>
        <a:xfrm>
          <a:off x="6661150" y="940435"/>
          <a:ext cx="123761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959090" y="953135"/>
          <a:ext cx="61976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685030" y="1702435"/>
          <a:ext cx="197612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185420</xdr:colOff>
      <xdr:row>9</xdr:row>
      <xdr:rowOff>130175</xdr:rowOff>
    </xdr:to>
    <xdr:sp macro="" textlink="">
      <xdr:nvSpPr>
        <xdr:cNvPr id="19" name="正方形/長方形 18"/>
        <xdr:cNvSpPr/>
      </xdr:nvSpPr>
      <xdr:spPr>
        <a:xfrm>
          <a:off x="6724650" y="1702435"/>
          <a:ext cx="35845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0791190" y="889635"/>
          <a:ext cx="148336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046460" y="953135"/>
          <a:ext cx="12979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046460" y="1219835"/>
          <a:ext cx="129794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046460" y="1555115"/>
          <a:ext cx="141986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922635"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10967085" y="15551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0887710" y="155511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0967085"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0887710" y="192786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8445"/>
    <xdr:sp macro="" textlink="">
      <xdr:nvSpPr>
        <xdr:cNvPr id="31" name="テキスト ボックス 30"/>
        <xdr:cNvSpPr txBox="1"/>
      </xdr:nvSpPr>
      <xdr:spPr>
        <a:xfrm>
          <a:off x="419100" y="273431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29718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0548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4433570" cy="258445"/>
    <xdr:sp macro="" textlink="">
      <xdr:nvSpPr>
        <xdr:cNvPr id="34" name="テキスト ボックス 33"/>
        <xdr:cNvSpPr txBox="1"/>
      </xdr:nvSpPr>
      <xdr:spPr>
        <a:xfrm>
          <a:off x="419100" y="344297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143510</xdr:rowOff>
    </xdr:from>
    <xdr:ext cx="184785" cy="254635"/>
    <xdr:sp macro="" textlink="">
      <xdr:nvSpPr>
        <xdr:cNvPr id="35" name="テキスト ボックス 34"/>
        <xdr:cNvSpPr txBox="1"/>
      </xdr:nvSpPr>
      <xdr:spPr>
        <a:xfrm>
          <a:off x="419100" y="3681095"/>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45870" y="4189730"/>
          <a:ext cx="413004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46910" y="4559935"/>
          <a:ext cx="16916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736975" y="4543425"/>
          <a:ext cx="8293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32511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32511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80847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80847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41883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41883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45" name="正方形/長方形 44"/>
        <xdr:cNvSpPr/>
      </xdr:nvSpPr>
      <xdr:spPr>
        <a:xfrm>
          <a:off x="1245870" y="4880610"/>
          <a:ext cx="413004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167640</xdr:rowOff>
    </xdr:to>
    <xdr:sp macro="" textlink="">
      <xdr:nvSpPr>
        <xdr:cNvPr id="46" name="正方形/長方形 45"/>
        <xdr:cNvSpPr/>
      </xdr:nvSpPr>
      <xdr:spPr>
        <a:xfrm>
          <a:off x="5637530" y="488061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637530" y="494411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708650" y="516509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当市では、平成28年度に公共施設等総合管理計画を作成した。</a:t>
          </a:r>
        </a:p>
        <a:p>
          <a:r>
            <a:rPr kumimoji="1" lang="ja-JP" altLang="en-US" sz="1100">
              <a:latin typeface="ＭＳ Ｐゴシック"/>
              <a:ea typeface="ＭＳ Ｐゴシック"/>
            </a:rPr>
            <a:t>そのなかで、今後、必要となる修繕更新費用及び過去の平均更新費用から、令和9年度までに約13％の延床面積の削減が必要と試算しており、保有量の縮減及び複合化を進めている。</a:t>
          </a:r>
        </a:p>
        <a:p>
          <a:r>
            <a:rPr kumimoji="1" lang="ja-JP" altLang="en-US" sz="1100">
              <a:solidFill>
                <a:sysClr val="windowText" lastClr="000000"/>
              </a:solidFill>
              <a:latin typeface="ＭＳ Ｐゴシック"/>
              <a:ea typeface="ＭＳ Ｐゴシック"/>
            </a:rPr>
            <a:t>　なお、令和5年度の有形固定資産減価償却率は、類似団体平均と比較し0.8ポイント下回っている。</a:t>
          </a:r>
        </a:p>
      </xdr:txBody>
    </xdr:sp>
    <xdr:clientData/>
  </xdr:twoCellAnchor>
  <xdr:oneCellAnchor>
    <xdr:from xmlns:xdr="http://schemas.openxmlformats.org/drawingml/2006/spreadsheetDrawing">
      <xdr:col>4</xdr:col>
      <xdr:colOff>174625</xdr:colOff>
      <xdr:row>23</xdr:row>
      <xdr:rowOff>47625</xdr:rowOff>
    </xdr:from>
    <xdr:ext cx="349250" cy="224790"/>
    <xdr:sp macro="" textlink="">
      <xdr:nvSpPr>
        <xdr:cNvPr id="49" name="テキスト ボックス 48"/>
        <xdr:cNvSpPr txBox="1"/>
      </xdr:nvSpPr>
      <xdr:spPr>
        <a:xfrm>
          <a:off x="1212850" y="469392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50" name="直線コネクタ 49"/>
        <xdr:cNvCxnSpPr/>
      </xdr:nvCxnSpPr>
      <xdr:spPr>
        <a:xfrm>
          <a:off x="1245870" y="699325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4965" cy="221615"/>
    <xdr:sp macro="" textlink="">
      <xdr:nvSpPr>
        <xdr:cNvPr id="51" name="テキスト ボックス 50"/>
        <xdr:cNvSpPr txBox="1"/>
      </xdr:nvSpPr>
      <xdr:spPr>
        <a:xfrm>
          <a:off x="838200" y="6900545"/>
          <a:ext cx="3549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45870" y="66414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4965" cy="225425"/>
    <xdr:sp macro="" textlink="">
      <xdr:nvSpPr>
        <xdr:cNvPr id="53" name="テキスト ボックス 52"/>
        <xdr:cNvSpPr txBox="1"/>
      </xdr:nvSpPr>
      <xdr:spPr>
        <a:xfrm>
          <a:off x="838200" y="65481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45870" y="62896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4965" cy="221615"/>
    <xdr:sp macro="" textlink="">
      <xdr:nvSpPr>
        <xdr:cNvPr id="55" name="テキスト ボックス 54"/>
        <xdr:cNvSpPr txBox="1"/>
      </xdr:nvSpPr>
      <xdr:spPr>
        <a:xfrm>
          <a:off x="838200" y="6195695"/>
          <a:ext cx="3549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45870" y="59372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4965" cy="225425"/>
    <xdr:sp macro="" textlink="">
      <xdr:nvSpPr>
        <xdr:cNvPr id="57" name="テキスト ボックス 56"/>
        <xdr:cNvSpPr txBox="1"/>
      </xdr:nvSpPr>
      <xdr:spPr>
        <a:xfrm>
          <a:off x="838200" y="584327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45870" y="558482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4965" cy="221615"/>
    <xdr:sp macro="" textlink="">
      <xdr:nvSpPr>
        <xdr:cNvPr id="59" name="テキスト ボックス 58"/>
        <xdr:cNvSpPr txBox="1"/>
      </xdr:nvSpPr>
      <xdr:spPr>
        <a:xfrm>
          <a:off x="838200" y="5491480"/>
          <a:ext cx="3549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84455</xdr:rowOff>
    </xdr:from>
    <xdr:to xmlns:xdr="http://schemas.openxmlformats.org/drawingml/2006/spreadsheetDrawing">
      <xdr:col>27</xdr:col>
      <xdr:colOff>73025</xdr:colOff>
      <xdr:row>26</xdr:row>
      <xdr:rowOff>84455</xdr:rowOff>
    </xdr:to>
    <xdr:cxnSp macro="">
      <xdr:nvCxnSpPr>
        <xdr:cNvPr id="60" name="直線コネクタ 59"/>
        <xdr:cNvCxnSpPr/>
      </xdr:nvCxnSpPr>
      <xdr:spPr>
        <a:xfrm>
          <a:off x="1245870" y="52336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4965" cy="224790"/>
    <xdr:sp macro="" textlink="">
      <xdr:nvSpPr>
        <xdr:cNvPr id="61" name="テキスト ボックス 60"/>
        <xdr:cNvSpPr txBox="1"/>
      </xdr:nvSpPr>
      <xdr:spPr>
        <a:xfrm>
          <a:off x="838200" y="5142865"/>
          <a:ext cx="3549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45870" y="488061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4965" cy="220980"/>
    <xdr:sp macro="" textlink="">
      <xdr:nvSpPr>
        <xdr:cNvPr id="63" name="テキスト ボックス 62"/>
        <xdr:cNvSpPr txBox="1"/>
      </xdr:nvSpPr>
      <xdr:spPr>
        <a:xfrm>
          <a:off x="838200" y="479044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64" name="有形固定資産減価償却率グラフ枠"/>
        <xdr:cNvSpPr/>
      </xdr:nvSpPr>
      <xdr:spPr>
        <a:xfrm>
          <a:off x="1245870" y="4880610"/>
          <a:ext cx="413004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6350</xdr:rowOff>
    </xdr:from>
    <xdr:to xmlns:xdr="http://schemas.openxmlformats.org/drawingml/2006/spreadsheetDrawing">
      <xdr:col>23</xdr:col>
      <xdr:colOff>85090</xdr:colOff>
      <xdr:row>34</xdr:row>
      <xdr:rowOff>111760</xdr:rowOff>
    </xdr:to>
    <xdr:cxnSp macro="">
      <xdr:nvCxnSpPr>
        <xdr:cNvPr id="65" name="直線コネクタ 64"/>
        <xdr:cNvCxnSpPr/>
      </xdr:nvCxnSpPr>
      <xdr:spPr>
        <a:xfrm flipV="1">
          <a:off x="4645025" y="53232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115570</xdr:rowOff>
    </xdr:from>
    <xdr:ext cx="400685" cy="259080"/>
    <xdr:sp macro="" textlink="">
      <xdr:nvSpPr>
        <xdr:cNvPr id="66" name="有形固定資産減価償却率最小値テキスト"/>
        <xdr:cNvSpPr txBox="1"/>
      </xdr:nvSpPr>
      <xdr:spPr>
        <a:xfrm>
          <a:off x="4697730" y="66059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34</xdr:row>
      <xdr:rowOff>111760</xdr:rowOff>
    </xdr:from>
    <xdr:to xmlns:xdr="http://schemas.openxmlformats.org/drawingml/2006/spreadsheetDrawing">
      <xdr:col>23</xdr:col>
      <xdr:colOff>174625</xdr:colOff>
      <xdr:row>34</xdr:row>
      <xdr:rowOff>111760</xdr:rowOff>
    </xdr:to>
    <xdr:cxnSp macro="">
      <xdr:nvCxnSpPr>
        <xdr:cNvPr id="67" name="直線コネクタ 66"/>
        <xdr:cNvCxnSpPr/>
      </xdr:nvCxnSpPr>
      <xdr:spPr>
        <a:xfrm>
          <a:off x="4561205" y="66020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123825</xdr:rowOff>
    </xdr:from>
    <xdr:ext cx="400685" cy="254635"/>
    <xdr:sp macro="" textlink="">
      <xdr:nvSpPr>
        <xdr:cNvPr id="68" name="有形固定資産減価償却率最大値テキスト"/>
        <xdr:cNvSpPr txBox="1"/>
      </xdr:nvSpPr>
      <xdr:spPr>
        <a:xfrm>
          <a:off x="4697730" y="51054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27</xdr:row>
      <xdr:rowOff>6350</xdr:rowOff>
    </xdr:from>
    <xdr:to xmlns:xdr="http://schemas.openxmlformats.org/drawingml/2006/spreadsheetDrawing">
      <xdr:col>23</xdr:col>
      <xdr:colOff>174625</xdr:colOff>
      <xdr:row>27</xdr:row>
      <xdr:rowOff>6350</xdr:rowOff>
    </xdr:to>
    <xdr:cxnSp macro="">
      <xdr:nvCxnSpPr>
        <xdr:cNvPr id="69" name="直線コネクタ 68"/>
        <xdr:cNvCxnSpPr/>
      </xdr:nvCxnSpPr>
      <xdr:spPr>
        <a:xfrm>
          <a:off x="4561205" y="53232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82550</xdr:rowOff>
    </xdr:from>
    <xdr:ext cx="400685" cy="259080"/>
    <xdr:sp macro="" textlink="">
      <xdr:nvSpPr>
        <xdr:cNvPr id="70" name="有形固定資産減価償却率平均値テキスト"/>
        <xdr:cNvSpPr txBox="1"/>
      </xdr:nvSpPr>
      <xdr:spPr>
        <a:xfrm>
          <a:off x="4697730" y="6069965"/>
          <a:ext cx="400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104140</xdr:rowOff>
    </xdr:from>
    <xdr:to xmlns:xdr="http://schemas.openxmlformats.org/drawingml/2006/spreadsheetDrawing">
      <xdr:col>23</xdr:col>
      <xdr:colOff>136525</xdr:colOff>
      <xdr:row>32</xdr:row>
      <xdr:rowOff>34290</xdr:rowOff>
    </xdr:to>
    <xdr:sp macro="" textlink="">
      <xdr:nvSpPr>
        <xdr:cNvPr id="71" name="フローチャート: 判断 70"/>
        <xdr:cNvSpPr/>
      </xdr:nvSpPr>
      <xdr:spPr>
        <a:xfrm>
          <a:off x="4596130" y="6091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71755</xdr:rowOff>
    </xdr:from>
    <xdr:to xmlns:xdr="http://schemas.openxmlformats.org/drawingml/2006/spreadsheetDrawing">
      <xdr:col>19</xdr:col>
      <xdr:colOff>185420</xdr:colOff>
      <xdr:row>32</xdr:row>
      <xdr:rowOff>1905</xdr:rowOff>
    </xdr:to>
    <xdr:sp macro="" textlink="">
      <xdr:nvSpPr>
        <xdr:cNvPr id="72" name="フローチャート: 判断 71"/>
        <xdr:cNvSpPr/>
      </xdr:nvSpPr>
      <xdr:spPr>
        <a:xfrm>
          <a:off x="3905250" y="605917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35560</xdr:rowOff>
    </xdr:from>
    <xdr:to xmlns:xdr="http://schemas.openxmlformats.org/drawingml/2006/spreadsheetDrawing">
      <xdr:col>15</xdr:col>
      <xdr:colOff>185420</xdr:colOff>
      <xdr:row>31</xdr:row>
      <xdr:rowOff>137160</xdr:rowOff>
    </xdr:to>
    <xdr:sp macro="" textlink="">
      <xdr:nvSpPr>
        <xdr:cNvPr id="73" name="フローチャート: 判断 72"/>
        <xdr:cNvSpPr/>
      </xdr:nvSpPr>
      <xdr:spPr>
        <a:xfrm>
          <a:off x="3163570" y="602297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167640</xdr:rowOff>
    </xdr:from>
    <xdr:to xmlns:xdr="http://schemas.openxmlformats.org/drawingml/2006/spreadsheetDrawing">
      <xdr:col>11</xdr:col>
      <xdr:colOff>185420</xdr:colOff>
      <xdr:row>31</xdr:row>
      <xdr:rowOff>100965</xdr:rowOff>
    </xdr:to>
    <xdr:sp macro="" textlink="">
      <xdr:nvSpPr>
        <xdr:cNvPr id="74" name="フローチャート: 判断 73"/>
        <xdr:cNvSpPr/>
      </xdr:nvSpPr>
      <xdr:spPr>
        <a:xfrm>
          <a:off x="2421890" y="5987415"/>
          <a:ext cx="996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132080</xdr:rowOff>
    </xdr:from>
    <xdr:to xmlns:xdr="http://schemas.openxmlformats.org/drawingml/2006/spreadsheetDrawing">
      <xdr:col>7</xdr:col>
      <xdr:colOff>185420</xdr:colOff>
      <xdr:row>31</xdr:row>
      <xdr:rowOff>61595</xdr:rowOff>
    </xdr:to>
    <xdr:sp macro="" textlink="">
      <xdr:nvSpPr>
        <xdr:cNvPr id="75" name="フローチャート: 判断 74"/>
        <xdr:cNvSpPr/>
      </xdr:nvSpPr>
      <xdr:spPr>
        <a:xfrm>
          <a:off x="1680210" y="5951855"/>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1365" cy="221615"/>
    <xdr:sp macro="" textlink="">
      <xdr:nvSpPr>
        <xdr:cNvPr id="76" name="テキスト ボックス 75"/>
        <xdr:cNvSpPr txBox="1"/>
      </xdr:nvSpPr>
      <xdr:spPr>
        <a:xfrm>
          <a:off x="4474210" y="7035800"/>
          <a:ext cx="7613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7555" cy="221615"/>
    <xdr:sp macro="" textlink="">
      <xdr:nvSpPr>
        <xdr:cNvPr id="77" name="テキスト ボックス 76"/>
        <xdr:cNvSpPr txBox="1"/>
      </xdr:nvSpPr>
      <xdr:spPr>
        <a:xfrm>
          <a:off x="3783330" y="7035800"/>
          <a:ext cx="75755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7555" cy="221615"/>
    <xdr:sp macro="" textlink="">
      <xdr:nvSpPr>
        <xdr:cNvPr id="78" name="テキスト ボックス 77"/>
        <xdr:cNvSpPr txBox="1"/>
      </xdr:nvSpPr>
      <xdr:spPr>
        <a:xfrm>
          <a:off x="3041650" y="7035800"/>
          <a:ext cx="75755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7555" cy="221615"/>
    <xdr:sp macro="" textlink="">
      <xdr:nvSpPr>
        <xdr:cNvPr id="79" name="テキスト ボックス 78"/>
        <xdr:cNvSpPr txBox="1"/>
      </xdr:nvSpPr>
      <xdr:spPr>
        <a:xfrm>
          <a:off x="2299970" y="7035800"/>
          <a:ext cx="75755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7555" cy="221615"/>
    <xdr:sp macro="" textlink="">
      <xdr:nvSpPr>
        <xdr:cNvPr id="80" name="テキスト ボックス 79"/>
        <xdr:cNvSpPr txBox="1"/>
      </xdr:nvSpPr>
      <xdr:spPr>
        <a:xfrm>
          <a:off x="1558290" y="7035800"/>
          <a:ext cx="75755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74930</xdr:rowOff>
    </xdr:from>
    <xdr:to xmlns:xdr="http://schemas.openxmlformats.org/drawingml/2006/spreadsheetDrawing">
      <xdr:col>23</xdr:col>
      <xdr:colOff>136525</xdr:colOff>
      <xdr:row>32</xdr:row>
      <xdr:rowOff>5080</xdr:rowOff>
    </xdr:to>
    <xdr:sp macro="" textlink="">
      <xdr:nvSpPr>
        <xdr:cNvPr id="81" name="楕円 80"/>
        <xdr:cNvSpPr/>
      </xdr:nvSpPr>
      <xdr:spPr>
        <a:xfrm>
          <a:off x="4596130" y="6062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97790</xdr:rowOff>
    </xdr:from>
    <xdr:ext cx="400685" cy="255270"/>
    <xdr:sp macro="" textlink="">
      <xdr:nvSpPr>
        <xdr:cNvPr id="82" name="有形固定資産減価償却率該当値テキスト"/>
        <xdr:cNvSpPr txBox="1"/>
      </xdr:nvSpPr>
      <xdr:spPr>
        <a:xfrm>
          <a:off x="4697730" y="5917565"/>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31750</xdr:rowOff>
    </xdr:from>
    <xdr:to xmlns:xdr="http://schemas.openxmlformats.org/drawingml/2006/spreadsheetDrawing">
      <xdr:col>19</xdr:col>
      <xdr:colOff>185420</xdr:colOff>
      <xdr:row>31</xdr:row>
      <xdr:rowOff>133350</xdr:rowOff>
    </xdr:to>
    <xdr:sp macro="" textlink="">
      <xdr:nvSpPr>
        <xdr:cNvPr id="83" name="楕円 82"/>
        <xdr:cNvSpPr/>
      </xdr:nvSpPr>
      <xdr:spPr>
        <a:xfrm>
          <a:off x="3905250" y="60191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82550</xdr:rowOff>
    </xdr:from>
    <xdr:to xmlns:xdr="http://schemas.openxmlformats.org/drawingml/2006/spreadsheetDrawing">
      <xdr:col>23</xdr:col>
      <xdr:colOff>85725</xdr:colOff>
      <xdr:row>31</xdr:row>
      <xdr:rowOff>125730</xdr:rowOff>
    </xdr:to>
    <xdr:cxnSp macro="">
      <xdr:nvCxnSpPr>
        <xdr:cNvPr id="84" name="直線コネクタ 83"/>
        <xdr:cNvCxnSpPr/>
      </xdr:nvCxnSpPr>
      <xdr:spPr>
        <a:xfrm>
          <a:off x="3956050" y="6069965"/>
          <a:ext cx="6908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156845</xdr:rowOff>
    </xdr:from>
    <xdr:to xmlns:xdr="http://schemas.openxmlformats.org/drawingml/2006/spreadsheetDrawing">
      <xdr:col>15</xdr:col>
      <xdr:colOff>185420</xdr:colOff>
      <xdr:row>31</xdr:row>
      <xdr:rowOff>86995</xdr:rowOff>
    </xdr:to>
    <xdr:sp macro="" textlink="">
      <xdr:nvSpPr>
        <xdr:cNvPr id="85" name="楕円 84"/>
        <xdr:cNvSpPr/>
      </xdr:nvSpPr>
      <xdr:spPr>
        <a:xfrm>
          <a:off x="3163570" y="597662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36195</xdr:rowOff>
    </xdr:from>
    <xdr:to xmlns:xdr="http://schemas.openxmlformats.org/drawingml/2006/spreadsheetDrawing">
      <xdr:col>19</xdr:col>
      <xdr:colOff>136525</xdr:colOff>
      <xdr:row>31</xdr:row>
      <xdr:rowOff>82550</xdr:rowOff>
    </xdr:to>
    <xdr:cxnSp macro="">
      <xdr:nvCxnSpPr>
        <xdr:cNvPr id="86" name="直線コネクタ 85"/>
        <xdr:cNvCxnSpPr/>
      </xdr:nvCxnSpPr>
      <xdr:spPr>
        <a:xfrm>
          <a:off x="3214370" y="6023610"/>
          <a:ext cx="7416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160020</xdr:rowOff>
    </xdr:from>
    <xdr:to xmlns:xdr="http://schemas.openxmlformats.org/drawingml/2006/spreadsheetDrawing">
      <xdr:col>11</xdr:col>
      <xdr:colOff>185420</xdr:colOff>
      <xdr:row>31</xdr:row>
      <xdr:rowOff>90170</xdr:rowOff>
    </xdr:to>
    <xdr:sp macro="" textlink="">
      <xdr:nvSpPr>
        <xdr:cNvPr id="87" name="楕円 86"/>
        <xdr:cNvSpPr/>
      </xdr:nvSpPr>
      <xdr:spPr>
        <a:xfrm>
          <a:off x="2421890" y="597979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36195</xdr:rowOff>
    </xdr:from>
    <xdr:to xmlns:xdr="http://schemas.openxmlformats.org/drawingml/2006/spreadsheetDrawing">
      <xdr:col>15</xdr:col>
      <xdr:colOff>136525</xdr:colOff>
      <xdr:row>31</xdr:row>
      <xdr:rowOff>39370</xdr:rowOff>
    </xdr:to>
    <xdr:cxnSp macro="">
      <xdr:nvCxnSpPr>
        <xdr:cNvPr id="88" name="直線コネクタ 87"/>
        <xdr:cNvCxnSpPr/>
      </xdr:nvCxnSpPr>
      <xdr:spPr>
        <a:xfrm flipV="1">
          <a:off x="2472690" y="6023610"/>
          <a:ext cx="741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116840</xdr:rowOff>
    </xdr:from>
    <xdr:to xmlns:xdr="http://schemas.openxmlformats.org/drawingml/2006/spreadsheetDrawing">
      <xdr:col>7</xdr:col>
      <xdr:colOff>185420</xdr:colOff>
      <xdr:row>31</xdr:row>
      <xdr:rowOff>46990</xdr:rowOff>
    </xdr:to>
    <xdr:sp macro="" textlink="">
      <xdr:nvSpPr>
        <xdr:cNvPr id="89" name="楕円 88"/>
        <xdr:cNvSpPr/>
      </xdr:nvSpPr>
      <xdr:spPr>
        <a:xfrm>
          <a:off x="1680210" y="593661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167640</xdr:rowOff>
    </xdr:from>
    <xdr:to xmlns:xdr="http://schemas.openxmlformats.org/drawingml/2006/spreadsheetDrawing">
      <xdr:col>11</xdr:col>
      <xdr:colOff>136525</xdr:colOff>
      <xdr:row>31</xdr:row>
      <xdr:rowOff>39370</xdr:rowOff>
    </xdr:to>
    <xdr:cxnSp macro="">
      <xdr:nvCxnSpPr>
        <xdr:cNvPr id="90" name="直線コネクタ 89"/>
        <xdr:cNvCxnSpPr/>
      </xdr:nvCxnSpPr>
      <xdr:spPr>
        <a:xfrm>
          <a:off x="1731010" y="5987415"/>
          <a:ext cx="7416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164465</xdr:rowOff>
    </xdr:from>
    <xdr:ext cx="401320" cy="258445"/>
    <xdr:sp macro="" textlink="">
      <xdr:nvSpPr>
        <xdr:cNvPr id="91" name="n_1aveValue有形固定資産減価償却率"/>
        <xdr:cNvSpPr txBox="1"/>
      </xdr:nvSpPr>
      <xdr:spPr>
        <a:xfrm>
          <a:off x="3745865" y="615188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128270</xdr:rowOff>
    </xdr:from>
    <xdr:ext cx="401320" cy="258445"/>
    <xdr:sp macro="" textlink="">
      <xdr:nvSpPr>
        <xdr:cNvPr id="92" name="n_2aveValue有形固定資産減価償却率"/>
        <xdr:cNvSpPr txBox="1"/>
      </xdr:nvSpPr>
      <xdr:spPr>
        <a:xfrm>
          <a:off x="3016885" y="611568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92075</xdr:rowOff>
    </xdr:from>
    <xdr:ext cx="401320" cy="258445"/>
    <xdr:sp macro="" textlink="">
      <xdr:nvSpPr>
        <xdr:cNvPr id="93" name="n_3aveValue有形固定資産減価償却率"/>
        <xdr:cNvSpPr txBox="1"/>
      </xdr:nvSpPr>
      <xdr:spPr>
        <a:xfrm>
          <a:off x="2275205" y="607949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52705</xdr:rowOff>
    </xdr:from>
    <xdr:ext cx="401320" cy="255270"/>
    <xdr:sp macro="" textlink="">
      <xdr:nvSpPr>
        <xdr:cNvPr id="94" name="n_4aveValue有形固定資産減価償却率"/>
        <xdr:cNvSpPr txBox="1"/>
      </xdr:nvSpPr>
      <xdr:spPr>
        <a:xfrm>
          <a:off x="1533525" y="60401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149860</xdr:rowOff>
    </xdr:from>
    <xdr:ext cx="401320" cy="259080"/>
    <xdr:sp macro="" textlink="">
      <xdr:nvSpPr>
        <xdr:cNvPr id="95" name="n_1mainValue有形固定資産減価償却率"/>
        <xdr:cNvSpPr txBox="1"/>
      </xdr:nvSpPr>
      <xdr:spPr>
        <a:xfrm>
          <a:off x="3745865" y="58019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103505</xdr:rowOff>
    </xdr:from>
    <xdr:ext cx="401320" cy="258445"/>
    <xdr:sp macro="" textlink="">
      <xdr:nvSpPr>
        <xdr:cNvPr id="96" name="n_2mainValue有形固定資産減価償却率"/>
        <xdr:cNvSpPr txBox="1"/>
      </xdr:nvSpPr>
      <xdr:spPr>
        <a:xfrm>
          <a:off x="3016885" y="575564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106680</xdr:rowOff>
    </xdr:from>
    <xdr:ext cx="401320" cy="258445"/>
    <xdr:sp macro="" textlink="">
      <xdr:nvSpPr>
        <xdr:cNvPr id="97" name="n_3mainValue有形固定資産減価償却率"/>
        <xdr:cNvSpPr txBox="1"/>
      </xdr:nvSpPr>
      <xdr:spPr>
        <a:xfrm>
          <a:off x="2275205" y="575881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63500</xdr:rowOff>
    </xdr:from>
    <xdr:ext cx="401320" cy="255270"/>
    <xdr:sp macro="" textlink="">
      <xdr:nvSpPr>
        <xdr:cNvPr id="98" name="n_4mainValue有形固定資産減価償却率"/>
        <xdr:cNvSpPr txBox="1"/>
      </xdr:nvSpPr>
      <xdr:spPr>
        <a:xfrm>
          <a:off x="1533525" y="57156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014710" y="4189730"/>
          <a:ext cx="41249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054205" y="4559935"/>
          <a:ext cx="10096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185420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461365" y="4543425"/>
          <a:ext cx="9156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[ 556.8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09395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09395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657731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657731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18259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18259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08" name="正方形/長方形 107"/>
        <xdr:cNvSpPr/>
      </xdr:nvSpPr>
      <xdr:spPr>
        <a:xfrm>
          <a:off x="11014710" y="4880610"/>
          <a:ext cx="412496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167640</xdr:rowOff>
    </xdr:to>
    <xdr:sp macro="" textlink="">
      <xdr:nvSpPr>
        <xdr:cNvPr id="109" name="正方形/長方形 108"/>
        <xdr:cNvSpPr/>
      </xdr:nvSpPr>
      <xdr:spPr>
        <a:xfrm>
          <a:off x="15401290" y="488061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401290" y="494411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477490" y="516509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令和5年度は、類似団体と比較して17.2ポイント低い状況にある。</a:t>
          </a:r>
        </a:p>
        <a:p>
          <a:r>
            <a:rPr kumimoji="1" lang="ja-JP" altLang="en-US" sz="1100">
              <a:solidFill>
                <a:sysClr val="windowText" lastClr="000000"/>
              </a:solidFill>
              <a:latin typeface="ＭＳ Ｐゴシック"/>
              <a:ea typeface="ＭＳ Ｐゴシック"/>
            </a:rPr>
            <a:t>今後も市債発行額を抑制するとともに、償還額の確保に取り組んでいく。</a:t>
          </a:r>
        </a:p>
      </xdr:txBody>
    </xdr:sp>
    <xdr:clientData/>
  </xdr:twoCellAnchor>
  <xdr:oneCellAnchor>
    <xdr:from xmlns:xdr="http://schemas.openxmlformats.org/drawingml/2006/spreadsheetDrawing">
      <xdr:col>57</xdr:col>
      <xdr:colOff>111125</xdr:colOff>
      <xdr:row>23</xdr:row>
      <xdr:rowOff>47625</xdr:rowOff>
    </xdr:from>
    <xdr:ext cx="349250" cy="224790"/>
    <xdr:sp macro="" textlink="">
      <xdr:nvSpPr>
        <xdr:cNvPr id="112" name="テキスト ボックス 111"/>
        <xdr:cNvSpPr txBox="1"/>
      </xdr:nvSpPr>
      <xdr:spPr>
        <a:xfrm>
          <a:off x="10976610" y="469392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13" name="直線コネクタ 112"/>
        <xdr:cNvCxnSpPr/>
      </xdr:nvCxnSpPr>
      <xdr:spPr>
        <a:xfrm>
          <a:off x="11014710" y="699325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1965" cy="221615"/>
    <xdr:sp macro="" textlink="">
      <xdr:nvSpPr>
        <xdr:cNvPr id="114" name="テキスト ボックス 113"/>
        <xdr:cNvSpPr txBox="1"/>
      </xdr:nvSpPr>
      <xdr:spPr>
        <a:xfrm>
          <a:off x="10483850" y="6900545"/>
          <a:ext cx="4819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014710" y="664146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1965" cy="225425"/>
    <xdr:sp macro="" textlink="">
      <xdr:nvSpPr>
        <xdr:cNvPr id="116" name="テキスト ボックス 115"/>
        <xdr:cNvSpPr txBox="1"/>
      </xdr:nvSpPr>
      <xdr:spPr>
        <a:xfrm>
          <a:off x="10483850" y="6548120"/>
          <a:ext cx="481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014710" y="628967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6400" cy="221615"/>
    <xdr:sp macro="" textlink="">
      <xdr:nvSpPr>
        <xdr:cNvPr id="118" name="テキスト ボックス 117"/>
        <xdr:cNvSpPr txBox="1"/>
      </xdr:nvSpPr>
      <xdr:spPr>
        <a:xfrm>
          <a:off x="10550525" y="6195695"/>
          <a:ext cx="4064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014710" y="593725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6400" cy="225425"/>
    <xdr:sp macro="" textlink="">
      <xdr:nvSpPr>
        <xdr:cNvPr id="120" name="テキスト ボックス 119"/>
        <xdr:cNvSpPr txBox="1"/>
      </xdr:nvSpPr>
      <xdr:spPr>
        <a:xfrm>
          <a:off x="10550525" y="5843270"/>
          <a:ext cx="406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014710" y="558482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6400" cy="221615"/>
    <xdr:sp macro="" textlink="">
      <xdr:nvSpPr>
        <xdr:cNvPr id="122" name="テキスト ボックス 121"/>
        <xdr:cNvSpPr txBox="1"/>
      </xdr:nvSpPr>
      <xdr:spPr>
        <a:xfrm>
          <a:off x="10550525" y="5491480"/>
          <a:ext cx="4064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84455</xdr:rowOff>
    </xdr:from>
    <xdr:to xmlns:xdr="http://schemas.openxmlformats.org/drawingml/2006/spreadsheetDrawing">
      <xdr:col>80</xdr:col>
      <xdr:colOff>9525</xdr:colOff>
      <xdr:row>26</xdr:row>
      <xdr:rowOff>84455</xdr:rowOff>
    </xdr:to>
    <xdr:cxnSp macro="">
      <xdr:nvCxnSpPr>
        <xdr:cNvPr id="123" name="直線コネクタ 122"/>
        <xdr:cNvCxnSpPr/>
      </xdr:nvCxnSpPr>
      <xdr:spPr>
        <a:xfrm>
          <a:off x="11014710" y="523367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4790"/>
    <xdr:sp macro="" textlink="">
      <xdr:nvSpPr>
        <xdr:cNvPr id="124" name="テキスト ボックス 123"/>
        <xdr:cNvSpPr txBox="1"/>
      </xdr:nvSpPr>
      <xdr:spPr>
        <a:xfrm>
          <a:off x="10653395" y="51428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014710" y="488061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26" name="債務償還比率グラフ枠"/>
        <xdr:cNvSpPr/>
      </xdr:nvSpPr>
      <xdr:spPr>
        <a:xfrm>
          <a:off x="11014710" y="4880610"/>
          <a:ext cx="412496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84455</xdr:rowOff>
    </xdr:from>
    <xdr:to xmlns:xdr="http://schemas.openxmlformats.org/drawingml/2006/spreadsheetDrawing">
      <xdr:col>76</xdr:col>
      <xdr:colOff>21590</xdr:colOff>
      <xdr:row>34</xdr:row>
      <xdr:rowOff>152400</xdr:rowOff>
    </xdr:to>
    <xdr:cxnSp macro="">
      <xdr:nvCxnSpPr>
        <xdr:cNvPr id="127" name="直線コネクタ 126"/>
        <xdr:cNvCxnSpPr/>
      </xdr:nvCxnSpPr>
      <xdr:spPr>
        <a:xfrm flipV="1">
          <a:off x="14408785" y="5233670"/>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156210</xdr:rowOff>
    </xdr:from>
    <xdr:ext cx="556895" cy="255270"/>
    <xdr:sp macro="" textlink="">
      <xdr:nvSpPr>
        <xdr:cNvPr id="128" name="債務償還比率最小値テキスト"/>
        <xdr:cNvSpPr txBox="1"/>
      </xdr:nvSpPr>
      <xdr:spPr>
        <a:xfrm>
          <a:off x="14461490" y="6646545"/>
          <a:ext cx="5568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152400</xdr:rowOff>
    </xdr:from>
    <xdr:to xmlns:xdr="http://schemas.openxmlformats.org/drawingml/2006/spreadsheetDrawing">
      <xdr:col>76</xdr:col>
      <xdr:colOff>111125</xdr:colOff>
      <xdr:row>34</xdr:row>
      <xdr:rowOff>152400</xdr:rowOff>
    </xdr:to>
    <xdr:cxnSp macro="">
      <xdr:nvCxnSpPr>
        <xdr:cNvPr id="129" name="直線コネクタ 128"/>
        <xdr:cNvCxnSpPr/>
      </xdr:nvCxnSpPr>
      <xdr:spPr>
        <a:xfrm>
          <a:off x="14326870" y="6642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6550" cy="254635"/>
    <xdr:sp macro="" textlink="">
      <xdr:nvSpPr>
        <xdr:cNvPr id="130" name="債務償還比率最大値テキスト"/>
        <xdr:cNvSpPr txBox="1"/>
      </xdr:nvSpPr>
      <xdr:spPr>
        <a:xfrm>
          <a:off x="14461490" y="5012055"/>
          <a:ext cx="336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84455</xdr:rowOff>
    </xdr:from>
    <xdr:to xmlns:xdr="http://schemas.openxmlformats.org/drawingml/2006/spreadsheetDrawing">
      <xdr:col>76</xdr:col>
      <xdr:colOff>111125</xdr:colOff>
      <xdr:row>26</xdr:row>
      <xdr:rowOff>84455</xdr:rowOff>
    </xdr:to>
    <xdr:cxnSp macro="">
      <xdr:nvCxnSpPr>
        <xdr:cNvPr id="131" name="直線コネクタ 130"/>
        <xdr:cNvCxnSpPr/>
      </xdr:nvCxnSpPr>
      <xdr:spPr>
        <a:xfrm>
          <a:off x="14326870" y="5233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13970</xdr:rowOff>
    </xdr:from>
    <xdr:ext cx="466090" cy="258445"/>
    <xdr:sp macro="" textlink="">
      <xdr:nvSpPr>
        <xdr:cNvPr id="132" name="債務償還比率平均値テキスト"/>
        <xdr:cNvSpPr txBox="1"/>
      </xdr:nvSpPr>
      <xdr:spPr>
        <a:xfrm>
          <a:off x="14461490" y="5833745"/>
          <a:ext cx="4660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35560</xdr:rowOff>
    </xdr:from>
    <xdr:to xmlns:xdr="http://schemas.openxmlformats.org/drawingml/2006/spreadsheetDrawing">
      <xdr:col>76</xdr:col>
      <xdr:colOff>73025</xdr:colOff>
      <xdr:row>30</xdr:row>
      <xdr:rowOff>137160</xdr:rowOff>
    </xdr:to>
    <xdr:sp macro="" textlink="">
      <xdr:nvSpPr>
        <xdr:cNvPr id="133" name="フローチャート: 判断 132"/>
        <xdr:cNvSpPr/>
      </xdr:nvSpPr>
      <xdr:spPr>
        <a:xfrm>
          <a:off x="14364970" y="58553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29210</xdr:rowOff>
    </xdr:from>
    <xdr:to xmlns:xdr="http://schemas.openxmlformats.org/drawingml/2006/spreadsheetDrawing">
      <xdr:col>72</xdr:col>
      <xdr:colOff>123825</xdr:colOff>
      <xdr:row>30</xdr:row>
      <xdr:rowOff>130175</xdr:rowOff>
    </xdr:to>
    <xdr:sp macro="" textlink="">
      <xdr:nvSpPr>
        <xdr:cNvPr id="134" name="フローチャート: 判断 133"/>
        <xdr:cNvSpPr/>
      </xdr:nvSpPr>
      <xdr:spPr>
        <a:xfrm>
          <a:off x="13669010" y="58489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125095</xdr:rowOff>
    </xdr:from>
    <xdr:to xmlns:xdr="http://schemas.openxmlformats.org/drawingml/2006/spreadsheetDrawing">
      <xdr:col>68</xdr:col>
      <xdr:colOff>123825</xdr:colOff>
      <xdr:row>30</xdr:row>
      <xdr:rowOff>55245</xdr:rowOff>
    </xdr:to>
    <xdr:sp macro="" textlink="">
      <xdr:nvSpPr>
        <xdr:cNvPr id="135" name="フローチャート: 判断 134"/>
        <xdr:cNvSpPr/>
      </xdr:nvSpPr>
      <xdr:spPr>
        <a:xfrm>
          <a:off x="12927330" y="5777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135890</xdr:rowOff>
    </xdr:from>
    <xdr:to xmlns:xdr="http://schemas.openxmlformats.org/drawingml/2006/spreadsheetDrawing">
      <xdr:col>64</xdr:col>
      <xdr:colOff>123825</xdr:colOff>
      <xdr:row>31</xdr:row>
      <xdr:rowOff>66040</xdr:rowOff>
    </xdr:to>
    <xdr:sp macro="" textlink="">
      <xdr:nvSpPr>
        <xdr:cNvPr id="136" name="フローチャート: 判断 135"/>
        <xdr:cNvSpPr/>
      </xdr:nvSpPr>
      <xdr:spPr>
        <a:xfrm>
          <a:off x="12185650" y="5955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143510</xdr:rowOff>
    </xdr:from>
    <xdr:to xmlns:xdr="http://schemas.openxmlformats.org/drawingml/2006/spreadsheetDrawing">
      <xdr:col>60</xdr:col>
      <xdr:colOff>123825</xdr:colOff>
      <xdr:row>31</xdr:row>
      <xdr:rowOff>73025</xdr:rowOff>
    </xdr:to>
    <xdr:sp macro="" textlink="">
      <xdr:nvSpPr>
        <xdr:cNvPr id="137" name="フローチャート: 判断 136"/>
        <xdr:cNvSpPr/>
      </xdr:nvSpPr>
      <xdr:spPr>
        <a:xfrm>
          <a:off x="11443970" y="59632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1615"/>
    <xdr:sp macro="" textlink="">
      <xdr:nvSpPr>
        <xdr:cNvPr id="138" name="テキスト ボックス 137"/>
        <xdr:cNvSpPr txBox="1"/>
      </xdr:nvSpPr>
      <xdr:spPr>
        <a:xfrm>
          <a:off x="14237970" y="703580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190" cy="221615"/>
    <xdr:sp macro="" textlink="">
      <xdr:nvSpPr>
        <xdr:cNvPr id="139" name="テキスト ボックス 138"/>
        <xdr:cNvSpPr txBox="1"/>
      </xdr:nvSpPr>
      <xdr:spPr>
        <a:xfrm>
          <a:off x="13547090" y="703580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190" cy="221615"/>
    <xdr:sp macro="" textlink="">
      <xdr:nvSpPr>
        <xdr:cNvPr id="140" name="テキスト ボックス 139"/>
        <xdr:cNvSpPr txBox="1"/>
      </xdr:nvSpPr>
      <xdr:spPr>
        <a:xfrm>
          <a:off x="12805410" y="703580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190" cy="221615"/>
    <xdr:sp macro="" textlink="">
      <xdr:nvSpPr>
        <xdr:cNvPr id="141" name="テキスト ボックス 140"/>
        <xdr:cNvSpPr txBox="1"/>
      </xdr:nvSpPr>
      <xdr:spPr>
        <a:xfrm>
          <a:off x="12063730" y="703580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190" cy="221615"/>
    <xdr:sp macro="" textlink="">
      <xdr:nvSpPr>
        <xdr:cNvPr id="142" name="テキスト ボックス 141"/>
        <xdr:cNvSpPr txBox="1"/>
      </xdr:nvSpPr>
      <xdr:spPr>
        <a:xfrm>
          <a:off x="11322050" y="703580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14605</xdr:rowOff>
    </xdr:from>
    <xdr:to xmlns:xdr="http://schemas.openxmlformats.org/drawingml/2006/spreadsheetDrawing">
      <xdr:col>76</xdr:col>
      <xdr:colOff>73025</xdr:colOff>
      <xdr:row>30</xdr:row>
      <xdr:rowOff>116205</xdr:rowOff>
    </xdr:to>
    <xdr:sp macro="" textlink="">
      <xdr:nvSpPr>
        <xdr:cNvPr id="143" name="楕円 142"/>
        <xdr:cNvSpPr/>
      </xdr:nvSpPr>
      <xdr:spPr>
        <a:xfrm>
          <a:off x="14364970" y="58343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37465</xdr:rowOff>
    </xdr:from>
    <xdr:ext cx="466090" cy="259080"/>
    <xdr:sp macro="" textlink="">
      <xdr:nvSpPr>
        <xdr:cNvPr id="144" name="債務償還比率該当値テキスト"/>
        <xdr:cNvSpPr txBox="1"/>
      </xdr:nvSpPr>
      <xdr:spPr>
        <a:xfrm>
          <a:off x="14461490" y="56896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148590</xdr:rowOff>
    </xdr:from>
    <xdr:to xmlns:xdr="http://schemas.openxmlformats.org/drawingml/2006/spreadsheetDrawing">
      <xdr:col>72</xdr:col>
      <xdr:colOff>123825</xdr:colOff>
      <xdr:row>30</xdr:row>
      <xdr:rowOff>78740</xdr:rowOff>
    </xdr:to>
    <xdr:sp macro="" textlink="">
      <xdr:nvSpPr>
        <xdr:cNvPr id="145" name="楕円 144"/>
        <xdr:cNvSpPr/>
      </xdr:nvSpPr>
      <xdr:spPr>
        <a:xfrm>
          <a:off x="13669010" y="5800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28575</xdr:rowOff>
    </xdr:from>
    <xdr:to xmlns:xdr="http://schemas.openxmlformats.org/drawingml/2006/spreadsheetDrawing">
      <xdr:col>76</xdr:col>
      <xdr:colOff>22225</xdr:colOff>
      <xdr:row>30</xdr:row>
      <xdr:rowOff>64770</xdr:rowOff>
    </xdr:to>
    <xdr:cxnSp macro="">
      <xdr:nvCxnSpPr>
        <xdr:cNvPr id="146" name="直線コネクタ 145"/>
        <xdr:cNvCxnSpPr/>
      </xdr:nvCxnSpPr>
      <xdr:spPr>
        <a:xfrm>
          <a:off x="13719810" y="5848350"/>
          <a:ext cx="6908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95885</xdr:rowOff>
    </xdr:from>
    <xdr:to xmlns:xdr="http://schemas.openxmlformats.org/drawingml/2006/spreadsheetDrawing">
      <xdr:col>68</xdr:col>
      <xdr:colOff>123825</xdr:colOff>
      <xdr:row>30</xdr:row>
      <xdr:rowOff>26035</xdr:rowOff>
    </xdr:to>
    <xdr:sp macro="" textlink="">
      <xdr:nvSpPr>
        <xdr:cNvPr id="147" name="楕円 146"/>
        <xdr:cNvSpPr/>
      </xdr:nvSpPr>
      <xdr:spPr>
        <a:xfrm>
          <a:off x="12927330" y="5748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146685</xdr:rowOff>
    </xdr:from>
    <xdr:to xmlns:xdr="http://schemas.openxmlformats.org/drawingml/2006/spreadsheetDrawing">
      <xdr:col>72</xdr:col>
      <xdr:colOff>73025</xdr:colOff>
      <xdr:row>30</xdr:row>
      <xdr:rowOff>28575</xdr:rowOff>
    </xdr:to>
    <xdr:cxnSp macro="">
      <xdr:nvCxnSpPr>
        <xdr:cNvPr id="148" name="直線コネクタ 147"/>
        <xdr:cNvCxnSpPr/>
      </xdr:nvCxnSpPr>
      <xdr:spPr>
        <a:xfrm>
          <a:off x="12978130" y="5798820"/>
          <a:ext cx="74168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126365</xdr:rowOff>
    </xdr:from>
    <xdr:to xmlns:xdr="http://schemas.openxmlformats.org/drawingml/2006/spreadsheetDrawing">
      <xdr:col>64</xdr:col>
      <xdr:colOff>123825</xdr:colOff>
      <xdr:row>31</xdr:row>
      <xdr:rowOff>56515</xdr:rowOff>
    </xdr:to>
    <xdr:sp macro="" textlink="">
      <xdr:nvSpPr>
        <xdr:cNvPr id="149" name="楕円 148"/>
        <xdr:cNvSpPr/>
      </xdr:nvSpPr>
      <xdr:spPr>
        <a:xfrm>
          <a:off x="12185650" y="5946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146685</xdr:rowOff>
    </xdr:from>
    <xdr:to xmlns:xdr="http://schemas.openxmlformats.org/drawingml/2006/spreadsheetDrawing">
      <xdr:col>68</xdr:col>
      <xdr:colOff>73025</xdr:colOff>
      <xdr:row>31</xdr:row>
      <xdr:rowOff>6350</xdr:rowOff>
    </xdr:to>
    <xdr:cxnSp macro="">
      <xdr:nvCxnSpPr>
        <xdr:cNvPr id="150" name="直線コネクタ 149"/>
        <xdr:cNvCxnSpPr/>
      </xdr:nvCxnSpPr>
      <xdr:spPr>
        <a:xfrm flipV="1">
          <a:off x="12236450" y="5798820"/>
          <a:ext cx="74168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133985</xdr:rowOff>
    </xdr:from>
    <xdr:to xmlns:xdr="http://schemas.openxmlformats.org/drawingml/2006/spreadsheetDrawing">
      <xdr:col>60</xdr:col>
      <xdr:colOff>123825</xdr:colOff>
      <xdr:row>31</xdr:row>
      <xdr:rowOff>64135</xdr:rowOff>
    </xdr:to>
    <xdr:sp macro="" textlink="">
      <xdr:nvSpPr>
        <xdr:cNvPr id="151" name="楕円 150"/>
        <xdr:cNvSpPr/>
      </xdr:nvSpPr>
      <xdr:spPr>
        <a:xfrm>
          <a:off x="11443970" y="5953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6350</xdr:rowOff>
    </xdr:from>
    <xdr:to xmlns:xdr="http://schemas.openxmlformats.org/drawingml/2006/spreadsheetDrawing">
      <xdr:col>64</xdr:col>
      <xdr:colOff>73025</xdr:colOff>
      <xdr:row>31</xdr:row>
      <xdr:rowOff>13335</xdr:rowOff>
    </xdr:to>
    <xdr:cxnSp macro="">
      <xdr:nvCxnSpPr>
        <xdr:cNvPr id="152" name="直線コネクタ 151"/>
        <xdr:cNvCxnSpPr/>
      </xdr:nvCxnSpPr>
      <xdr:spPr>
        <a:xfrm flipV="1">
          <a:off x="11494770" y="5993765"/>
          <a:ext cx="741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120650</xdr:rowOff>
    </xdr:from>
    <xdr:ext cx="466090" cy="255270"/>
    <xdr:sp macro="" textlink="">
      <xdr:nvSpPr>
        <xdr:cNvPr id="153" name="n_1aveValue債務償還比率"/>
        <xdr:cNvSpPr txBox="1"/>
      </xdr:nvSpPr>
      <xdr:spPr>
        <a:xfrm>
          <a:off x="13477240" y="59404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46990</xdr:rowOff>
    </xdr:from>
    <xdr:ext cx="466090" cy="258445"/>
    <xdr:sp macro="" textlink="">
      <xdr:nvSpPr>
        <xdr:cNvPr id="154" name="n_2aveValue債務償還比率"/>
        <xdr:cNvSpPr txBox="1"/>
      </xdr:nvSpPr>
      <xdr:spPr>
        <a:xfrm>
          <a:off x="12748260" y="58667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57150</xdr:rowOff>
    </xdr:from>
    <xdr:ext cx="466090" cy="259080"/>
    <xdr:sp macro="" textlink="">
      <xdr:nvSpPr>
        <xdr:cNvPr id="155" name="n_3aveValue債務償還比率"/>
        <xdr:cNvSpPr txBox="1"/>
      </xdr:nvSpPr>
      <xdr:spPr>
        <a:xfrm>
          <a:off x="12006580" y="6044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64135</xdr:rowOff>
    </xdr:from>
    <xdr:ext cx="466090" cy="255270"/>
    <xdr:sp macro="" textlink="">
      <xdr:nvSpPr>
        <xdr:cNvPr id="156" name="n_4aveValue債務償還比率"/>
        <xdr:cNvSpPr txBox="1"/>
      </xdr:nvSpPr>
      <xdr:spPr>
        <a:xfrm>
          <a:off x="11264900" y="60515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95250</xdr:rowOff>
    </xdr:from>
    <xdr:ext cx="466090" cy="259080"/>
    <xdr:sp macro="" textlink="">
      <xdr:nvSpPr>
        <xdr:cNvPr id="157" name="n_1mainValue債務償還比率"/>
        <xdr:cNvSpPr txBox="1"/>
      </xdr:nvSpPr>
      <xdr:spPr>
        <a:xfrm>
          <a:off x="13477240" y="55797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42545</xdr:rowOff>
    </xdr:from>
    <xdr:ext cx="466090" cy="255270"/>
    <xdr:sp macro="" textlink="">
      <xdr:nvSpPr>
        <xdr:cNvPr id="158" name="n_2mainValue債務償還比率"/>
        <xdr:cNvSpPr txBox="1"/>
      </xdr:nvSpPr>
      <xdr:spPr>
        <a:xfrm>
          <a:off x="12748260" y="55270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73025</xdr:rowOff>
    </xdr:from>
    <xdr:ext cx="466090" cy="258445"/>
    <xdr:sp macro="" textlink="">
      <xdr:nvSpPr>
        <xdr:cNvPr id="159" name="n_3mainValue債務償還比率"/>
        <xdr:cNvSpPr txBox="1"/>
      </xdr:nvSpPr>
      <xdr:spPr>
        <a:xfrm>
          <a:off x="12006580" y="572516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80645</xdr:rowOff>
    </xdr:from>
    <xdr:ext cx="466090" cy="259080"/>
    <xdr:sp macro="" textlink="">
      <xdr:nvSpPr>
        <xdr:cNvPr id="160" name="n_4mainValue債務償還比率"/>
        <xdr:cNvSpPr txBox="1"/>
      </xdr:nvSpPr>
      <xdr:spPr>
        <a:xfrm>
          <a:off x="11264900" y="5732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45870" y="7854315"/>
          <a:ext cx="574802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45870" y="11579225"/>
          <a:ext cx="574802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3" name="テキスト ボックス 162"/>
        <xdr:cNvSpPr txBox="1"/>
      </xdr:nvSpPr>
      <xdr:spPr>
        <a:xfrm>
          <a:off x="900430" y="810450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6395" cy="238125"/>
    <xdr:sp macro="" textlink="">
      <xdr:nvSpPr>
        <xdr:cNvPr id="164" name="テキスト ボックス 163"/>
        <xdr:cNvSpPr txBox="1"/>
      </xdr:nvSpPr>
      <xdr:spPr>
        <a:xfrm>
          <a:off x="6808470" y="10718165"/>
          <a:ext cx="3663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39395"/>
    <xdr:sp macro="" textlink="">
      <xdr:nvSpPr>
        <xdr:cNvPr id="165" name="テキスト ボックス 164"/>
        <xdr:cNvSpPr txBox="1"/>
      </xdr:nvSpPr>
      <xdr:spPr>
        <a:xfrm>
          <a:off x="900430" y="11800205"/>
          <a:ext cx="3702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6395" cy="240665"/>
    <xdr:sp macro="" textlink="">
      <xdr:nvSpPr>
        <xdr:cNvPr id="166" name="テキスト ボックス 165"/>
        <xdr:cNvSpPr txBox="1"/>
      </xdr:nvSpPr>
      <xdr:spPr>
        <a:xfrm>
          <a:off x="6808470" y="14494510"/>
          <a:ext cx="3663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561050" y="215900"/>
          <a:ext cx="38163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1300"/>
          <a:ext cx="37592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05510"/>
          <a:ext cx="12979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397,406
394,449
643.57
202,966,368
196,247,545
3,908,530
92,600,265
165,298,235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987540" y="1680210"/>
          <a:ext cx="3581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73760"/>
          <a:ext cx="148336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37260"/>
          <a:ext cx="12979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196340"/>
          <a:ext cx="12979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223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75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916285" y="1234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8326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83260" y="304673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3260" y="33566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000"/>
    <xdr:sp macro="" textlink="">
      <xdr:nvSpPr>
        <xdr:cNvPr id="32" name="テキスト ボックス 31"/>
        <xdr:cNvSpPr txBox="1"/>
      </xdr:nvSpPr>
      <xdr:spPr>
        <a:xfrm>
          <a:off x="683260" y="36703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4168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6868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6868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54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854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66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966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168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08660" y="503301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168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8445"/>
    <xdr:sp macro="" textlink="">
      <xdr:nvSpPr>
        <xdr:cNvPr id="43" name="テキスト ボックス 42"/>
        <xdr:cNvSpPr txBox="1"/>
      </xdr:nvSpPr>
      <xdr:spPr>
        <a:xfrm>
          <a:off x="289560" y="731774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41680" y="7010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3550" cy="258445"/>
    <xdr:sp macro="" textlink="">
      <xdr:nvSpPr>
        <xdr:cNvPr id="45" name="テキスト ボックス 44"/>
        <xdr:cNvSpPr txBox="1"/>
      </xdr:nvSpPr>
      <xdr:spPr>
        <a:xfrm>
          <a:off x="289560" y="687197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41680" y="6560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2590" cy="258445"/>
    <xdr:sp macro="" textlink="">
      <xdr:nvSpPr>
        <xdr:cNvPr id="47" name="テキスト ボックス 46"/>
        <xdr:cNvSpPr txBox="1"/>
      </xdr:nvSpPr>
      <xdr:spPr>
        <a:xfrm>
          <a:off x="353695" y="64223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41680" y="6115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2590" cy="258445"/>
    <xdr:sp macro="" textlink="">
      <xdr:nvSpPr>
        <xdr:cNvPr id="49" name="テキスト ボックス 48"/>
        <xdr:cNvSpPr txBox="1"/>
      </xdr:nvSpPr>
      <xdr:spPr>
        <a:xfrm>
          <a:off x="353695" y="59766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41680" y="5669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2590" cy="258445"/>
    <xdr:sp macro="" textlink="">
      <xdr:nvSpPr>
        <xdr:cNvPr id="51" name="テキスト ボックス 50"/>
        <xdr:cNvSpPr txBox="1"/>
      </xdr:nvSpPr>
      <xdr:spPr>
        <a:xfrm>
          <a:off x="353695" y="553085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4168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2590" cy="258445"/>
    <xdr:sp macro="" textlink="">
      <xdr:nvSpPr>
        <xdr:cNvPr id="53" name="テキスト ボックス 52"/>
        <xdr:cNvSpPr txBox="1"/>
      </xdr:nvSpPr>
      <xdr:spPr>
        <a:xfrm>
          <a:off x="353695" y="508127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4168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137795</xdr:rowOff>
    </xdr:from>
    <xdr:to xmlns:xdr="http://schemas.openxmlformats.org/drawingml/2006/spreadsheetDrawing">
      <xdr:col>24</xdr:col>
      <xdr:colOff>62865</xdr:colOff>
      <xdr:row>41</xdr:row>
      <xdr:rowOff>78740</xdr:rowOff>
    </xdr:to>
    <xdr:cxnSp macro="">
      <xdr:nvCxnSpPr>
        <xdr:cNvPr id="55" name="直線コネクタ 54"/>
        <xdr:cNvCxnSpPr/>
      </xdr:nvCxnSpPr>
      <xdr:spPr>
        <a:xfrm flipV="1">
          <a:off x="4512945" y="5673725"/>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82550</xdr:rowOff>
    </xdr:from>
    <xdr:ext cx="405130" cy="259080"/>
    <xdr:sp macro="" textlink="">
      <xdr:nvSpPr>
        <xdr:cNvPr id="56" name="【道路】&#10;有形固定資産減価償却率最小値テキスト"/>
        <xdr:cNvSpPr txBox="1"/>
      </xdr:nvSpPr>
      <xdr:spPr>
        <a:xfrm>
          <a:off x="4551680" y="6959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78740</xdr:rowOff>
    </xdr:from>
    <xdr:to xmlns:xdr="http://schemas.openxmlformats.org/drawingml/2006/spreadsheetDrawing">
      <xdr:col>24</xdr:col>
      <xdr:colOff>152400</xdr:colOff>
      <xdr:row>41</xdr:row>
      <xdr:rowOff>78740</xdr:rowOff>
    </xdr:to>
    <xdr:cxnSp macro="">
      <xdr:nvCxnSpPr>
        <xdr:cNvPr id="57" name="直線コネクタ 56"/>
        <xdr:cNvCxnSpPr/>
      </xdr:nvCxnSpPr>
      <xdr:spPr>
        <a:xfrm>
          <a:off x="4429760" y="69557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84455</xdr:rowOff>
    </xdr:from>
    <xdr:ext cx="405130" cy="258445"/>
    <xdr:sp macro="" textlink="">
      <xdr:nvSpPr>
        <xdr:cNvPr id="58" name="【道路】&#10;有形固定資産減価償却率最大値テキスト"/>
        <xdr:cNvSpPr txBox="1"/>
      </xdr:nvSpPr>
      <xdr:spPr>
        <a:xfrm>
          <a:off x="4551680" y="5452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137795</xdr:rowOff>
    </xdr:from>
    <xdr:to xmlns:xdr="http://schemas.openxmlformats.org/drawingml/2006/spreadsheetDrawing">
      <xdr:col>24</xdr:col>
      <xdr:colOff>152400</xdr:colOff>
      <xdr:row>33</xdr:row>
      <xdr:rowOff>137795</xdr:rowOff>
    </xdr:to>
    <xdr:cxnSp macro="">
      <xdr:nvCxnSpPr>
        <xdr:cNvPr id="59" name="直線コネクタ 58"/>
        <xdr:cNvCxnSpPr/>
      </xdr:nvCxnSpPr>
      <xdr:spPr>
        <a:xfrm>
          <a:off x="4429760" y="5673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26670</xdr:rowOff>
    </xdr:from>
    <xdr:ext cx="405130" cy="259080"/>
    <xdr:sp macro="" textlink="">
      <xdr:nvSpPr>
        <xdr:cNvPr id="60" name="【道路】&#10;有形固定資産減価償却率平均値テキスト"/>
        <xdr:cNvSpPr txBox="1"/>
      </xdr:nvSpPr>
      <xdr:spPr>
        <a:xfrm>
          <a:off x="4551680" y="6233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48260</xdr:rowOff>
    </xdr:from>
    <xdr:to xmlns:xdr="http://schemas.openxmlformats.org/drawingml/2006/spreadsheetDrawing">
      <xdr:col>24</xdr:col>
      <xdr:colOff>114300</xdr:colOff>
      <xdr:row>37</xdr:row>
      <xdr:rowOff>149860</xdr:rowOff>
    </xdr:to>
    <xdr:sp macro="" textlink="">
      <xdr:nvSpPr>
        <xdr:cNvPr id="61" name="フローチャート: 判断 60"/>
        <xdr:cNvSpPr/>
      </xdr:nvSpPr>
      <xdr:spPr>
        <a:xfrm>
          <a:off x="446278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22860</xdr:rowOff>
    </xdr:from>
    <xdr:to xmlns:xdr="http://schemas.openxmlformats.org/drawingml/2006/spreadsheetDrawing">
      <xdr:col>20</xdr:col>
      <xdr:colOff>38100</xdr:colOff>
      <xdr:row>37</xdr:row>
      <xdr:rowOff>124460</xdr:rowOff>
    </xdr:to>
    <xdr:sp macro="" textlink="">
      <xdr:nvSpPr>
        <xdr:cNvPr id="62" name="フローチャート: 判断 61"/>
        <xdr:cNvSpPr/>
      </xdr:nvSpPr>
      <xdr:spPr>
        <a:xfrm>
          <a:off x="3649980" y="62293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165100</xdr:rowOff>
    </xdr:from>
    <xdr:to xmlns:xdr="http://schemas.openxmlformats.org/drawingml/2006/spreadsheetDrawing">
      <xdr:col>15</xdr:col>
      <xdr:colOff>101600</xdr:colOff>
      <xdr:row>37</xdr:row>
      <xdr:rowOff>95250</xdr:rowOff>
    </xdr:to>
    <xdr:sp macro="" textlink="">
      <xdr:nvSpPr>
        <xdr:cNvPr id="63" name="フローチャート: 判断 62"/>
        <xdr:cNvSpPr/>
      </xdr:nvSpPr>
      <xdr:spPr>
        <a:xfrm>
          <a:off x="2781300" y="6203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132715</xdr:rowOff>
    </xdr:from>
    <xdr:to xmlns:xdr="http://schemas.openxmlformats.org/drawingml/2006/spreadsheetDrawing">
      <xdr:col>10</xdr:col>
      <xdr:colOff>165100</xdr:colOff>
      <xdr:row>37</xdr:row>
      <xdr:rowOff>63500</xdr:rowOff>
    </xdr:to>
    <xdr:sp macro="" textlink="">
      <xdr:nvSpPr>
        <xdr:cNvPr id="64" name="フローチャート: 判断 63"/>
        <xdr:cNvSpPr/>
      </xdr:nvSpPr>
      <xdr:spPr>
        <a:xfrm>
          <a:off x="1917700" y="61715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98425</xdr:rowOff>
    </xdr:from>
    <xdr:to xmlns:xdr="http://schemas.openxmlformats.org/drawingml/2006/spreadsheetDrawing">
      <xdr:col>6</xdr:col>
      <xdr:colOff>38100</xdr:colOff>
      <xdr:row>37</xdr:row>
      <xdr:rowOff>29210</xdr:rowOff>
    </xdr:to>
    <xdr:sp macro="" textlink="">
      <xdr:nvSpPr>
        <xdr:cNvPr id="65" name="フローチャート: 判断 64"/>
        <xdr:cNvSpPr/>
      </xdr:nvSpPr>
      <xdr:spPr>
        <a:xfrm>
          <a:off x="1054100" y="613727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1365" cy="258445"/>
    <xdr:sp macro="" textlink="">
      <xdr:nvSpPr>
        <xdr:cNvPr id="66" name="テキスト ボックス 65"/>
        <xdr:cNvSpPr txBox="1"/>
      </xdr:nvSpPr>
      <xdr:spPr>
        <a:xfrm>
          <a:off x="432816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8445"/>
    <xdr:sp macro="" textlink="">
      <xdr:nvSpPr>
        <xdr:cNvPr id="67" name="テキスト ボックス 66"/>
        <xdr:cNvSpPr txBox="1"/>
      </xdr:nvSpPr>
      <xdr:spPr>
        <a:xfrm>
          <a:off x="351536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68" name="テキスト ボックス 67"/>
        <xdr:cNvSpPr txBox="1"/>
      </xdr:nvSpPr>
      <xdr:spPr>
        <a:xfrm>
          <a:off x="264668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69" name="テキスト ボックス 68"/>
        <xdr:cNvSpPr txBox="1"/>
      </xdr:nvSpPr>
      <xdr:spPr>
        <a:xfrm>
          <a:off x="17830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8445"/>
    <xdr:sp macro="" textlink="">
      <xdr:nvSpPr>
        <xdr:cNvPr id="70" name="テキスト ボックス 69"/>
        <xdr:cNvSpPr txBox="1"/>
      </xdr:nvSpPr>
      <xdr:spPr>
        <a:xfrm>
          <a:off x="9194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34290</xdr:rowOff>
    </xdr:from>
    <xdr:to xmlns:xdr="http://schemas.openxmlformats.org/drawingml/2006/spreadsheetDrawing">
      <xdr:col>24</xdr:col>
      <xdr:colOff>114300</xdr:colOff>
      <xdr:row>37</xdr:row>
      <xdr:rowOff>135890</xdr:rowOff>
    </xdr:to>
    <xdr:sp macro="" textlink="">
      <xdr:nvSpPr>
        <xdr:cNvPr id="71" name="楕円 70"/>
        <xdr:cNvSpPr/>
      </xdr:nvSpPr>
      <xdr:spPr>
        <a:xfrm>
          <a:off x="446278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57150</xdr:rowOff>
    </xdr:from>
    <xdr:ext cx="405130" cy="259080"/>
    <xdr:sp macro="" textlink="">
      <xdr:nvSpPr>
        <xdr:cNvPr id="72" name="【道路】&#10;有形固定資産減価償却率該当値テキスト"/>
        <xdr:cNvSpPr txBox="1"/>
      </xdr:nvSpPr>
      <xdr:spPr>
        <a:xfrm>
          <a:off x="4551680" y="6096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5080</xdr:rowOff>
    </xdr:from>
    <xdr:to xmlns:xdr="http://schemas.openxmlformats.org/drawingml/2006/spreadsheetDrawing">
      <xdr:col>20</xdr:col>
      <xdr:colOff>38100</xdr:colOff>
      <xdr:row>37</xdr:row>
      <xdr:rowOff>106680</xdr:rowOff>
    </xdr:to>
    <xdr:sp macro="" textlink="">
      <xdr:nvSpPr>
        <xdr:cNvPr id="73" name="楕円 72"/>
        <xdr:cNvSpPr/>
      </xdr:nvSpPr>
      <xdr:spPr>
        <a:xfrm>
          <a:off x="3649980" y="62115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55880</xdr:rowOff>
    </xdr:from>
    <xdr:to xmlns:xdr="http://schemas.openxmlformats.org/drawingml/2006/spreadsheetDrawing">
      <xdr:col>24</xdr:col>
      <xdr:colOff>63500</xdr:colOff>
      <xdr:row>37</xdr:row>
      <xdr:rowOff>85090</xdr:rowOff>
    </xdr:to>
    <xdr:cxnSp macro="">
      <xdr:nvCxnSpPr>
        <xdr:cNvPr id="74" name="直線コネクタ 73"/>
        <xdr:cNvCxnSpPr/>
      </xdr:nvCxnSpPr>
      <xdr:spPr>
        <a:xfrm>
          <a:off x="3700780" y="6262370"/>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144145</xdr:rowOff>
    </xdr:from>
    <xdr:to xmlns:xdr="http://schemas.openxmlformats.org/drawingml/2006/spreadsheetDrawing">
      <xdr:col>15</xdr:col>
      <xdr:colOff>101600</xdr:colOff>
      <xdr:row>37</xdr:row>
      <xdr:rowOff>74930</xdr:rowOff>
    </xdr:to>
    <xdr:sp macro="" textlink="">
      <xdr:nvSpPr>
        <xdr:cNvPr id="75" name="楕円 74"/>
        <xdr:cNvSpPr/>
      </xdr:nvSpPr>
      <xdr:spPr>
        <a:xfrm>
          <a:off x="2781300" y="61829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23495</xdr:rowOff>
    </xdr:from>
    <xdr:to xmlns:xdr="http://schemas.openxmlformats.org/drawingml/2006/spreadsheetDrawing">
      <xdr:col>19</xdr:col>
      <xdr:colOff>177800</xdr:colOff>
      <xdr:row>37</xdr:row>
      <xdr:rowOff>55880</xdr:rowOff>
    </xdr:to>
    <xdr:cxnSp macro="">
      <xdr:nvCxnSpPr>
        <xdr:cNvPr id="76" name="直線コネクタ 75"/>
        <xdr:cNvCxnSpPr/>
      </xdr:nvCxnSpPr>
      <xdr:spPr>
        <a:xfrm>
          <a:off x="2832100" y="6229985"/>
          <a:ext cx="8686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120650</xdr:rowOff>
    </xdr:from>
    <xdr:to xmlns:xdr="http://schemas.openxmlformats.org/drawingml/2006/spreadsheetDrawing">
      <xdr:col>10</xdr:col>
      <xdr:colOff>165100</xdr:colOff>
      <xdr:row>37</xdr:row>
      <xdr:rowOff>52070</xdr:rowOff>
    </xdr:to>
    <xdr:sp macro="" textlink="">
      <xdr:nvSpPr>
        <xdr:cNvPr id="77" name="楕円 76"/>
        <xdr:cNvSpPr/>
      </xdr:nvSpPr>
      <xdr:spPr>
        <a:xfrm>
          <a:off x="1917700" y="6159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635</xdr:rowOff>
    </xdr:from>
    <xdr:to xmlns:xdr="http://schemas.openxmlformats.org/drawingml/2006/spreadsheetDrawing">
      <xdr:col>15</xdr:col>
      <xdr:colOff>50800</xdr:colOff>
      <xdr:row>37</xdr:row>
      <xdr:rowOff>23495</xdr:rowOff>
    </xdr:to>
    <xdr:cxnSp macro="">
      <xdr:nvCxnSpPr>
        <xdr:cNvPr id="78" name="直線コネクタ 77"/>
        <xdr:cNvCxnSpPr/>
      </xdr:nvCxnSpPr>
      <xdr:spPr>
        <a:xfrm>
          <a:off x="1968500" y="6207125"/>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91440</xdr:rowOff>
    </xdr:from>
    <xdr:to xmlns:xdr="http://schemas.openxmlformats.org/drawingml/2006/spreadsheetDrawing">
      <xdr:col>6</xdr:col>
      <xdr:colOff>38100</xdr:colOff>
      <xdr:row>37</xdr:row>
      <xdr:rowOff>21590</xdr:rowOff>
    </xdr:to>
    <xdr:sp macro="" textlink="">
      <xdr:nvSpPr>
        <xdr:cNvPr id="79" name="楕円 78"/>
        <xdr:cNvSpPr/>
      </xdr:nvSpPr>
      <xdr:spPr>
        <a:xfrm>
          <a:off x="1054100" y="61302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142240</xdr:rowOff>
    </xdr:from>
    <xdr:to xmlns:xdr="http://schemas.openxmlformats.org/drawingml/2006/spreadsheetDrawing">
      <xdr:col>10</xdr:col>
      <xdr:colOff>114300</xdr:colOff>
      <xdr:row>37</xdr:row>
      <xdr:rowOff>635</xdr:rowOff>
    </xdr:to>
    <xdr:cxnSp macro="">
      <xdr:nvCxnSpPr>
        <xdr:cNvPr id="80" name="直線コネクタ 79"/>
        <xdr:cNvCxnSpPr/>
      </xdr:nvCxnSpPr>
      <xdr:spPr>
        <a:xfrm>
          <a:off x="1104900" y="6181090"/>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115570</xdr:rowOff>
    </xdr:from>
    <xdr:ext cx="404495" cy="259080"/>
    <xdr:sp macro="" textlink="">
      <xdr:nvSpPr>
        <xdr:cNvPr id="81" name="n_1aveValue【道路】&#10;有形固定資産減価償却率"/>
        <xdr:cNvSpPr txBox="1"/>
      </xdr:nvSpPr>
      <xdr:spPr>
        <a:xfrm>
          <a:off x="3490595" y="6322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86360</xdr:rowOff>
    </xdr:from>
    <xdr:ext cx="401320" cy="254635"/>
    <xdr:sp macro="" textlink="">
      <xdr:nvSpPr>
        <xdr:cNvPr id="82" name="n_2aveValue【道路】&#10;有形固定資産減価償却率"/>
        <xdr:cNvSpPr txBox="1"/>
      </xdr:nvSpPr>
      <xdr:spPr>
        <a:xfrm>
          <a:off x="2634615" y="629285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53975</xdr:rowOff>
    </xdr:from>
    <xdr:ext cx="400685" cy="254635"/>
    <xdr:sp macro="" textlink="">
      <xdr:nvSpPr>
        <xdr:cNvPr id="83" name="n_3aveValue【道路】&#10;有形固定資産減価償却率"/>
        <xdr:cNvSpPr txBox="1"/>
      </xdr:nvSpPr>
      <xdr:spPr>
        <a:xfrm>
          <a:off x="1771015" y="62604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19685</xdr:rowOff>
    </xdr:from>
    <xdr:ext cx="400685" cy="255270"/>
    <xdr:sp macro="" textlink="">
      <xdr:nvSpPr>
        <xdr:cNvPr id="84" name="n_4aveValue【道路】&#10;有形固定資産減価償却率"/>
        <xdr:cNvSpPr txBox="1"/>
      </xdr:nvSpPr>
      <xdr:spPr>
        <a:xfrm>
          <a:off x="907415" y="6226175"/>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123190</xdr:rowOff>
    </xdr:from>
    <xdr:ext cx="404495" cy="254635"/>
    <xdr:sp macro="" textlink="">
      <xdr:nvSpPr>
        <xdr:cNvPr id="85" name="n_1mainValue【道路】&#10;有形固定資産減価償却率"/>
        <xdr:cNvSpPr txBox="1"/>
      </xdr:nvSpPr>
      <xdr:spPr>
        <a:xfrm>
          <a:off x="3490595" y="5994400"/>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90805</xdr:rowOff>
    </xdr:from>
    <xdr:ext cx="401320" cy="257810"/>
    <xdr:sp macro="" textlink="">
      <xdr:nvSpPr>
        <xdr:cNvPr id="86" name="n_2mainValue【道路】&#10;有形固定資産減価償却率"/>
        <xdr:cNvSpPr txBox="1"/>
      </xdr:nvSpPr>
      <xdr:spPr>
        <a:xfrm>
          <a:off x="2634615" y="5962015"/>
          <a:ext cx="401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67945</xdr:rowOff>
    </xdr:from>
    <xdr:ext cx="400685" cy="258445"/>
    <xdr:sp macro="" textlink="">
      <xdr:nvSpPr>
        <xdr:cNvPr id="87" name="n_3mainValue【道路】&#10;有形固定資産減価償却率"/>
        <xdr:cNvSpPr txBox="1"/>
      </xdr:nvSpPr>
      <xdr:spPr>
        <a:xfrm>
          <a:off x="1771015" y="593915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38100</xdr:rowOff>
    </xdr:from>
    <xdr:ext cx="400685" cy="259080"/>
    <xdr:sp macro="" textlink="">
      <xdr:nvSpPr>
        <xdr:cNvPr id="88" name="n_4mainValue【道路】&#10;有形固定資産減価償却率"/>
        <xdr:cNvSpPr txBox="1"/>
      </xdr:nvSpPr>
      <xdr:spPr>
        <a:xfrm>
          <a:off x="907415" y="59093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43128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553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553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5438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5438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656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656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43128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090" cy="225425"/>
    <xdr:sp macro="" textlink="">
      <xdr:nvSpPr>
        <xdr:cNvPr id="97" name="テキスト ボックス 96"/>
        <xdr:cNvSpPr txBox="1"/>
      </xdr:nvSpPr>
      <xdr:spPr>
        <a:xfrm>
          <a:off x="6393180" y="503301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431280" y="74561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99" name="直線コネクタ 98"/>
        <xdr:cNvCxnSpPr/>
      </xdr:nvCxnSpPr>
      <xdr:spPr>
        <a:xfrm>
          <a:off x="6431280" y="7010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2915" cy="258445"/>
    <xdr:sp macro="" textlink="">
      <xdr:nvSpPr>
        <xdr:cNvPr id="100" name="テキスト ボックス 99"/>
        <xdr:cNvSpPr txBox="1"/>
      </xdr:nvSpPr>
      <xdr:spPr>
        <a:xfrm>
          <a:off x="5974080" y="687197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1" name="直線コネクタ 100"/>
        <xdr:cNvCxnSpPr/>
      </xdr:nvCxnSpPr>
      <xdr:spPr>
        <a:xfrm>
          <a:off x="6431280" y="6560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2915" cy="258445"/>
    <xdr:sp macro="" textlink="">
      <xdr:nvSpPr>
        <xdr:cNvPr id="102" name="テキスト ボックス 101"/>
        <xdr:cNvSpPr txBox="1"/>
      </xdr:nvSpPr>
      <xdr:spPr>
        <a:xfrm>
          <a:off x="5974080" y="642239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3" name="直線コネクタ 102"/>
        <xdr:cNvCxnSpPr/>
      </xdr:nvCxnSpPr>
      <xdr:spPr>
        <a:xfrm>
          <a:off x="6431280" y="6115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105410</xdr:rowOff>
    </xdr:from>
    <xdr:ext cx="530860" cy="258445"/>
    <xdr:sp macro="" textlink="">
      <xdr:nvSpPr>
        <xdr:cNvPr id="104" name="テキスト ボックス 103"/>
        <xdr:cNvSpPr txBox="1"/>
      </xdr:nvSpPr>
      <xdr:spPr>
        <a:xfrm>
          <a:off x="5915025" y="59766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5" name="直線コネクタ 104"/>
        <xdr:cNvCxnSpPr/>
      </xdr:nvCxnSpPr>
      <xdr:spPr>
        <a:xfrm>
          <a:off x="6431280" y="5669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162560</xdr:rowOff>
    </xdr:from>
    <xdr:ext cx="530860" cy="258445"/>
    <xdr:sp macro="" textlink="">
      <xdr:nvSpPr>
        <xdr:cNvPr id="106" name="テキスト ボックス 105"/>
        <xdr:cNvSpPr txBox="1"/>
      </xdr:nvSpPr>
      <xdr:spPr>
        <a:xfrm>
          <a:off x="5915025" y="55308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7" name="直線コネクタ 106"/>
        <xdr:cNvCxnSpPr/>
      </xdr:nvCxnSpPr>
      <xdr:spPr>
        <a:xfrm>
          <a:off x="6431280" y="5219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0860" cy="258445"/>
    <xdr:sp macro="" textlink="">
      <xdr:nvSpPr>
        <xdr:cNvPr id="108" name="テキスト ボックス 107"/>
        <xdr:cNvSpPr txBox="1"/>
      </xdr:nvSpPr>
      <xdr:spPr>
        <a:xfrm>
          <a:off x="5915025" y="508127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9" name="【道路】&#10;一人当たり延長グラフ枠"/>
        <xdr:cNvSpPr/>
      </xdr:nvSpPr>
      <xdr:spPr>
        <a:xfrm>
          <a:off x="643128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54610</xdr:rowOff>
    </xdr:from>
    <xdr:to xmlns:xdr="http://schemas.openxmlformats.org/drawingml/2006/spreadsheetDrawing">
      <xdr:col>54</xdr:col>
      <xdr:colOff>185420</xdr:colOff>
      <xdr:row>41</xdr:row>
      <xdr:rowOff>71120</xdr:rowOff>
    </xdr:to>
    <xdr:cxnSp macro="">
      <xdr:nvCxnSpPr>
        <xdr:cNvPr id="110" name="直線コネクタ 109"/>
        <xdr:cNvCxnSpPr/>
      </xdr:nvCxnSpPr>
      <xdr:spPr>
        <a:xfrm flipV="1">
          <a:off x="10198100" y="5590540"/>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74930</xdr:rowOff>
    </xdr:from>
    <xdr:ext cx="469265" cy="255270"/>
    <xdr:sp macro="" textlink="">
      <xdr:nvSpPr>
        <xdr:cNvPr id="111" name="【道路】&#10;一人当たり延長最小値テキスト"/>
        <xdr:cNvSpPr txBox="1"/>
      </xdr:nvSpPr>
      <xdr:spPr>
        <a:xfrm>
          <a:off x="10236200" y="6951980"/>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71120</xdr:rowOff>
    </xdr:from>
    <xdr:to xmlns:xdr="http://schemas.openxmlformats.org/drawingml/2006/spreadsheetDrawing">
      <xdr:col>55</xdr:col>
      <xdr:colOff>88900</xdr:colOff>
      <xdr:row>41</xdr:row>
      <xdr:rowOff>71120</xdr:rowOff>
    </xdr:to>
    <xdr:cxnSp macro="">
      <xdr:nvCxnSpPr>
        <xdr:cNvPr id="112" name="直線コネクタ 111"/>
        <xdr:cNvCxnSpPr/>
      </xdr:nvCxnSpPr>
      <xdr:spPr>
        <a:xfrm>
          <a:off x="10114280" y="6948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1270</xdr:rowOff>
    </xdr:from>
    <xdr:ext cx="534035" cy="259080"/>
    <xdr:sp macro="" textlink="">
      <xdr:nvSpPr>
        <xdr:cNvPr id="113" name="【道路】&#10;一人当たり延長最大値テキスト"/>
        <xdr:cNvSpPr txBox="1"/>
      </xdr:nvSpPr>
      <xdr:spPr>
        <a:xfrm>
          <a:off x="10236200" y="5369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54610</xdr:rowOff>
    </xdr:from>
    <xdr:to xmlns:xdr="http://schemas.openxmlformats.org/drawingml/2006/spreadsheetDrawing">
      <xdr:col>55</xdr:col>
      <xdr:colOff>88900</xdr:colOff>
      <xdr:row>33</xdr:row>
      <xdr:rowOff>54610</xdr:rowOff>
    </xdr:to>
    <xdr:cxnSp macro="">
      <xdr:nvCxnSpPr>
        <xdr:cNvPr id="114" name="直線コネクタ 113"/>
        <xdr:cNvCxnSpPr/>
      </xdr:nvCxnSpPr>
      <xdr:spPr>
        <a:xfrm>
          <a:off x="10114280" y="5590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34290</xdr:rowOff>
    </xdr:from>
    <xdr:ext cx="469265" cy="258445"/>
    <xdr:sp macro="" textlink="">
      <xdr:nvSpPr>
        <xdr:cNvPr id="115" name="【道路】&#10;一人当たり延長平均値テキスト"/>
        <xdr:cNvSpPr txBox="1"/>
      </xdr:nvSpPr>
      <xdr:spPr>
        <a:xfrm>
          <a:off x="10236200" y="64084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55880</xdr:rowOff>
    </xdr:from>
    <xdr:to xmlns:xdr="http://schemas.openxmlformats.org/drawingml/2006/spreadsheetDrawing">
      <xdr:col>55</xdr:col>
      <xdr:colOff>50800</xdr:colOff>
      <xdr:row>38</xdr:row>
      <xdr:rowOff>157480</xdr:rowOff>
    </xdr:to>
    <xdr:sp macro="" textlink="">
      <xdr:nvSpPr>
        <xdr:cNvPr id="116" name="フローチャート: 判断 115"/>
        <xdr:cNvSpPr/>
      </xdr:nvSpPr>
      <xdr:spPr>
        <a:xfrm>
          <a:off x="10152380" y="64300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64770</xdr:rowOff>
    </xdr:from>
    <xdr:to xmlns:xdr="http://schemas.openxmlformats.org/drawingml/2006/spreadsheetDrawing">
      <xdr:col>50</xdr:col>
      <xdr:colOff>165100</xdr:colOff>
      <xdr:row>38</xdr:row>
      <xdr:rowOff>167005</xdr:rowOff>
    </xdr:to>
    <xdr:sp macro="" textlink="">
      <xdr:nvSpPr>
        <xdr:cNvPr id="117" name="フローチャート: 判断 116"/>
        <xdr:cNvSpPr/>
      </xdr:nvSpPr>
      <xdr:spPr>
        <a:xfrm>
          <a:off x="9334500" y="64389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68580</xdr:rowOff>
    </xdr:from>
    <xdr:to xmlns:xdr="http://schemas.openxmlformats.org/drawingml/2006/spreadsheetDrawing">
      <xdr:col>46</xdr:col>
      <xdr:colOff>38100</xdr:colOff>
      <xdr:row>38</xdr:row>
      <xdr:rowOff>167640</xdr:rowOff>
    </xdr:to>
    <xdr:sp macro="" textlink="">
      <xdr:nvSpPr>
        <xdr:cNvPr id="118" name="フローチャート: 判断 117"/>
        <xdr:cNvSpPr/>
      </xdr:nvSpPr>
      <xdr:spPr>
        <a:xfrm>
          <a:off x="8470900" y="644271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76200</xdr:rowOff>
    </xdr:from>
    <xdr:to xmlns:xdr="http://schemas.openxmlformats.org/drawingml/2006/spreadsheetDrawing">
      <xdr:col>41</xdr:col>
      <xdr:colOff>101600</xdr:colOff>
      <xdr:row>39</xdr:row>
      <xdr:rowOff>6350</xdr:rowOff>
    </xdr:to>
    <xdr:sp macro="" textlink="">
      <xdr:nvSpPr>
        <xdr:cNvPr id="119" name="フローチャート: 判断 118"/>
        <xdr:cNvSpPr/>
      </xdr:nvSpPr>
      <xdr:spPr>
        <a:xfrm>
          <a:off x="7602220" y="6450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71755</xdr:rowOff>
    </xdr:from>
    <xdr:to xmlns:xdr="http://schemas.openxmlformats.org/drawingml/2006/spreadsheetDrawing">
      <xdr:col>36</xdr:col>
      <xdr:colOff>165100</xdr:colOff>
      <xdr:row>39</xdr:row>
      <xdr:rowOff>1905</xdr:rowOff>
    </xdr:to>
    <xdr:sp macro="" textlink="">
      <xdr:nvSpPr>
        <xdr:cNvPr id="120" name="フローチャート: 判断 119"/>
        <xdr:cNvSpPr/>
      </xdr:nvSpPr>
      <xdr:spPr>
        <a:xfrm>
          <a:off x="6738620" y="6445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1" name="テキスト ボックス 120"/>
        <xdr:cNvSpPr txBox="1"/>
      </xdr:nvSpPr>
      <xdr:spPr>
        <a:xfrm>
          <a:off x="100126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2" name="テキスト ボックス 121"/>
        <xdr:cNvSpPr txBox="1"/>
      </xdr:nvSpPr>
      <xdr:spPr>
        <a:xfrm>
          <a:off x="91998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8445"/>
    <xdr:sp macro="" textlink="">
      <xdr:nvSpPr>
        <xdr:cNvPr id="123" name="テキスト ボックス 122"/>
        <xdr:cNvSpPr txBox="1"/>
      </xdr:nvSpPr>
      <xdr:spPr>
        <a:xfrm>
          <a:off x="83362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24" name="テキスト ボックス 123"/>
        <xdr:cNvSpPr txBox="1"/>
      </xdr:nvSpPr>
      <xdr:spPr>
        <a:xfrm>
          <a:off x="74676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25" name="テキスト ボックス 124"/>
        <xdr:cNvSpPr txBox="1"/>
      </xdr:nvSpPr>
      <xdr:spPr>
        <a:xfrm>
          <a:off x="66040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3810</xdr:rowOff>
    </xdr:from>
    <xdr:to xmlns:xdr="http://schemas.openxmlformats.org/drawingml/2006/spreadsheetDrawing">
      <xdr:col>55</xdr:col>
      <xdr:colOff>50800</xdr:colOff>
      <xdr:row>33</xdr:row>
      <xdr:rowOff>105410</xdr:rowOff>
    </xdr:to>
    <xdr:sp macro="" textlink="">
      <xdr:nvSpPr>
        <xdr:cNvPr id="126" name="楕円 125"/>
        <xdr:cNvSpPr/>
      </xdr:nvSpPr>
      <xdr:spPr>
        <a:xfrm>
          <a:off x="10152380" y="55397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32</xdr:row>
      <xdr:rowOff>128270</xdr:rowOff>
    </xdr:from>
    <xdr:ext cx="534035" cy="258445"/>
    <xdr:sp macro="" textlink="">
      <xdr:nvSpPr>
        <xdr:cNvPr id="127" name="【道路】&#10;一人当たり延長該当値テキスト"/>
        <xdr:cNvSpPr txBox="1"/>
      </xdr:nvSpPr>
      <xdr:spPr>
        <a:xfrm>
          <a:off x="10236200" y="5496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95885</xdr:rowOff>
    </xdr:from>
    <xdr:to xmlns:xdr="http://schemas.openxmlformats.org/drawingml/2006/spreadsheetDrawing">
      <xdr:col>50</xdr:col>
      <xdr:colOff>165100</xdr:colOff>
      <xdr:row>34</xdr:row>
      <xdr:rowOff>26035</xdr:rowOff>
    </xdr:to>
    <xdr:sp macro="" textlink="">
      <xdr:nvSpPr>
        <xdr:cNvPr id="128" name="楕円 127"/>
        <xdr:cNvSpPr/>
      </xdr:nvSpPr>
      <xdr:spPr>
        <a:xfrm>
          <a:off x="9334500" y="5631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33</xdr:row>
      <xdr:rowOff>54610</xdr:rowOff>
    </xdr:from>
    <xdr:to xmlns:xdr="http://schemas.openxmlformats.org/drawingml/2006/spreadsheetDrawing">
      <xdr:col>55</xdr:col>
      <xdr:colOff>0</xdr:colOff>
      <xdr:row>33</xdr:row>
      <xdr:rowOff>146685</xdr:rowOff>
    </xdr:to>
    <xdr:cxnSp macro="">
      <xdr:nvCxnSpPr>
        <xdr:cNvPr id="129" name="直線コネクタ 128"/>
        <xdr:cNvCxnSpPr/>
      </xdr:nvCxnSpPr>
      <xdr:spPr>
        <a:xfrm flipV="1">
          <a:off x="9385300" y="5590540"/>
          <a:ext cx="8128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124460</xdr:rowOff>
    </xdr:from>
    <xdr:to xmlns:xdr="http://schemas.openxmlformats.org/drawingml/2006/spreadsheetDrawing">
      <xdr:col>46</xdr:col>
      <xdr:colOff>38100</xdr:colOff>
      <xdr:row>34</xdr:row>
      <xdr:rowOff>54610</xdr:rowOff>
    </xdr:to>
    <xdr:sp macro="" textlink="">
      <xdr:nvSpPr>
        <xdr:cNvPr id="130" name="楕円 129"/>
        <xdr:cNvSpPr/>
      </xdr:nvSpPr>
      <xdr:spPr>
        <a:xfrm>
          <a:off x="8470900" y="56603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146685</xdr:rowOff>
    </xdr:from>
    <xdr:to xmlns:xdr="http://schemas.openxmlformats.org/drawingml/2006/spreadsheetDrawing">
      <xdr:col>50</xdr:col>
      <xdr:colOff>114300</xdr:colOff>
      <xdr:row>34</xdr:row>
      <xdr:rowOff>3810</xdr:rowOff>
    </xdr:to>
    <xdr:cxnSp macro="">
      <xdr:nvCxnSpPr>
        <xdr:cNvPr id="131" name="直線コネクタ 130"/>
        <xdr:cNvCxnSpPr/>
      </xdr:nvCxnSpPr>
      <xdr:spPr>
        <a:xfrm flipV="1">
          <a:off x="8521700" y="5682615"/>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33</xdr:row>
      <xdr:rowOff>149860</xdr:rowOff>
    </xdr:from>
    <xdr:to xmlns:xdr="http://schemas.openxmlformats.org/drawingml/2006/spreadsheetDrawing">
      <xdr:col>41</xdr:col>
      <xdr:colOff>101600</xdr:colOff>
      <xdr:row>34</xdr:row>
      <xdr:rowOff>80010</xdr:rowOff>
    </xdr:to>
    <xdr:sp macro="" textlink="">
      <xdr:nvSpPr>
        <xdr:cNvPr id="132" name="楕円 131"/>
        <xdr:cNvSpPr/>
      </xdr:nvSpPr>
      <xdr:spPr>
        <a:xfrm>
          <a:off x="7602220" y="568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34</xdr:row>
      <xdr:rowOff>3810</xdr:rowOff>
    </xdr:from>
    <xdr:to xmlns:xdr="http://schemas.openxmlformats.org/drawingml/2006/spreadsheetDrawing">
      <xdr:col>45</xdr:col>
      <xdr:colOff>177800</xdr:colOff>
      <xdr:row>34</xdr:row>
      <xdr:rowOff>29210</xdr:rowOff>
    </xdr:to>
    <xdr:cxnSp macro="">
      <xdr:nvCxnSpPr>
        <xdr:cNvPr id="133" name="直線コネクタ 132"/>
        <xdr:cNvCxnSpPr/>
      </xdr:nvCxnSpPr>
      <xdr:spPr>
        <a:xfrm flipV="1">
          <a:off x="7653020" y="5707380"/>
          <a:ext cx="8686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34</xdr:row>
      <xdr:rowOff>5080</xdr:rowOff>
    </xdr:from>
    <xdr:to xmlns:xdr="http://schemas.openxmlformats.org/drawingml/2006/spreadsheetDrawing">
      <xdr:col>36</xdr:col>
      <xdr:colOff>165100</xdr:colOff>
      <xdr:row>34</xdr:row>
      <xdr:rowOff>106680</xdr:rowOff>
    </xdr:to>
    <xdr:sp macro="" textlink="">
      <xdr:nvSpPr>
        <xdr:cNvPr id="134" name="楕円 133"/>
        <xdr:cNvSpPr/>
      </xdr:nvSpPr>
      <xdr:spPr>
        <a:xfrm>
          <a:off x="673862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34</xdr:row>
      <xdr:rowOff>29210</xdr:rowOff>
    </xdr:from>
    <xdr:to xmlns:xdr="http://schemas.openxmlformats.org/drawingml/2006/spreadsheetDrawing">
      <xdr:col>41</xdr:col>
      <xdr:colOff>50800</xdr:colOff>
      <xdr:row>34</xdr:row>
      <xdr:rowOff>55880</xdr:rowOff>
    </xdr:to>
    <xdr:cxnSp macro="">
      <xdr:nvCxnSpPr>
        <xdr:cNvPr id="135" name="直線コネクタ 134"/>
        <xdr:cNvCxnSpPr/>
      </xdr:nvCxnSpPr>
      <xdr:spPr>
        <a:xfrm flipV="1">
          <a:off x="6789420" y="573278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158750</xdr:rowOff>
    </xdr:from>
    <xdr:ext cx="469265" cy="254635"/>
    <xdr:sp macro="" textlink="">
      <xdr:nvSpPr>
        <xdr:cNvPr id="136" name="n_1aveValue【道路】&#10;一人当たり延長"/>
        <xdr:cNvSpPr txBox="1"/>
      </xdr:nvSpPr>
      <xdr:spPr>
        <a:xfrm>
          <a:off x="9142730" y="653288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161290</xdr:rowOff>
    </xdr:from>
    <xdr:ext cx="466090" cy="258445"/>
    <xdr:sp macro="" textlink="">
      <xdr:nvSpPr>
        <xdr:cNvPr id="137" name="n_2aveValue【道路】&#10;一人当たり延長"/>
        <xdr:cNvSpPr txBox="1"/>
      </xdr:nvSpPr>
      <xdr:spPr>
        <a:xfrm>
          <a:off x="8291830" y="653542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167640</xdr:rowOff>
    </xdr:from>
    <xdr:ext cx="465455" cy="255270"/>
    <xdr:sp macro="" textlink="">
      <xdr:nvSpPr>
        <xdr:cNvPr id="138" name="n_3aveValue【道路】&#10;一人当たり延長"/>
        <xdr:cNvSpPr txBox="1"/>
      </xdr:nvSpPr>
      <xdr:spPr>
        <a:xfrm>
          <a:off x="7423150" y="6541770"/>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164465</xdr:rowOff>
    </xdr:from>
    <xdr:ext cx="465455" cy="258445"/>
    <xdr:sp macro="" textlink="">
      <xdr:nvSpPr>
        <xdr:cNvPr id="139" name="n_4aveValue【道路】&#10;一人当たり延長"/>
        <xdr:cNvSpPr txBox="1"/>
      </xdr:nvSpPr>
      <xdr:spPr>
        <a:xfrm>
          <a:off x="6559550" y="65385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32</xdr:row>
      <xdr:rowOff>42545</xdr:rowOff>
    </xdr:from>
    <xdr:ext cx="534670" cy="255270"/>
    <xdr:sp macro="" textlink="">
      <xdr:nvSpPr>
        <xdr:cNvPr id="140" name="n_1mainValue【道路】&#10;一人当たり延長"/>
        <xdr:cNvSpPr txBox="1"/>
      </xdr:nvSpPr>
      <xdr:spPr>
        <a:xfrm>
          <a:off x="9110345" y="54108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32</xdr:row>
      <xdr:rowOff>71120</xdr:rowOff>
    </xdr:from>
    <xdr:ext cx="530225" cy="258445"/>
    <xdr:sp macro="" textlink="">
      <xdr:nvSpPr>
        <xdr:cNvPr id="141" name="n_2mainValue【道路】&#10;一人当たり延長"/>
        <xdr:cNvSpPr txBox="1"/>
      </xdr:nvSpPr>
      <xdr:spPr>
        <a:xfrm>
          <a:off x="8259445" y="543941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32</xdr:row>
      <xdr:rowOff>96520</xdr:rowOff>
    </xdr:from>
    <xdr:ext cx="530225" cy="259080"/>
    <xdr:sp macro="" textlink="">
      <xdr:nvSpPr>
        <xdr:cNvPr id="142" name="n_3mainValue【道路】&#10;一人当たり延長"/>
        <xdr:cNvSpPr txBox="1"/>
      </xdr:nvSpPr>
      <xdr:spPr>
        <a:xfrm>
          <a:off x="7395845" y="5464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32</xdr:row>
      <xdr:rowOff>123190</xdr:rowOff>
    </xdr:from>
    <xdr:ext cx="530860" cy="254635"/>
    <xdr:sp macro="" textlink="">
      <xdr:nvSpPr>
        <xdr:cNvPr id="143" name="n_4mainValue【道路】&#10;一人当たり延長"/>
        <xdr:cNvSpPr txBox="1"/>
      </xdr:nvSpPr>
      <xdr:spPr>
        <a:xfrm>
          <a:off x="6527165" y="549148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4" name="正方形/長方形 143"/>
        <xdr:cNvSpPr/>
      </xdr:nvSpPr>
      <xdr:spPr>
        <a:xfrm>
          <a:off x="74168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5" name="正方形/長方形 144"/>
        <xdr:cNvSpPr/>
      </xdr:nvSpPr>
      <xdr:spPr>
        <a:xfrm>
          <a:off x="86868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6" name="正方形/長方形 145"/>
        <xdr:cNvSpPr/>
      </xdr:nvSpPr>
      <xdr:spPr>
        <a:xfrm>
          <a:off x="86868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7" name="正方形/長方形 146"/>
        <xdr:cNvSpPr/>
      </xdr:nvSpPr>
      <xdr:spPr>
        <a:xfrm>
          <a:off x="1854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8" name="正方形/長方形 147"/>
        <xdr:cNvSpPr/>
      </xdr:nvSpPr>
      <xdr:spPr>
        <a:xfrm>
          <a:off x="1854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9" name="正方形/長方形 148"/>
        <xdr:cNvSpPr/>
      </xdr:nvSpPr>
      <xdr:spPr>
        <a:xfrm>
          <a:off x="2966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0" name="正方形/長方形 149"/>
        <xdr:cNvSpPr/>
      </xdr:nvSpPr>
      <xdr:spPr>
        <a:xfrm>
          <a:off x="2966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1" name="正方形/長方形 150"/>
        <xdr:cNvSpPr/>
      </xdr:nvSpPr>
      <xdr:spPr>
        <a:xfrm>
          <a:off x="74168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2" name="テキスト ボックス 151"/>
        <xdr:cNvSpPr txBox="1"/>
      </xdr:nvSpPr>
      <xdr:spPr>
        <a:xfrm>
          <a:off x="708660" y="875919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3" name="直線コネクタ 152"/>
        <xdr:cNvCxnSpPr/>
      </xdr:nvCxnSpPr>
      <xdr:spPr>
        <a:xfrm>
          <a:off x="74168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4635"/>
    <xdr:sp macro="" textlink="">
      <xdr:nvSpPr>
        <xdr:cNvPr id="154" name="テキスト ボックス 153"/>
        <xdr:cNvSpPr txBox="1"/>
      </xdr:nvSpPr>
      <xdr:spPr>
        <a:xfrm>
          <a:off x="289560" y="1104392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5" name="直線コネクタ 154"/>
        <xdr:cNvCxnSpPr/>
      </xdr:nvCxnSpPr>
      <xdr:spPr>
        <a:xfrm>
          <a:off x="74168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3550" cy="258445"/>
    <xdr:sp macro="" textlink="">
      <xdr:nvSpPr>
        <xdr:cNvPr id="156" name="テキスト ボックス 155"/>
        <xdr:cNvSpPr txBox="1"/>
      </xdr:nvSpPr>
      <xdr:spPr>
        <a:xfrm>
          <a:off x="289560" y="1067054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7" name="直線コネクタ 156"/>
        <xdr:cNvCxnSpPr/>
      </xdr:nvCxnSpPr>
      <xdr:spPr>
        <a:xfrm>
          <a:off x="74168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2590" cy="259080"/>
    <xdr:sp macro="" textlink="">
      <xdr:nvSpPr>
        <xdr:cNvPr id="158" name="テキスト ボックス 157"/>
        <xdr:cNvSpPr txBox="1"/>
      </xdr:nvSpPr>
      <xdr:spPr>
        <a:xfrm>
          <a:off x="353695" y="10297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9" name="直線コネクタ 158"/>
        <xdr:cNvCxnSpPr/>
      </xdr:nvCxnSpPr>
      <xdr:spPr>
        <a:xfrm>
          <a:off x="74168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2590" cy="254635"/>
    <xdr:sp macro="" textlink="">
      <xdr:nvSpPr>
        <xdr:cNvPr id="160" name="テキスト ボックス 159"/>
        <xdr:cNvSpPr txBox="1"/>
      </xdr:nvSpPr>
      <xdr:spPr>
        <a:xfrm>
          <a:off x="353695" y="992378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1" name="直線コネクタ 160"/>
        <xdr:cNvCxnSpPr/>
      </xdr:nvCxnSpPr>
      <xdr:spPr>
        <a:xfrm>
          <a:off x="74168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2590" cy="258445"/>
    <xdr:sp macro="" textlink="">
      <xdr:nvSpPr>
        <xdr:cNvPr id="162" name="テキスト ボックス 161"/>
        <xdr:cNvSpPr txBox="1"/>
      </xdr:nvSpPr>
      <xdr:spPr>
        <a:xfrm>
          <a:off x="353695" y="955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3" name="直線コネクタ 162"/>
        <xdr:cNvCxnSpPr/>
      </xdr:nvCxnSpPr>
      <xdr:spPr>
        <a:xfrm>
          <a:off x="74168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2590" cy="258445"/>
    <xdr:sp macro="" textlink="">
      <xdr:nvSpPr>
        <xdr:cNvPr id="164" name="テキスト ボックス 163"/>
        <xdr:cNvSpPr txBox="1"/>
      </xdr:nvSpPr>
      <xdr:spPr>
        <a:xfrm>
          <a:off x="353695" y="91808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5" name="直線コネクタ 164"/>
        <xdr:cNvCxnSpPr/>
      </xdr:nvCxnSpPr>
      <xdr:spPr>
        <a:xfrm>
          <a:off x="74168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4645" cy="254635"/>
    <xdr:sp macro="" textlink="">
      <xdr:nvSpPr>
        <xdr:cNvPr id="166" name="テキスト ボックス 165"/>
        <xdr:cNvSpPr txBox="1"/>
      </xdr:nvSpPr>
      <xdr:spPr>
        <a:xfrm>
          <a:off x="412750" y="88074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7" name="【橋りょう・トンネル】&#10;有形固定資産減価償却率グラフ枠"/>
        <xdr:cNvSpPr/>
      </xdr:nvSpPr>
      <xdr:spPr>
        <a:xfrm>
          <a:off x="74168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52070</xdr:rowOff>
    </xdr:from>
    <xdr:to xmlns:xdr="http://schemas.openxmlformats.org/drawingml/2006/spreadsheetDrawing">
      <xdr:col>24</xdr:col>
      <xdr:colOff>62865</xdr:colOff>
      <xdr:row>63</xdr:row>
      <xdr:rowOff>29210</xdr:rowOff>
    </xdr:to>
    <xdr:cxnSp macro="">
      <xdr:nvCxnSpPr>
        <xdr:cNvPr id="168" name="直線コネクタ 167"/>
        <xdr:cNvCxnSpPr/>
      </xdr:nvCxnSpPr>
      <xdr:spPr>
        <a:xfrm flipV="1">
          <a:off x="4512945" y="927608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32385</xdr:rowOff>
    </xdr:from>
    <xdr:ext cx="405130" cy="254635"/>
    <xdr:sp macro="" textlink="">
      <xdr:nvSpPr>
        <xdr:cNvPr id="169" name="【橋りょう・トンネル】&#10;有形固定資産減価償却率最小値テキスト"/>
        <xdr:cNvSpPr txBox="1"/>
      </xdr:nvSpPr>
      <xdr:spPr>
        <a:xfrm>
          <a:off x="4551680" y="105975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29210</xdr:rowOff>
    </xdr:from>
    <xdr:to xmlns:xdr="http://schemas.openxmlformats.org/drawingml/2006/spreadsheetDrawing">
      <xdr:col>24</xdr:col>
      <xdr:colOff>152400</xdr:colOff>
      <xdr:row>63</xdr:row>
      <xdr:rowOff>29210</xdr:rowOff>
    </xdr:to>
    <xdr:cxnSp macro="">
      <xdr:nvCxnSpPr>
        <xdr:cNvPr id="170" name="直線コネクタ 169"/>
        <xdr:cNvCxnSpPr/>
      </xdr:nvCxnSpPr>
      <xdr:spPr>
        <a:xfrm>
          <a:off x="4429760" y="105943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167640</xdr:rowOff>
    </xdr:from>
    <xdr:ext cx="405130" cy="255270"/>
    <xdr:sp macro="" textlink="">
      <xdr:nvSpPr>
        <xdr:cNvPr id="171" name="【橋りょう・トンネル】&#10;有形固定資産減価償却率最大値テキスト"/>
        <xdr:cNvSpPr txBox="1"/>
      </xdr:nvSpPr>
      <xdr:spPr>
        <a:xfrm>
          <a:off x="4551680" y="90563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52070</xdr:rowOff>
    </xdr:from>
    <xdr:to xmlns:xdr="http://schemas.openxmlformats.org/drawingml/2006/spreadsheetDrawing">
      <xdr:col>24</xdr:col>
      <xdr:colOff>152400</xdr:colOff>
      <xdr:row>55</xdr:row>
      <xdr:rowOff>52070</xdr:rowOff>
    </xdr:to>
    <xdr:cxnSp macro="">
      <xdr:nvCxnSpPr>
        <xdr:cNvPr id="172" name="直線コネクタ 171"/>
        <xdr:cNvCxnSpPr/>
      </xdr:nvCxnSpPr>
      <xdr:spPr>
        <a:xfrm>
          <a:off x="4429760" y="9276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160020</xdr:rowOff>
    </xdr:from>
    <xdr:ext cx="405130" cy="258445"/>
    <xdr:sp macro="" textlink="">
      <xdr:nvSpPr>
        <xdr:cNvPr id="173" name="【橋りょう・トンネル】&#10;有形固定資産減価償却率平均値テキスト"/>
        <xdr:cNvSpPr txBox="1"/>
      </xdr:nvSpPr>
      <xdr:spPr>
        <a:xfrm>
          <a:off x="4551680" y="100545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10160</xdr:rowOff>
    </xdr:from>
    <xdr:to xmlns:xdr="http://schemas.openxmlformats.org/drawingml/2006/spreadsheetDrawing">
      <xdr:col>24</xdr:col>
      <xdr:colOff>114300</xdr:colOff>
      <xdr:row>60</xdr:row>
      <xdr:rowOff>111760</xdr:rowOff>
    </xdr:to>
    <xdr:sp macro="" textlink="">
      <xdr:nvSpPr>
        <xdr:cNvPr id="174" name="フローチャート: 判断 173"/>
        <xdr:cNvSpPr/>
      </xdr:nvSpPr>
      <xdr:spPr>
        <a:xfrm>
          <a:off x="446278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162560</xdr:rowOff>
    </xdr:from>
    <xdr:to xmlns:xdr="http://schemas.openxmlformats.org/drawingml/2006/spreadsheetDrawing">
      <xdr:col>20</xdr:col>
      <xdr:colOff>38100</xdr:colOff>
      <xdr:row>60</xdr:row>
      <xdr:rowOff>92710</xdr:rowOff>
    </xdr:to>
    <xdr:sp macro="" textlink="">
      <xdr:nvSpPr>
        <xdr:cNvPr id="175" name="フローチャート: 判断 174"/>
        <xdr:cNvSpPr/>
      </xdr:nvSpPr>
      <xdr:spPr>
        <a:xfrm>
          <a:off x="3649980" y="100571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137795</xdr:rowOff>
    </xdr:from>
    <xdr:to xmlns:xdr="http://schemas.openxmlformats.org/drawingml/2006/spreadsheetDrawing">
      <xdr:col>15</xdr:col>
      <xdr:colOff>101600</xdr:colOff>
      <xdr:row>60</xdr:row>
      <xdr:rowOff>67945</xdr:rowOff>
    </xdr:to>
    <xdr:sp macro="" textlink="">
      <xdr:nvSpPr>
        <xdr:cNvPr id="176" name="フローチャート: 判断 175"/>
        <xdr:cNvSpPr/>
      </xdr:nvSpPr>
      <xdr:spPr>
        <a:xfrm>
          <a:off x="278130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126365</xdr:rowOff>
    </xdr:from>
    <xdr:to xmlns:xdr="http://schemas.openxmlformats.org/drawingml/2006/spreadsheetDrawing">
      <xdr:col>10</xdr:col>
      <xdr:colOff>165100</xdr:colOff>
      <xdr:row>60</xdr:row>
      <xdr:rowOff>56515</xdr:rowOff>
    </xdr:to>
    <xdr:sp macro="" textlink="">
      <xdr:nvSpPr>
        <xdr:cNvPr id="177" name="フローチャート: 判断 176"/>
        <xdr:cNvSpPr/>
      </xdr:nvSpPr>
      <xdr:spPr>
        <a:xfrm>
          <a:off x="191770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99695</xdr:rowOff>
    </xdr:from>
    <xdr:to xmlns:xdr="http://schemas.openxmlformats.org/drawingml/2006/spreadsheetDrawing">
      <xdr:col>6</xdr:col>
      <xdr:colOff>38100</xdr:colOff>
      <xdr:row>60</xdr:row>
      <xdr:rowOff>29845</xdr:rowOff>
    </xdr:to>
    <xdr:sp macro="" textlink="">
      <xdr:nvSpPr>
        <xdr:cNvPr id="178" name="フローチャート: 判断 177"/>
        <xdr:cNvSpPr/>
      </xdr:nvSpPr>
      <xdr:spPr>
        <a:xfrm>
          <a:off x="1054100" y="999426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1365" cy="255270"/>
    <xdr:sp macro="" textlink="">
      <xdr:nvSpPr>
        <xdr:cNvPr id="179" name="テキスト ボックス 178"/>
        <xdr:cNvSpPr txBox="1"/>
      </xdr:nvSpPr>
      <xdr:spPr>
        <a:xfrm>
          <a:off x="4328160" y="111798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0" name="テキスト ボックス 179"/>
        <xdr:cNvSpPr txBox="1"/>
      </xdr:nvSpPr>
      <xdr:spPr>
        <a:xfrm>
          <a:off x="351536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5270"/>
    <xdr:sp macro="" textlink="">
      <xdr:nvSpPr>
        <xdr:cNvPr id="181" name="テキスト ボックス 180"/>
        <xdr:cNvSpPr txBox="1"/>
      </xdr:nvSpPr>
      <xdr:spPr>
        <a:xfrm>
          <a:off x="2646680" y="111798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2" name="テキスト ボックス 181"/>
        <xdr:cNvSpPr txBox="1"/>
      </xdr:nvSpPr>
      <xdr:spPr>
        <a:xfrm>
          <a:off x="178308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3" name="テキスト ボックス 182"/>
        <xdr:cNvSpPr txBox="1"/>
      </xdr:nvSpPr>
      <xdr:spPr>
        <a:xfrm>
          <a:off x="91948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25400</xdr:rowOff>
    </xdr:from>
    <xdr:to xmlns:xdr="http://schemas.openxmlformats.org/drawingml/2006/spreadsheetDrawing">
      <xdr:col>24</xdr:col>
      <xdr:colOff>114300</xdr:colOff>
      <xdr:row>59</xdr:row>
      <xdr:rowOff>127000</xdr:rowOff>
    </xdr:to>
    <xdr:sp macro="" textlink="">
      <xdr:nvSpPr>
        <xdr:cNvPr id="184" name="楕円 183"/>
        <xdr:cNvSpPr/>
      </xdr:nvSpPr>
      <xdr:spPr>
        <a:xfrm>
          <a:off x="446278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48260</xdr:rowOff>
    </xdr:from>
    <xdr:ext cx="405130" cy="258445"/>
    <xdr:sp macro="" textlink="">
      <xdr:nvSpPr>
        <xdr:cNvPr id="185" name="【橋りょう・トンネル】&#10;有形固定資産減価償却率該当値テキスト"/>
        <xdr:cNvSpPr txBox="1"/>
      </xdr:nvSpPr>
      <xdr:spPr>
        <a:xfrm>
          <a:off x="4551680" y="97751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21590</xdr:rowOff>
    </xdr:from>
    <xdr:to xmlns:xdr="http://schemas.openxmlformats.org/drawingml/2006/spreadsheetDrawing">
      <xdr:col>20</xdr:col>
      <xdr:colOff>38100</xdr:colOff>
      <xdr:row>59</xdr:row>
      <xdr:rowOff>123190</xdr:rowOff>
    </xdr:to>
    <xdr:sp macro="" textlink="">
      <xdr:nvSpPr>
        <xdr:cNvPr id="186" name="楕円 185"/>
        <xdr:cNvSpPr/>
      </xdr:nvSpPr>
      <xdr:spPr>
        <a:xfrm>
          <a:off x="3649980" y="99161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72390</xdr:rowOff>
    </xdr:from>
    <xdr:to xmlns:xdr="http://schemas.openxmlformats.org/drawingml/2006/spreadsheetDrawing">
      <xdr:col>24</xdr:col>
      <xdr:colOff>63500</xdr:colOff>
      <xdr:row>59</xdr:row>
      <xdr:rowOff>76200</xdr:rowOff>
    </xdr:to>
    <xdr:cxnSp macro="">
      <xdr:nvCxnSpPr>
        <xdr:cNvPr id="187" name="直線コネクタ 186"/>
        <xdr:cNvCxnSpPr/>
      </xdr:nvCxnSpPr>
      <xdr:spPr>
        <a:xfrm>
          <a:off x="3700780" y="996696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162560</xdr:rowOff>
    </xdr:from>
    <xdr:to xmlns:xdr="http://schemas.openxmlformats.org/drawingml/2006/spreadsheetDrawing">
      <xdr:col>15</xdr:col>
      <xdr:colOff>101600</xdr:colOff>
      <xdr:row>59</xdr:row>
      <xdr:rowOff>92710</xdr:rowOff>
    </xdr:to>
    <xdr:sp macro="" textlink="">
      <xdr:nvSpPr>
        <xdr:cNvPr id="188" name="楕円 187"/>
        <xdr:cNvSpPr/>
      </xdr:nvSpPr>
      <xdr:spPr>
        <a:xfrm>
          <a:off x="2781300" y="988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41910</xdr:rowOff>
    </xdr:from>
    <xdr:to xmlns:xdr="http://schemas.openxmlformats.org/drawingml/2006/spreadsheetDrawing">
      <xdr:col>19</xdr:col>
      <xdr:colOff>177800</xdr:colOff>
      <xdr:row>59</xdr:row>
      <xdr:rowOff>72390</xdr:rowOff>
    </xdr:to>
    <xdr:cxnSp macro="">
      <xdr:nvCxnSpPr>
        <xdr:cNvPr id="189" name="直線コネクタ 188"/>
        <xdr:cNvCxnSpPr/>
      </xdr:nvCxnSpPr>
      <xdr:spPr>
        <a:xfrm>
          <a:off x="2832100" y="9936480"/>
          <a:ext cx="8686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57785</xdr:rowOff>
    </xdr:from>
    <xdr:to xmlns:xdr="http://schemas.openxmlformats.org/drawingml/2006/spreadsheetDrawing">
      <xdr:col>10</xdr:col>
      <xdr:colOff>165100</xdr:colOff>
      <xdr:row>59</xdr:row>
      <xdr:rowOff>159385</xdr:rowOff>
    </xdr:to>
    <xdr:sp macro="" textlink="">
      <xdr:nvSpPr>
        <xdr:cNvPr id="190" name="楕円 189"/>
        <xdr:cNvSpPr/>
      </xdr:nvSpPr>
      <xdr:spPr>
        <a:xfrm>
          <a:off x="1917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41910</xdr:rowOff>
    </xdr:from>
    <xdr:to xmlns:xdr="http://schemas.openxmlformats.org/drawingml/2006/spreadsheetDrawing">
      <xdr:col>15</xdr:col>
      <xdr:colOff>50800</xdr:colOff>
      <xdr:row>59</xdr:row>
      <xdr:rowOff>109220</xdr:rowOff>
    </xdr:to>
    <xdr:cxnSp macro="">
      <xdr:nvCxnSpPr>
        <xdr:cNvPr id="191" name="直線コネクタ 190"/>
        <xdr:cNvCxnSpPr/>
      </xdr:nvCxnSpPr>
      <xdr:spPr>
        <a:xfrm flipV="1">
          <a:off x="1968500" y="9936480"/>
          <a:ext cx="8636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31115</xdr:rowOff>
    </xdr:from>
    <xdr:to xmlns:xdr="http://schemas.openxmlformats.org/drawingml/2006/spreadsheetDrawing">
      <xdr:col>6</xdr:col>
      <xdr:colOff>38100</xdr:colOff>
      <xdr:row>59</xdr:row>
      <xdr:rowOff>132715</xdr:rowOff>
    </xdr:to>
    <xdr:sp macro="" textlink="">
      <xdr:nvSpPr>
        <xdr:cNvPr id="192" name="楕円 191"/>
        <xdr:cNvSpPr/>
      </xdr:nvSpPr>
      <xdr:spPr>
        <a:xfrm>
          <a:off x="1054100" y="99256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81915</xdr:rowOff>
    </xdr:from>
    <xdr:to xmlns:xdr="http://schemas.openxmlformats.org/drawingml/2006/spreadsheetDrawing">
      <xdr:col>10</xdr:col>
      <xdr:colOff>114300</xdr:colOff>
      <xdr:row>59</xdr:row>
      <xdr:rowOff>109220</xdr:rowOff>
    </xdr:to>
    <xdr:cxnSp macro="">
      <xdr:nvCxnSpPr>
        <xdr:cNvPr id="193" name="直線コネクタ 192"/>
        <xdr:cNvCxnSpPr/>
      </xdr:nvCxnSpPr>
      <xdr:spPr>
        <a:xfrm>
          <a:off x="1104900" y="9976485"/>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84455</xdr:rowOff>
    </xdr:from>
    <xdr:ext cx="404495" cy="258445"/>
    <xdr:sp macro="" textlink="">
      <xdr:nvSpPr>
        <xdr:cNvPr id="194" name="n_1aveValue【橋りょう・トンネル】&#10;有形固定資産減価償却率"/>
        <xdr:cNvSpPr txBox="1"/>
      </xdr:nvSpPr>
      <xdr:spPr>
        <a:xfrm>
          <a:off x="3490595" y="10146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59055</xdr:rowOff>
    </xdr:from>
    <xdr:ext cx="401320" cy="259080"/>
    <xdr:sp macro="" textlink="">
      <xdr:nvSpPr>
        <xdr:cNvPr id="195" name="n_2aveValue【橋りょう・トンネル】&#10;有形固定資産減価償却率"/>
        <xdr:cNvSpPr txBox="1"/>
      </xdr:nvSpPr>
      <xdr:spPr>
        <a:xfrm>
          <a:off x="2634615" y="101212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47625</xdr:rowOff>
    </xdr:from>
    <xdr:ext cx="400685" cy="258445"/>
    <xdr:sp macro="" textlink="">
      <xdr:nvSpPr>
        <xdr:cNvPr id="196" name="n_3aveValue【橋りょう・トンネル】&#10;有形固定資産減価償却率"/>
        <xdr:cNvSpPr txBox="1"/>
      </xdr:nvSpPr>
      <xdr:spPr>
        <a:xfrm>
          <a:off x="1771015" y="1010983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20955</xdr:rowOff>
    </xdr:from>
    <xdr:ext cx="400685" cy="255270"/>
    <xdr:sp macro="" textlink="">
      <xdr:nvSpPr>
        <xdr:cNvPr id="197" name="n_4aveValue【橋りょう・トンネル】&#10;有形固定資産減価償却率"/>
        <xdr:cNvSpPr txBox="1"/>
      </xdr:nvSpPr>
      <xdr:spPr>
        <a:xfrm>
          <a:off x="907415" y="10083165"/>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140335</xdr:rowOff>
    </xdr:from>
    <xdr:ext cx="404495" cy="258445"/>
    <xdr:sp macro="" textlink="">
      <xdr:nvSpPr>
        <xdr:cNvPr id="198" name="n_1mainValue【橋りょう・トンネル】&#10;有形固定資産減価償却率"/>
        <xdr:cNvSpPr txBox="1"/>
      </xdr:nvSpPr>
      <xdr:spPr>
        <a:xfrm>
          <a:off x="3490595" y="9699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109220</xdr:rowOff>
    </xdr:from>
    <xdr:ext cx="401320" cy="254635"/>
    <xdr:sp macro="" textlink="">
      <xdr:nvSpPr>
        <xdr:cNvPr id="199" name="n_2mainValue【橋りょう・トンネル】&#10;有形固定資産減価償却率"/>
        <xdr:cNvSpPr txBox="1"/>
      </xdr:nvSpPr>
      <xdr:spPr>
        <a:xfrm>
          <a:off x="2634615" y="966851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4445</xdr:rowOff>
    </xdr:from>
    <xdr:ext cx="400685" cy="259080"/>
    <xdr:sp macro="" textlink="">
      <xdr:nvSpPr>
        <xdr:cNvPr id="200" name="n_3mainValue【橋りょう・トンネル】&#10;有形固定資産減価償却率"/>
        <xdr:cNvSpPr txBox="1"/>
      </xdr:nvSpPr>
      <xdr:spPr>
        <a:xfrm>
          <a:off x="1771015" y="97313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149225</xdr:rowOff>
    </xdr:from>
    <xdr:ext cx="400685" cy="259080"/>
    <xdr:sp macro="" textlink="">
      <xdr:nvSpPr>
        <xdr:cNvPr id="201" name="n_4mainValue【橋りょう・トンネル】&#10;有形固定資産減価償却率"/>
        <xdr:cNvSpPr txBox="1"/>
      </xdr:nvSpPr>
      <xdr:spPr>
        <a:xfrm>
          <a:off x="907415" y="97085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2" name="正方形/長方形 201"/>
        <xdr:cNvSpPr/>
      </xdr:nvSpPr>
      <xdr:spPr>
        <a:xfrm>
          <a:off x="643128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3" name="正方形/長方形 202"/>
        <xdr:cNvSpPr/>
      </xdr:nvSpPr>
      <xdr:spPr>
        <a:xfrm>
          <a:off x="6553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4" name="正方形/長方形 203"/>
        <xdr:cNvSpPr/>
      </xdr:nvSpPr>
      <xdr:spPr>
        <a:xfrm>
          <a:off x="6553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5" name="正方形/長方形 204"/>
        <xdr:cNvSpPr/>
      </xdr:nvSpPr>
      <xdr:spPr>
        <a:xfrm>
          <a:off x="75438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6" name="正方形/長方形 205"/>
        <xdr:cNvSpPr/>
      </xdr:nvSpPr>
      <xdr:spPr>
        <a:xfrm>
          <a:off x="75438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7" name="正方形/長方形 206"/>
        <xdr:cNvSpPr/>
      </xdr:nvSpPr>
      <xdr:spPr>
        <a:xfrm>
          <a:off x="8656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8" name="正方形/長方形 207"/>
        <xdr:cNvSpPr/>
      </xdr:nvSpPr>
      <xdr:spPr>
        <a:xfrm>
          <a:off x="8656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9" name="正方形/長方形 208"/>
        <xdr:cNvSpPr/>
      </xdr:nvSpPr>
      <xdr:spPr>
        <a:xfrm>
          <a:off x="643128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210" name="テキスト ボックス 209"/>
        <xdr:cNvSpPr txBox="1"/>
      </xdr:nvSpPr>
      <xdr:spPr>
        <a:xfrm>
          <a:off x="6393180" y="875919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1" name="直線コネクタ 210"/>
        <xdr:cNvCxnSpPr/>
      </xdr:nvCxnSpPr>
      <xdr:spPr>
        <a:xfrm>
          <a:off x="6431280" y="111823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2" name="直線コネクタ 211"/>
        <xdr:cNvCxnSpPr/>
      </xdr:nvCxnSpPr>
      <xdr:spPr>
        <a:xfrm>
          <a:off x="6431280" y="108089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4475" cy="258445"/>
    <xdr:sp macro="" textlink="">
      <xdr:nvSpPr>
        <xdr:cNvPr id="213" name="テキスト ボックス 212"/>
        <xdr:cNvSpPr txBox="1"/>
      </xdr:nvSpPr>
      <xdr:spPr>
        <a:xfrm>
          <a:off x="6187440" y="1067054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4" name="直線コネクタ 213"/>
        <xdr:cNvCxnSpPr/>
      </xdr:nvCxnSpPr>
      <xdr:spPr>
        <a:xfrm>
          <a:off x="6431280" y="104355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1820" cy="259080"/>
    <xdr:sp macro="" textlink="">
      <xdr:nvSpPr>
        <xdr:cNvPr id="215" name="テキスト ボックス 214"/>
        <xdr:cNvSpPr txBox="1"/>
      </xdr:nvSpPr>
      <xdr:spPr>
        <a:xfrm>
          <a:off x="5850890" y="102971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6" name="直線コネクタ 215"/>
        <xdr:cNvCxnSpPr/>
      </xdr:nvCxnSpPr>
      <xdr:spPr>
        <a:xfrm>
          <a:off x="6431280" y="100622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1820" cy="254635"/>
    <xdr:sp macro="" textlink="">
      <xdr:nvSpPr>
        <xdr:cNvPr id="217" name="テキスト ボックス 216"/>
        <xdr:cNvSpPr txBox="1"/>
      </xdr:nvSpPr>
      <xdr:spPr>
        <a:xfrm>
          <a:off x="5850890" y="992378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8" name="直線コネクタ 217"/>
        <xdr:cNvCxnSpPr/>
      </xdr:nvCxnSpPr>
      <xdr:spPr>
        <a:xfrm>
          <a:off x="6431280" y="9692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1820" cy="258445"/>
    <xdr:sp macro="" textlink="">
      <xdr:nvSpPr>
        <xdr:cNvPr id="219" name="テキスト ボックス 218"/>
        <xdr:cNvSpPr txBox="1"/>
      </xdr:nvSpPr>
      <xdr:spPr>
        <a:xfrm>
          <a:off x="5850890" y="955421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0" name="直線コネクタ 219"/>
        <xdr:cNvCxnSpPr/>
      </xdr:nvCxnSpPr>
      <xdr:spPr>
        <a:xfrm>
          <a:off x="6431280" y="93192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1820" cy="258445"/>
    <xdr:sp macro="" textlink="">
      <xdr:nvSpPr>
        <xdr:cNvPr id="221" name="テキスト ボックス 220"/>
        <xdr:cNvSpPr txBox="1"/>
      </xdr:nvSpPr>
      <xdr:spPr>
        <a:xfrm>
          <a:off x="5850890" y="918083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431280" y="89458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1820" cy="254635"/>
    <xdr:sp macro="" textlink="">
      <xdr:nvSpPr>
        <xdr:cNvPr id="223" name="テキスト ボックス 222"/>
        <xdr:cNvSpPr txBox="1"/>
      </xdr:nvSpPr>
      <xdr:spPr>
        <a:xfrm>
          <a:off x="5850890" y="880745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43128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56</xdr:row>
      <xdr:rowOff>20955</xdr:rowOff>
    </xdr:from>
    <xdr:to xmlns:xdr="http://schemas.openxmlformats.org/drawingml/2006/spreadsheetDrawing">
      <xdr:col>54</xdr:col>
      <xdr:colOff>185420</xdr:colOff>
      <xdr:row>64</xdr:row>
      <xdr:rowOff>71120</xdr:rowOff>
    </xdr:to>
    <xdr:cxnSp macro="">
      <xdr:nvCxnSpPr>
        <xdr:cNvPr id="225" name="直線コネクタ 224"/>
        <xdr:cNvCxnSpPr/>
      </xdr:nvCxnSpPr>
      <xdr:spPr>
        <a:xfrm flipV="1">
          <a:off x="10198100" y="9412605"/>
          <a:ext cx="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74930</xdr:rowOff>
    </xdr:from>
    <xdr:ext cx="469265" cy="255270"/>
    <xdr:sp macro="" textlink="">
      <xdr:nvSpPr>
        <xdr:cNvPr id="226" name="【橋りょう・トンネル】&#10;一人当たり有形固定資産（償却資産）額最小値テキスト"/>
        <xdr:cNvSpPr txBox="1"/>
      </xdr:nvSpPr>
      <xdr:spPr>
        <a:xfrm>
          <a:off x="10236200" y="10807700"/>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71120</xdr:rowOff>
    </xdr:from>
    <xdr:to xmlns:xdr="http://schemas.openxmlformats.org/drawingml/2006/spreadsheetDrawing">
      <xdr:col>55</xdr:col>
      <xdr:colOff>88900</xdr:colOff>
      <xdr:row>64</xdr:row>
      <xdr:rowOff>71120</xdr:rowOff>
    </xdr:to>
    <xdr:cxnSp macro="">
      <xdr:nvCxnSpPr>
        <xdr:cNvPr id="227" name="直線コネクタ 226"/>
        <xdr:cNvCxnSpPr/>
      </xdr:nvCxnSpPr>
      <xdr:spPr>
        <a:xfrm>
          <a:off x="10114280" y="10803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139065</xdr:rowOff>
    </xdr:from>
    <xdr:ext cx="598170" cy="259080"/>
    <xdr:sp macro="" textlink="">
      <xdr:nvSpPr>
        <xdr:cNvPr id="228" name="【橋りょう・トンネル】&#10;一人当たり有形固定資産（償却資産）額最大値テキスト"/>
        <xdr:cNvSpPr txBox="1"/>
      </xdr:nvSpPr>
      <xdr:spPr>
        <a:xfrm>
          <a:off x="10236200" y="9195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20955</xdr:rowOff>
    </xdr:from>
    <xdr:to xmlns:xdr="http://schemas.openxmlformats.org/drawingml/2006/spreadsheetDrawing">
      <xdr:col>55</xdr:col>
      <xdr:colOff>88900</xdr:colOff>
      <xdr:row>56</xdr:row>
      <xdr:rowOff>20955</xdr:rowOff>
    </xdr:to>
    <xdr:cxnSp macro="">
      <xdr:nvCxnSpPr>
        <xdr:cNvPr id="229" name="直線コネクタ 228"/>
        <xdr:cNvCxnSpPr/>
      </xdr:nvCxnSpPr>
      <xdr:spPr>
        <a:xfrm>
          <a:off x="10114280" y="9412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140335</xdr:rowOff>
    </xdr:from>
    <xdr:ext cx="534035" cy="258445"/>
    <xdr:sp macro="" textlink="">
      <xdr:nvSpPr>
        <xdr:cNvPr id="230" name="【橋りょう・トンネル】&#10;一人当たり有形固定資産（償却資産）額平均値テキスト"/>
        <xdr:cNvSpPr txBox="1"/>
      </xdr:nvSpPr>
      <xdr:spPr>
        <a:xfrm>
          <a:off x="10236200" y="103701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161290</xdr:rowOff>
    </xdr:from>
    <xdr:to xmlns:xdr="http://schemas.openxmlformats.org/drawingml/2006/spreadsheetDrawing">
      <xdr:col>55</xdr:col>
      <xdr:colOff>50800</xdr:colOff>
      <xdr:row>62</xdr:row>
      <xdr:rowOff>91440</xdr:rowOff>
    </xdr:to>
    <xdr:sp macro="" textlink="">
      <xdr:nvSpPr>
        <xdr:cNvPr id="231" name="フローチャート: 判断 230"/>
        <xdr:cNvSpPr/>
      </xdr:nvSpPr>
      <xdr:spPr>
        <a:xfrm>
          <a:off x="10152380" y="103911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166370</xdr:rowOff>
    </xdr:from>
    <xdr:to xmlns:xdr="http://schemas.openxmlformats.org/drawingml/2006/spreadsheetDrawing">
      <xdr:col>50</xdr:col>
      <xdr:colOff>165100</xdr:colOff>
      <xdr:row>62</xdr:row>
      <xdr:rowOff>95885</xdr:rowOff>
    </xdr:to>
    <xdr:sp macro="" textlink="">
      <xdr:nvSpPr>
        <xdr:cNvPr id="232" name="フローチャート: 判断 231"/>
        <xdr:cNvSpPr/>
      </xdr:nvSpPr>
      <xdr:spPr>
        <a:xfrm>
          <a:off x="9334500" y="103962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167640</xdr:rowOff>
    </xdr:from>
    <xdr:to xmlns:xdr="http://schemas.openxmlformats.org/drawingml/2006/spreadsheetDrawing">
      <xdr:col>46</xdr:col>
      <xdr:colOff>38100</xdr:colOff>
      <xdr:row>62</xdr:row>
      <xdr:rowOff>99695</xdr:rowOff>
    </xdr:to>
    <xdr:sp macro="" textlink="">
      <xdr:nvSpPr>
        <xdr:cNvPr id="233" name="フローチャート: 判断 232"/>
        <xdr:cNvSpPr/>
      </xdr:nvSpPr>
      <xdr:spPr>
        <a:xfrm>
          <a:off x="8470900" y="103974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5080</xdr:rowOff>
    </xdr:from>
    <xdr:to xmlns:xdr="http://schemas.openxmlformats.org/drawingml/2006/spreadsheetDrawing">
      <xdr:col>41</xdr:col>
      <xdr:colOff>101600</xdr:colOff>
      <xdr:row>62</xdr:row>
      <xdr:rowOff>106680</xdr:rowOff>
    </xdr:to>
    <xdr:sp macro="" textlink="">
      <xdr:nvSpPr>
        <xdr:cNvPr id="234" name="フローチャート: 判断 233"/>
        <xdr:cNvSpPr/>
      </xdr:nvSpPr>
      <xdr:spPr>
        <a:xfrm>
          <a:off x="760222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167640</xdr:rowOff>
    </xdr:from>
    <xdr:to xmlns:xdr="http://schemas.openxmlformats.org/drawingml/2006/spreadsheetDrawing">
      <xdr:col>36</xdr:col>
      <xdr:colOff>165100</xdr:colOff>
      <xdr:row>62</xdr:row>
      <xdr:rowOff>99060</xdr:rowOff>
    </xdr:to>
    <xdr:sp macro="" textlink="">
      <xdr:nvSpPr>
        <xdr:cNvPr id="235" name="フローチャート: 判断 234"/>
        <xdr:cNvSpPr/>
      </xdr:nvSpPr>
      <xdr:spPr>
        <a:xfrm>
          <a:off x="6738620" y="103974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36" name="テキスト ボックス 235"/>
        <xdr:cNvSpPr txBox="1"/>
      </xdr:nvSpPr>
      <xdr:spPr>
        <a:xfrm>
          <a:off x="1001268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37" name="テキスト ボックス 236"/>
        <xdr:cNvSpPr txBox="1"/>
      </xdr:nvSpPr>
      <xdr:spPr>
        <a:xfrm>
          <a:off x="919988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38" name="テキスト ボックス 237"/>
        <xdr:cNvSpPr txBox="1"/>
      </xdr:nvSpPr>
      <xdr:spPr>
        <a:xfrm>
          <a:off x="833628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5270"/>
    <xdr:sp macro="" textlink="">
      <xdr:nvSpPr>
        <xdr:cNvPr id="239" name="テキスト ボックス 238"/>
        <xdr:cNvSpPr txBox="1"/>
      </xdr:nvSpPr>
      <xdr:spPr>
        <a:xfrm>
          <a:off x="7467600" y="111798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40" name="テキスト ボックス 239"/>
        <xdr:cNvSpPr txBox="1"/>
      </xdr:nvSpPr>
      <xdr:spPr>
        <a:xfrm>
          <a:off x="660400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167640</xdr:rowOff>
    </xdr:from>
    <xdr:to xmlns:xdr="http://schemas.openxmlformats.org/drawingml/2006/spreadsheetDrawing">
      <xdr:col>55</xdr:col>
      <xdr:colOff>50800</xdr:colOff>
      <xdr:row>58</xdr:row>
      <xdr:rowOff>98425</xdr:rowOff>
    </xdr:to>
    <xdr:sp macro="" textlink="">
      <xdr:nvSpPr>
        <xdr:cNvPr id="241" name="楕円 240"/>
        <xdr:cNvSpPr/>
      </xdr:nvSpPr>
      <xdr:spPr>
        <a:xfrm>
          <a:off x="10152380" y="9726930"/>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19685</xdr:rowOff>
    </xdr:from>
    <xdr:ext cx="598170" cy="255270"/>
    <xdr:sp macro="" textlink="">
      <xdr:nvSpPr>
        <xdr:cNvPr id="242" name="【橋りょう・トンネル】&#10;一人当たり有形固定資産（償却資産）額該当値テキスト"/>
        <xdr:cNvSpPr txBox="1"/>
      </xdr:nvSpPr>
      <xdr:spPr>
        <a:xfrm>
          <a:off x="10236200" y="957897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31115</xdr:rowOff>
    </xdr:from>
    <xdr:to xmlns:xdr="http://schemas.openxmlformats.org/drawingml/2006/spreadsheetDrawing">
      <xdr:col>50</xdr:col>
      <xdr:colOff>165100</xdr:colOff>
      <xdr:row>58</xdr:row>
      <xdr:rowOff>132715</xdr:rowOff>
    </xdr:to>
    <xdr:sp macro="" textlink="">
      <xdr:nvSpPr>
        <xdr:cNvPr id="243" name="楕円 242"/>
        <xdr:cNvSpPr/>
      </xdr:nvSpPr>
      <xdr:spPr>
        <a:xfrm>
          <a:off x="9334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58</xdr:row>
      <xdr:rowOff>47625</xdr:rowOff>
    </xdr:from>
    <xdr:to xmlns:xdr="http://schemas.openxmlformats.org/drawingml/2006/spreadsheetDrawing">
      <xdr:col>55</xdr:col>
      <xdr:colOff>0</xdr:colOff>
      <xdr:row>58</xdr:row>
      <xdr:rowOff>81915</xdr:rowOff>
    </xdr:to>
    <xdr:cxnSp macro="">
      <xdr:nvCxnSpPr>
        <xdr:cNvPr id="244" name="直線コネクタ 243"/>
        <xdr:cNvCxnSpPr/>
      </xdr:nvCxnSpPr>
      <xdr:spPr>
        <a:xfrm flipV="1">
          <a:off x="9385300" y="9774555"/>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36195</xdr:rowOff>
    </xdr:from>
    <xdr:to xmlns:xdr="http://schemas.openxmlformats.org/drawingml/2006/spreadsheetDrawing">
      <xdr:col>46</xdr:col>
      <xdr:colOff>38100</xdr:colOff>
      <xdr:row>58</xdr:row>
      <xdr:rowOff>137795</xdr:rowOff>
    </xdr:to>
    <xdr:sp macro="" textlink="">
      <xdr:nvSpPr>
        <xdr:cNvPr id="245" name="楕円 244"/>
        <xdr:cNvSpPr/>
      </xdr:nvSpPr>
      <xdr:spPr>
        <a:xfrm>
          <a:off x="8470900" y="97631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81915</xdr:rowOff>
    </xdr:from>
    <xdr:to xmlns:xdr="http://schemas.openxmlformats.org/drawingml/2006/spreadsheetDrawing">
      <xdr:col>50</xdr:col>
      <xdr:colOff>114300</xdr:colOff>
      <xdr:row>58</xdr:row>
      <xdr:rowOff>86995</xdr:rowOff>
    </xdr:to>
    <xdr:cxnSp macro="">
      <xdr:nvCxnSpPr>
        <xdr:cNvPr id="246" name="直線コネクタ 245"/>
        <xdr:cNvCxnSpPr/>
      </xdr:nvCxnSpPr>
      <xdr:spPr>
        <a:xfrm flipV="1">
          <a:off x="8521700" y="980884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125730</xdr:rowOff>
    </xdr:from>
    <xdr:to xmlns:xdr="http://schemas.openxmlformats.org/drawingml/2006/spreadsheetDrawing">
      <xdr:col>41</xdr:col>
      <xdr:colOff>101600</xdr:colOff>
      <xdr:row>59</xdr:row>
      <xdr:rowOff>55880</xdr:rowOff>
    </xdr:to>
    <xdr:sp macro="" textlink="">
      <xdr:nvSpPr>
        <xdr:cNvPr id="247" name="楕円 246"/>
        <xdr:cNvSpPr/>
      </xdr:nvSpPr>
      <xdr:spPr>
        <a:xfrm>
          <a:off x="7602220" y="9852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58</xdr:row>
      <xdr:rowOff>86995</xdr:rowOff>
    </xdr:from>
    <xdr:to xmlns:xdr="http://schemas.openxmlformats.org/drawingml/2006/spreadsheetDrawing">
      <xdr:col>45</xdr:col>
      <xdr:colOff>177800</xdr:colOff>
      <xdr:row>59</xdr:row>
      <xdr:rowOff>5080</xdr:rowOff>
    </xdr:to>
    <xdr:cxnSp macro="">
      <xdr:nvCxnSpPr>
        <xdr:cNvPr id="248" name="直線コネクタ 247"/>
        <xdr:cNvCxnSpPr/>
      </xdr:nvCxnSpPr>
      <xdr:spPr>
        <a:xfrm flipV="1">
          <a:off x="7653020" y="9813925"/>
          <a:ext cx="86868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58</xdr:row>
      <xdr:rowOff>129540</xdr:rowOff>
    </xdr:from>
    <xdr:to xmlns:xdr="http://schemas.openxmlformats.org/drawingml/2006/spreadsheetDrawing">
      <xdr:col>36</xdr:col>
      <xdr:colOff>165100</xdr:colOff>
      <xdr:row>59</xdr:row>
      <xdr:rowOff>59690</xdr:rowOff>
    </xdr:to>
    <xdr:sp macro="" textlink="">
      <xdr:nvSpPr>
        <xdr:cNvPr id="249" name="楕円 248"/>
        <xdr:cNvSpPr/>
      </xdr:nvSpPr>
      <xdr:spPr>
        <a:xfrm>
          <a:off x="6738620" y="9856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5080</xdr:rowOff>
    </xdr:from>
    <xdr:to xmlns:xdr="http://schemas.openxmlformats.org/drawingml/2006/spreadsheetDrawing">
      <xdr:col>41</xdr:col>
      <xdr:colOff>50800</xdr:colOff>
      <xdr:row>59</xdr:row>
      <xdr:rowOff>8890</xdr:rowOff>
    </xdr:to>
    <xdr:cxnSp macro="">
      <xdr:nvCxnSpPr>
        <xdr:cNvPr id="250" name="直線コネクタ 249"/>
        <xdr:cNvCxnSpPr/>
      </xdr:nvCxnSpPr>
      <xdr:spPr>
        <a:xfrm flipV="1">
          <a:off x="6789420" y="989965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62</xdr:row>
      <xdr:rowOff>86995</xdr:rowOff>
    </xdr:from>
    <xdr:ext cx="534670" cy="254635"/>
    <xdr:sp macro="" textlink="">
      <xdr:nvSpPr>
        <xdr:cNvPr id="251" name="n_1aveValue【橋りょう・トンネル】&#10;一人当たり有形固定資産（償却資産）額"/>
        <xdr:cNvSpPr txBox="1"/>
      </xdr:nvSpPr>
      <xdr:spPr>
        <a:xfrm>
          <a:off x="9110345" y="104844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62</xdr:row>
      <xdr:rowOff>90805</xdr:rowOff>
    </xdr:from>
    <xdr:ext cx="530225" cy="257810"/>
    <xdr:sp macro="" textlink="">
      <xdr:nvSpPr>
        <xdr:cNvPr id="252" name="n_2aveValue【橋りょう・トンネル】&#10;一人当たり有形固定資産（償却資産）額"/>
        <xdr:cNvSpPr txBox="1"/>
      </xdr:nvSpPr>
      <xdr:spPr>
        <a:xfrm>
          <a:off x="8259445" y="1048829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62</xdr:row>
      <xdr:rowOff>97790</xdr:rowOff>
    </xdr:from>
    <xdr:ext cx="530225" cy="255270"/>
    <xdr:sp macro="" textlink="">
      <xdr:nvSpPr>
        <xdr:cNvPr id="253" name="n_3aveValue【橋りょう・トンネル】&#10;一人当たり有形固定資産（償却資産）額"/>
        <xdr:cNvSpPr txBox="1"/>
      </xdr:nvSpPr>
      <xdr:spPr>
        <a:xfrm>
          <a:off x="7395845" y="1049528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62</xdr:row>
      <xdr:rowOff>90170</xdr:rowOff>
    </xdr:from>
    <xdr:ext cx="530860" cy="258445"/>
    <xdr:sp macro="" textlink="">
      <xdr:nvSpPr>
        <xdr:cNvPr id="254" name="n_4aveValue【橋りょう・トンネル】&#10;一人当たり有形固定資産（償却資産）額"/>
        <xdr:cNvSpPr txBox="1"/>
      </xdr:nvSpPr>
      <xdr:spPr>
        <a:xfrm>
          <a:off x="6527165" y="10487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56</xdr:row>
      <xdr:rowOff>149225</xdr:rowOff>
    </xdr:from>
    <xdr:ext cx="594995" cy="259080"/>
    <xdr:sp macro="" textlink="">
      <xdr:nvSpPr>
        <xdr:cNvPr id="255" name="n_1mainValue【橋りょう・トンネル】&#10;一人当たり有形固定資産（償却資産）額"/>
        <xdr:cNvSpPr txBox="1"/>
      </xdr:nvSpPr>
      <xdr:spPr>
        <a:xfrm>
          <a:off x="9083040" y="95408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56</xdr:row>
      <xdr:rowOff>154940</xdr:rowOff>
    </xdr:from>
    <xdr:ext cx="594360" cy="255270"/>
    <xdr:sp macro="" textlink="">
      <xdr:nvSpPr>
        <xdr:cNvPr id="256" name="n_2mainValue【橋りょう・トンネル】&#10;一人当たり有形固定資産（償却資産）額"/>
        <xdr:cNvSpPr txBox="1"/>
      </xdr:nvSpPr>
      <xdr:spPr>
        <a:xfrm>
          <a:off x="8227060" y="9546590"/>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57</xdr:row>
      <xdr:rowOff>72390</xdr:rowOff>
    </xdr:from>
    <xdr:ext cx="594995" cy="258445"/>
    <xdr:sp macro="" textlink="">
      <xdr:nvSpPr>
        <xdr:cNvPr id="257" name="n_3mainValue【橋りょう・トンネル】&#10;一人当たり有形固定資産（償却資産）額"/>
        <xdr:cNvSpPr txBox="1"/>
      </xdr:nvSpPr>
      <xdr:spPr>
        <a:xfrm>
          <a:off x="7363460" y="9631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57</xdr:row>
      <xdr:rowOff>76200</xdr:rowOff>
    </xdr:from>
    <xdr:ext cx="594360" cy="255270"/>
    <xdr:sp macro="" textlink="">
      <xdr:nvSpPr>
        <xdr:cNvPr id="258" name="n_4mainValue【橋りょう・トンネル】&#10;一人当たり有形固定資産（償却資産）額"/>
        <xdr:cNvSpPr txBox="1"/>
      </xdr:nvSpPr>
      <xdr:spPr>
        <a:xfrm>
          <a:off x="6494780" y="9635490"/>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4168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6868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6868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854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854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2966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2966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4168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67" name="テキスト ボックス 266"/>
        <xdr:cNvSpPr txBox="1"/>
      </xdr:nvSpPr>
      <xdr:spPr>
        <a:xfrm>
          <a:off x="708660" y="1248537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4168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8445"/>
    <xdr:sp macro="" textlink="">
      <xdr:nvSpPr>
        <xdr:cNvPr id="269" name="テキスト ボックス 268"/>
        <xdr:cNvSpPr txBox="1"/>
      </xdr:nvSpPr>
      <xdr:spPr>
        <a:xfrm>
          <a:off x="289560" y="1476629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167640</xdr:rowOff>
    </xdr:from>
    <xdr:to xmlns:xdr="http://schemas.openxmlformats.org/drawingml/2006/spreadsheetDrawing">
      <xdr:col>28</xdr:col>
      <xdr:colOff>114300</xdr:colOff>
      <xdr:row>86</xdr:row>
      <xdr:rowOff>167640</xdr:rowOff>
    </xdr:to>
    <xdr:cxnSp macro="">
      <xdr:nvCxnSpPr>
        <xdr:cNvPr id="270" name="直線コネクタ 269"/>
        <xdr:cNvCxnSpPr/>
      </xdr:nvCxnSpPr>
      <xdr:spPr>
        <a:xfrm>
          <a:off x="741680" y="14588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26670</xdr:rowOff>
    </xdr:from>
    <xdr:ext cx="402590" cy="259080"/>
    <xdr:sp macro="" textlink="">
      <xdr:nvSpPr>
        <xdr:cNvPr id="271" name="テキスト ボックス 270"/>
        <xdr:cNvSpPr txBox="1"/>
      </xdr:nvSpPr>
      <xdr:spPr>
        <a:xfrm>
          <a:off x="353695" y="144475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2" name="直線コネクタ 271"/>
        <xdr:cNvCxnSpPr/>
      </xdr:nvCxnSpPr>
      <xdr:spPr>
        <a:xfrm>
          <a:off x="741680" y="142665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2590" cy="255270"/>
    <xdr:sp macro="" textlink="">
      <xdr:nvSpPr>
        <xdr:cNvPr id="273" name="テキスト ボックス 272"/>
        <xdr:cNvSpPr txBox="1"/>
      </xdr:nvSpPr>
      <xdr:spPr>
        <a:xfrm>
          <a:off x="353695" y="1412811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4" name="直線コネクタ 273"/>
        <xdr:cNvCxnSpPr/>
      </xdr:nvCxnSpPr>
      <xdr:spPr>
        <a:xfrm>
          <a:off x="741680" y="139477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2590" cy="259080"/>
    <xdr:sp macro="" textlink="">
      <xdr:nvSpPr>
        <xdr:cNvPr id="275" name="テキスト ボックス 274"/>
        <xdr:cNvSpPr txBox="1"/>
      </xdr:nvSpPr>
      <xdr:spPr>
        <a:xfrm>
          <a:off x="353695" y="13809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46990</xdr:rowOff>
    </xdr:from>
    <xdr:to xmlns:xdr="http://schemas.openxmlformats.org/drawingml/2006/spreadsheetDrawing">
      <xdr:col>28</xdr:col>
      <xdr:colOff>114300</xdr:colOff>
      <xdr:row>81</xdr:row>
      <xdr:rowOff>46990</xdr:rowOff>
    </xdr:to>
    <xdr:cxnSp macro="">
      <xdr:nvCxnSpPr>
        <xdr:cNvPr id="276" name="直線コネクタ 275"/>
        <xdr:cNvCxnSpPr/>
      </xdr:nvCxnSpPr>
      <xdr:spPr>
        <a:xfrm>
          <a:off x="741680" y="13629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2590" cy="255270"/>
    <xdr:sp macro="" textlink="">
      <xdr:nvSpPr>
        <xdr:cNvPr id="277" name="テキスト ボックス 276"/>
        <xdr:cNvSpPr txBox="1"/>
      </xdr:nvSpPr>
      <xdr:spPr>
        <a:xfrm>
          <a:off x="353695" y="1349057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78" name="直線コネクタ 277"/>
        <xdr:cNvCxnSpPr/>
      </xdr:nvCxnSpPr>
      <xdr:spPr>
        <a:xfrm>
          <a:off x="741680" y="133108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2590" cy="258445"/>
    <xdr:sp macro="" textlink="">
      <xdr:nvSpPr>
        <xdr:cNvPr id="279" name="テキスト ボックス 278"/>
        <xdr:cNvSpPr txBox="1"/>
      </xdr:nvSpPr>
      <xdr:spPr>
        <a:xfrm>
          <a:off x="353695" y="131718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0" name="直線コネクタ 279"/>
        <xdr:cNvCxnSpPr/>
      </xdr:nvCxnSpPr>
      <xdr:spPr>
        <a:xfrm>
          <a:off x="741680" y="1299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107950</xdr:rowOff>
    </xdr:from>
    <xdr:ext cx="402590" cy="258445"/>
    <xdr:sp macro="" textlink="">
      <xdr:nvSpPr>
        <xdr:cNvPr id="281" name="テキスト ボックス 280"/>
        <xdr:cNvSpPr txBox="1"/>
      </xdr:nvSpPr>
      <xdr:spPr>
        <a:xfrm>
          <a:off x="353695" y="128524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2" name="直線コネクタ 281"/>
        <xdr:cNvCxnSpPr/>
      </xdr:nvCxnSpPr>
      <xdr:spPr>
        <a:xfrm>
          <a:off x="74168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2590" cy="258445"/>
    <xdr:sp macro="" textlink="">
      <xdr:nvSpPr>
        <xdr:cNvPr id="283" name="テキスト ボックス 282"/>
        <xdr:cNvSpPr txBox="1"/>
      </xdr:nvSpPr>
      <xdr:spPr>
        <a:xfrm>
          <a:off x="353695" y="125336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4" name="【公営住宅】&#10;有形固定資産減価償却率グラフ枠"/>
        <xdr:cNvSpPr/>
      </xdr:nvSpPr>
      <xdr:spPr>
        <a:xfrm>
          <a:off x="74168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127635</xdr:rowOff>
    </xdr:from>
    <xdr:to xmlns:xdr="http://schemas.openxmlformats.org/drawingml/2006/spreadsheetDrawing">
      <xdr:col>24</xdr:col>
      <xdr:colOff>62865</xdr:colOff>
      <xdr:row>85</xdr:row>
      <xdr:rowOff>137795</xdr:rowOff>
    </xdr:to>
    <xdr:cxnSp macro="">
      <xdr:nvCxnSpPr>
        <xdr:cNvPr id="285" name="直線コネクタ 284"/>
        <xdr:cNvCxnSpPr/>
      </xdr:nvCxnSpPr>
      <xdr:spPr>
        <a:xfrm flipV="1">
          <a:off x="4512945" y="13039725"/>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141605</xdr:rowOff>
    </xdr:from>
    <xdr:ext cx="405130" cy="258445"/>
    <xdr:sp macro="" textlink="">
      <xdr:nvSpPr>
        <xdr:cNvPr id="286" name="【公営住宅】&#10;有形固定資産減価償却率最小値テキスト"/>
        <xdr:cNvSpPr txBox="1"/>
      </xdr:nvSpPr>
      <xdr:spPr>
        <a:xfrm>
          <a:off x="4551680" y="14394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137795</xdr:rowOff>
    </xdr:from>
    <xdr:to xmlns:xdr="http://schemas.openxmlformats.org/drawingml/2006/spreadsheetDrawing">
      <xdr:col>24</xdr:col>
      <xdr:colOff>152400</xdr:colOff>
      <xdr:row>85</xdr:row>
      <xdr:rowOff>137795</xdr:rowOff>
    </xdr:to>
    <xdr:cxnSp macro="">
      <xdr:nvCxnSpPr>
        <xdr:cNvPr id="287" name="直線コネクタ 286"/>
        <xdr:cNvCxnSpPr/>
      </xdr:nvCxnSpPr>
      <xdr:spPr>
        <a:xfrm>
          <a:off x="4429760" y="14391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74930</xdr:rowOff>
    </xdr:from>
    <xdr:ext cx="405130" cy="255270"/>
    <xdr:sp macro="" textlink="">
      <xdr:nvSpPr>
        <xdr:cNvPr id="288" name="【公営住宅】&#10;有形固定資産減価償却率最大値テキスト"/>
        <xdr:cNvSpPr txBox="1"/>
      </xdr:nvSpPr>
      <xdr:spPr>
        <a:xfrm>
          <a:off x="4551680" y="128193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127635</xdr:rowOff>
    </xdr:from>
    <xdr:to xmlns:xdr="http://schemas.openxmlformats.org/drawingml/2006/spreadsheetDrawing">
      <xdr:col>24</xdr:col>
      <xdr:colOff>152400</xdr:colOff>
      <xdr:row>77</xdr:row>
      <xdr:rowOff>127635</xdr:rowOff>
    </xdr:to>
    <xdr:cxnSp macro="">
      <xdr:nvCxnSpPr>
        <xdr:cNvPr id="289" name="直線コネクタ 288"/>
        <xdr:cNvCxnSpPr/>
      </xdr:nvCxnSpPr>
      <xdr:spPr>
        <a:xfrm>
          <a:off x="4429760" y="13039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133985</xdr:rowOff>
    </xdr:from>
    <xdr:ext cx="405130" cy="255270"/>
    <xdr:sp macro="" textlink="">
      <xdr:nvSpPr>
        <xdr:cNvPr id="290" name="【公営住宅】&#10;有形固定資産減価償却率平均値テキスト"/>
        <xdr:cNvSpPr txBox="1"/>
      </xdr:nvSpPr>
      <xdr:spPr>
        <a:xfrm>
          <a:off x="4551680" y="1371663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111125</xdr:rowOff>
    </xdr:from>
    <xdr:to xmlns:xdr="http://schemas.openxmlformats.org/drawingml/2006/spreadsheetDrawing">
      <xdr:col>24</xdr:col>
      <xdr:colOff>114300</xdr:colOff>
      <xdr:row>83</xdr:row>
      <xdr:rowOff>41275</xdr:rowOff>
    </xdr:to>
    <xdr:sp macro="" textlink="">
      <xdr:nvSpPr>
        <xdr:cNvPr id="291" name="フローチャート: 判断 290"/>
        <xdr:cNvSpPr/>
      </xdr:nvSpPr>
      <xdr:spPr>
        <a:xfrm>
          <a:off x="4462780" y="13861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75565</xdr:rowOff>
    </xdr:from>
    <xdr:to xmlns:xdr="http://schemas.openxmlformats.org/drawingml/2006/spreadsheetDrawing">
      <xdr:col>20</xdr:col>
      <xdr:colOff>38100</xdr:colOff>
      <xdr:row>83</xdr:row>
      <xdr:rowOff>6350</xdr:rowOff>
    </xdr:to>
    <xdr:sp macro="" textlink="">
      <xdr:nvSpPr>
        <xdr:cNvPr id="292" name="フローチャート: 判断 291"/>
        <xdr:cNvSpPr/>
      </xdr:nvSpPr>
      <xdr:spPr>
        <a:xfrm>
          <a:off x="3649980" y="1382585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39370</xdr:rowOff>
    </xdr:from>
    <xdr:to xmlns:xdr="http://schemas.openxmlformats.org/drawingml/2006/spreadsheetDrawing">
      <xdr:col>15</xdr:col>
      <xdr:colOff>101600</xdr:colOff>
      <xdr:row>82</xdr:row>
      <xdr:rowOff>140970</xdr:rowOff>
    </xdr:to>
    <xdr:sp macro="" textlink="">
      <xdr:nvSpPr>
        <xdr:cNvPr id="293" name="フローチャート: 判断 292"/>
        <xdr:cNvSpPr/>
      </xdr:nvSpPr>
      <xdr:spPr>
        <a:xfrm>
          <a:off x="2781300" y="1378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6985</xdr:rowOff>
    </xdr:from>
    <xdr:to xmlns:xdr="http://schemas.openxmlformats.org/drawingml/2006/spreadsheetDrawing">
      <xdr:col>10</xdr:col>
      <xdr:colOff>165100</xdr:colOff>
      <xdr:row>82</xdr:row>
      <xdr:rowOff>109220</xdr:rowOff>
    </xdr:to>
    <xdr:sp macro="" textlink="">
      <xdr:nvSpPr>
        <xdr:cNvPr id="294" name="フローチャート: 判断 293"/>
        <xdr:cNvSpPr/>
      </xdr:nvSpPr>
      <xdr:spPr>
        <a:xfrm>
          <a:off x="1917700" y="13757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142240</xdr:rowOff>
    </xdr:from>
    <xdr:to xmlns:xdr="http://schemas.openxmlformats.org/drawingml/2006/spreadsheetDrawing">
      <xdr:col>6</xdr:col>
      <xdr:colOff>38100</xdr:colOff>
      <xdr:row>82</xdr:row>
      <xdr:rowOff>72390</xdr:rowOff>
    </xdr:to>
    <xdr:sp macro="" textlink="">
      <xdr:nvSpPr>
        <xdr:cNvPr id="295" name="フローチャート: 判断 294"/>
        <xdr:cNvSpPr/>
      </xdr:nvSpPr>
      <xdr:spPr>
        <a:xfrm>
          <a:off x="1054100" y="137248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1365" cy="259080"/>
    <xdr:sp macro="" textlink="">
      <xdr:nvSpPr>
        <xdr:cNvPr id="296" name="テキスト ボックス 295"/>
        <xdr:cNvSpPr txBox="1"/>
      </xdr:nvSpPr>
      <xdr:spPr>
        <a:xfrm>
          <a:off x="432816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7" name="テキスト ボックス 296"/>
        <xdr:cNvSpPr txBox="1"/>
      </xdr:nvSpPr>
      <xdr:spPr>
        <a:xfrm>
          <a:off x="351536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9080"/>
    <xdr:sp macro="" textlink="">
      <xdr:nvSpPr>
        <xdr:cNvPr id="298" name="テキスト ボックス 297"/>
        <xdr:cNvSpPr txBox="1"/>
      </xdr:nvSpPr>
      <xdr:spPr>
        <a:xfrm>
          <a:off x="264668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9" name="テキスト ボックス 298"/>
        <xdr:cNvSpPr txBox="1"/>
      </xdr:nvSpPr>
      <xdr:spPr>
        <a:xfrm>
          <a:off x="17830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0" name="テキスト ボックス 299"/>
        <xdr:cNvSpPr txBox="1"/>
      </xdr:nvSpPr>
      <xdr:spPr>
        <a:xfrm>
          <a:off x="9194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84455</xdr:rowOff>
    </xdr:from>
    <xdr:to xmlns:xdr="http://schemas.openxmlformats.org/drawingml/2006/spreadsheetDrawing">
      <xdr:col>24</xdr:col>
      <xdr:colOff>114300</xdr:colOff>
      <xdr:row>84</xdr:row>
      <xdr:rowOff>13970</xdr:rowOff>
    </xdr:to>
    <xdr:sp macro="" textlink="">
      <xdr:nvSpPr>
        <xdr:cNvPr id="301" name="楕円 300"/>
        <xdr:cNvSpPr/>
      </xdr:nvSpPr>
      <xdr:spPr>
        <a:xfrm>
          <a:off x="4462780" y="140023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62230</xdr:rowOff>
    </xdr:from>
    <xdr:ext cx="405130" cy="259080"/>
    <xdr:sp macro="" textlink="">
      <xdr:nvSpPr>
        <xdr:cNvPr id="302" name="【公営住宅】&#10;有形固定資産減価償却率該当値テキスト"/>
        <xdr:cNvSpPr txBox="1"/>
      </xdr:nvSpPr>
      <xdr:spPr>
        <a:xfrm>
          <a:off x="4551680" y="13980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34925</xdr:rowOff>
    </xdr:from>
    <xdr:to xmlns:xdr="http://schemas.openxmlformats.org/drawingml/2006/spreadsheetDrawing">
      <xdr:col>20</xdr:col>
      <xdr:colOff>38100</xdr:colOff>
      <xdr:row>83</xdr:row>
      <xdr:rowOff>136525</xdr:rowOff>
    </xdr:to>
    <xdr:sp macro="" textlink="">
      <xdr:nvSpPr>
        <xdr:cNvPr id="303" name="楕円 302"/>
        <xdr:cNvSpPr/>
      </xdr:nvSpPr>
      <xdr:spPr>
        <a:xfrm>
          <a:off x="3649980" y="139528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86360</xdr:rowOff>
    </xdr:from>
    <xdr:to xmlns:xdr="http://schemas.openxmlformats.org/drawingml/2006/spreadsheetDrawing">
      <xdr:col>24</xdr:col>
      <xdr:colOff>63500</xdr:colOff>
      <xdr:row>83</xdr:row>
      <xdr:rowOff>134620</xdr:rowOff>
    </xdr:to>
    <xdr:cxnSp macro="">
      <xdr:nvCxnSpPr>
        <xdr:cNvPr id="304" name="直線コネクタ 303"/>
        <xdr:cNvCxnSpPr/>
      </xdr:nvCxnSpPr>
      <xdr:spPr>
        <a:xfrm>
          <a:off x="3700780" y="14004290"/>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153670</xdr:rowOff>
    </xdr:from>
    <xdr:to xmlns:xdr="http://schemas.openxmlformats.org/drawingml/2006/spreadsheetDrawing">
      <xdr:col>15</xdr:col>
      <xdr:colOff>101600</xdr:colOff>
      <xdr:row>83</xdr:row>
      <xdr:rowOff>84455</xdr:rowOff>
    </xdr:to>
    <xdr:sp macro="" textlink="">
      <xdr:nvSpPr>
        <xdr:cNvPr id="305" name="楕円 304"/>
        <xdr:cNvSpPr/>
      </xdr:nvSpPr>
      <xdr:spPr>
        <a:xfrm>
          <a:off x="2781300" y="139039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33020</xdr:rowOff>
    </xdr:from>
    <xdr:to xmlns:xdr="http://schemas.openxmlformats.org/drawingml/2006/spreadsheetDrawing">
      <xdr:col>19</xdr:col>
      <xdr:colOff>177800</xdr:colOff>
      <xdr:row>83</xdr:row>
      <xdr:rowOff>86360</xdr:rowOff>
    </xdr:to>
    <xdr:cxnSp macro="">
      <xdr:nvCxnSpPr>
        <xdr:cNvPr id="306" name="直線コネクタ 305"/>
        <xdr:cNvCxnSpPr/>
      </xdr:nvCxnSpPr>
      <xdr:spPr>
        <a:xfrm>
          <a:off x="2832100" y="13950950"/>
          <a:ext cx="8686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114935</xdr:rowOff>
    </xdr:from>
    <xdr:to xmlns:xdr="http://schemas.openxmlformats.org/drawingml/2006/spreadsheetDrawing">
      <xdr:col>10</xdr:col>
      <xdr:colOff>165100</xdr:colOff>
      <xdr:row>83</xdr:row>
      <xdr:rowOff>45085</xdr:rowOff>
    </xdr:to>
    <xdr:sp macro="" textlink="">
      <xdr:nvSpPr>
        <xdr:cNvPr id="307" name="楕円 306"/>
        <xdr:cNvSpPr/>
      </xdr:nvSpPr>
      <xdr:spPr>
        <a:xfrm>
          <a:off x="1917700" y="13865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166370</xdr:rowOff>
    </xdr:from>
    <xdr:to xmlns:xdr="http://schemas.openxmlformats.org/drawingml/2006/spreadsheetDrawing">
      <xdr:col>15</xdr:col>
      <xdr:colOff>50800</xdr:colOff>
      <xdr:row>83</xdr:row>
      <xdr:rowOff>33020</xdr:rowOff>
    </xdr:to>
    <xdr:cxnSp macro="">
      <xdr:nvCxnSpPr>
        <xdr:cNvPr id="308" name="直線コネクタ 307"/>
        <xdr:cNvCxnSpPr/>
      </xdr:nvCxnSpPr>
      <xdr:spPr>
        <a:xfrm>
          <a:off x="1968500" y="13916660"/>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64770</xdr:rowOff>
    </xdr:from>
    <xdr:to xmlns:xdr="http://schemas.openxmlformats.org/drawingml/2006/spreadsheetDrawing">
      <xdr:col>6</xdr:col>
      <xdr:colOff>38100</xdr:colOff>
      <xdr:row>82</xdr:row>
      <xdr:rowOff>167005</xdr:rowOff>
    </xdr:to>
    <xdr:sp macro="" textlink="">
      <xdr:nvSpPr>
        <xdr:cNvPr id="309" name="楕円 308"/>
        <xdr:cNvSpPr/>
      </xdr:nvSpPr>
      <xdr:spPr>
        <a:xfrm>
          <a:off x="1054100" y="1381506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116205</xdr:rowOff>
    </xdr:from>
    <xdr:to xmlns:xdr="http://schemas.openxmlformats.org/drawingml/2006/spreadsheetDrawing">
      <xdr:col>10</xdr:col>
      <xdr:colOff>114300</xdr:colOff>
      <xdr:row>82</xdr:row>
      <xdr:rowOff>166370</xdr:rowOff>
    </xdr:to>
    <xdr:cxnSp macro="">
      <xdr:nvCxnSpPr>
        <xdr:cNvPr id="310" name="直線コネクタ 309"/>
        <xdr:cNvCxnSpPr/>
      </xdr:nvCxnSpPr>
      <xdr:spPr>
        <a:xfrm>
          <a:off x="1104900" y="13866495"/>
          <a:ext cx="8636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22225</xdr:rowOff>
    </xdr:from>
    <xdr:ext cx="404495" cy="258445"/>
    <xdr:sp macro="" textlink="">
      <xdr:nvSpPr>
        <xdr:cNvPr id="311" name="n_1aveValue【公営住宅】&#10;有形固定資産減価償却率"/>
        <xdr:cNvSpPr txBox="1"/>
      </xdr:nvSpPr>
      <xdr:spPr>
        <a:xfrm>
          <a:off x="3490595" y="13604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157480</xdr:rowOff>
    </xdr:from>
    <xdr:ext cx="401320" cy="255270"/>
    <xdr:sp macro="" textlink="">
      <xdr:nvSpPr>
        <xdr:cNvPr id="312" name="n_2aveValue【公営住宅】&#10;有形固定資産減価償却率"/>
        <xdr:cNvSpPr txBox="1"/>
      </xdr:nvSpPr>
      <xdr:spPr>
        <a:xfrm>
          <a:off x="2634615" y="135724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125095</xdr:rowOff>
    </xdr:from>
    <xdr:ext cx="400685" cy="257810"/>
    <xdr:sp macro="" textlink="">
      <xdr:nvSpPr>
        <xdr:cNvPr id="313" name="n_3aveValue【公営住宅】&#10;有形固定資産減価償却率"/>
        <xdr:cNvSpPr txBox="1"/>
      </xdr:nvSpPr>
      <xdr:spPr>
        <a:xfrm>
          <a:off x="1771015" y="13540105"/>
          <a:ext cx="400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88900</xdr:rowOff>
    </xdr:from>
    <xdr:ext cx="400685" cy="254635"/>
    <xdr:sp macro="" textlink="">
      <xdr:nvSpPr>
        <xdr:cNvPr id="314" name="n_4aveValue【公営住宅】&#10;有形固定資産減価償却率"/>
        <xdr:cNvSpPr txBox="1"/>
      </xdr:nvSpPr>
      <xdr:spPr>
        <a:xfrm>
          <a:off x="907415" y="135039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127635</xdr:rowOff>
    </xdr:from>
    <xdr:ext cx="404495" cy="258445"/>
    <xdr:sp macro="" textlink="">
      <xdr:nvSpPr>
        <xdr:cNvPr id="315" name="n_1mainValue【公営住宅】&#10;有形固定資産減価償却率"/>
        <xdr:cNvSpPr txBox="1"/>
      </xdr:nvSpPr>
      <xdr:spPr>
        <a:xfrm>
          <a:off x="3490595" y="14045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74930</xdr:rowOff>
    </xdr:from>
    <xdr:ext cx="401320" cy="255270"/>
    <xdr:sp macro="" textlink="">
      <xdr:nvSpPr>
        <xdr:cNvPr id="316" name="n_2mainValue【公営住宅】&#10;有形固定資産減価償却率"/>
        <xdr:cNvSpPr txBox="1"/>
      </xdr:nvSpPr>
      <xdr:spPr>
        <a:xfrm>
          <a:off x="2634615" y="139928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36195</xdr:rowOff>
    </xdr:from>
    <xdr:ext cx="400685" cy="258445"/>
    <xdr:sp macro="" textlink="">
      <xdr:nvSpPr>
        <xdr:cNvPr id="317" name="n_3mainValue【公営住宅】&#10;有形固定資産減価償却率"/>
        <xdr:cNvSpPr txBox="1"/>
      </xdr:nvSpPr>
      <xdr:spPr>
        <a:xfrm>
          <a:off x="1771015" y="1395412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158750</xdr:rowOff>
    </xdr:from>
    <xdr:ext cx="400685" cy="254635"/>
    <xdr:sp macro="" textlink="">
      <xdr:nvSpPr>
        <xdr:cNvPr id="318" name="n_4mainValue【公営住宅】&#10;有形固定資産減価償却率"/>
        <xdr:cNvSpPr txBox="1"/>
      </xdr:nvSpPr>
      <xdr:spPr>
        <a:xfrm>
          <a:off x="907415" y="139090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9" name="正方形/長方形 318"/>
        <xdr:cNvSpPr/>
      </xdr:nvSpPr>
      <xdr:spPr>
        <a:xfrm>
          <a:off x="643128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0" name="正方形/長方形 319"/>
        <xdr:cNvSpPr/>
      </xdr:nvSpPr>
      <xdr:spPr>
        <a:xfrm>
          <a:off x="6553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1" name="正方形/長方形 320"/>
        <xdr:cNvSpPr/>
      </xdr:nvSpPr>
      <xdr:spPr>
        <a:xfrm>
          <a:off x="6553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2" name="正方形/長方形 321"/>
        <xdr:cNvSpPr/>
      </xdr:nvSpPr>
      <xdr:spPr>
        <a:xfrm>
          <a:off x="75438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3" name="正方形/長方形 322"/>
        <xdr:cNvSpPr/>
      </xdr:nvSpPr>
      <xdr:spPr>
        <a:xfrm>
          <a:off x="75438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4" name="正方形/長方形 323"/>
        <xdr:cNvSpPr/>
      </xdr:nvSpPr>
      <xdr:spPr>
        <a:xfrm>
          <a:off x="8656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5" name="正方形/長方形 324"/>
        <xdr:cNvSpPr/>
      </xdr:nvSpPr>
      <xdr:spPr>
        <a:xfrm>
          <a:off x="8656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6" name="正方形/長方形 325"/>
        <xdr:cNvSpPr/>
      </xdr:nvSpPr>
      <xdr:spPr>
        <a:xfrm>
          <a:off x="643128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1615"/>
    <xdr:sp macro="" textlink="">
      <xdr:nvSpPr>
        <xdr:cNvPr id="327" name="テキスト ボックス 326"/>
        <xdr:cNvSpPr txBox="1"/>
      </xdr:nvSpPr>
      <xdr:spPr>
        <a:xfrm>
          <a:off x="6393180" y="1248537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8" name="直線コネクタ 327"/>
        <xdr:cNvCxnSpPr/>
      </xdr:nvCxnSpPr>
      <xdr:spPr>
        <a:xfrm>
          <a:off x="6431280" y="14908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9" name="直線コネクタ 328"/>
        <xdr:cNvCxnSpPr/>
      </xdr:nvCxnSpPr>
      <xdr:spPr>
        <a:xfrm>
          <a:off x="6431280" y="14535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2915" cy="254635"/>
    <xdr:sp macro="" textlink="">
      <xdr:nvSpPr>
        <xdr:cNvPr id="330" name="テキスト ボックス 329"/>
        <xdr:cNvSpPr txBox="1"/>
      </xdr:nvSpPr>
      <xdr:spPr>
        <a:xfrm>
          <a:off x="5974080" y="1439672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1" name="直線コネクタ 330"/>
        <xdr:cNvCxnSpPr/>
      </xdr:nvCxnSpPr>
      <xdr:spPr>
        <a:xfrm>
          <a:off x="6431280" y="141617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915" cy="258445"/>
    <xdr:sp macro="" textlink="">
      <xdr:nvSpPr>
        <xdr:cNvPr id="332" name="テキスト ボックス 331"/>
        <xdr:cNvSpPr txBox="1"/>
      </xdr:nvSpPr>
      <xdr:spPr>
        <a:xfrm>
          <a:off x="5974080" y="1402334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3" name="直線コネクタ 332"/>
        <xdr:cNvCxnSpPr/>
      </xdr:nvCxnSpPr>
      <xdr:spPr>
        <a:xfrm>
          <a:off x="6431280" y="13788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2915" cy="259080"/>
    <xdr:sp macro="" textlink="">
      <xdr:nvSpPr>
        <xdr:cNvPr id="334" name="テキスト ボックス 333"/>
        <xdr:cNvSpPr txBox="1"/>
      </xdr:nvSpPr>
      <xdr:spPr>
        <a:xfrm>
          <a:off x="5974080" y="13649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5" name="直線コネクタ 334"/>
        <xdr:cNvCxnSpPr/>
      </xdr:nvCxnSpPr>
      <xdr:spPr>
        <a:xfrm>
          <a:off x="6431280" y="13415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2915" cy="254635"/>
    <xdr:sp macro="" textlink="">
      <xdr:nvSpPr>
        <xdr:cNvPr id="336" name="テキスト ボックス 335"/>
        <xdr:cNvSpPr txBox="1"/>
      </xdr:nvSpPr>
      <xdr:spPr>
        <a:xfrm>
          <a:off x="5974080" y="1327658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7" name="直線コネクタ 336"/>
        <xdr:cNvCxnSpPr/>
      </xdr:nvCxnSpPr>
      <xdr:spPr>
        <a:xfrm>
          <a:off x="6431280" y="13045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2915" cy="258445"/>
    <xdr:sp macro="" textlink="">
      <xdr:nvSpPr>
        <xdr:cNvPr id="338" name="テキスト ボックス 337"/>
        <xdr:cNvSpPr txBox="1"/>
      </xdr:nvSpPr>
      <xdr:spPr>
        <a:xfrm>
          <a:off x="5974080" y="129070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9" name="直線コネクタ 338"/>
        <xdr:cNvCxnSpPr/>
      </xdr:nvCxnSpPr>
      <xdr:spPr>
        <a:xfrm>
          <a:off x="6431280" y="126720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915" cy="258445"/>
    <xdr:sp macro="" textlink="">
      <xdr:nvSpPr>
        <xdr:cNvPr id="340" name="テキスト ボックス 339"/>
        <xdr:cNvSpPr txBox="1"/>
      </xdr:nvSpPr>
      <xdr:spPr>
        <a:xfrm>
          <a:off x="5974080" y="1253363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1" name="【公営住宅】&#10;一人当たり面積グラフ枠"/>
        <xdr:cNvSpPr/>
      </xdr:nvSpPr>
      <xdr:spPr>
        <a:xfrm>
          <a:off x="643128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78</xdr:row>
      <xdr:rowOff>102870</xdr:rowOff>
    </xdr:from>
    <xdr:to xmlns:xdr="http://schemas.openxmlformats.org/drawingml/2006/spreadsheetDrawing">
      <xdr:col>54</xdr:col>
      <xdr:colOff>185420</xdr:colOff>
      <xdr:row>86</xdr:row>
      <xdr:rowOff>110490</xdr:rowOff>
    </xdr:to>
    <xdr:cxnSp macro="">
      <xdr:nvCxnSpPr>
        <xdr:cNvPr id="342" name="直線コネクタ 341"/>
        <xdr:cNvCxnSpPr/>
      </xdr:nvCxnSpPr>
      <xdr:spPr>
        <a:xfrm flipV="1">
          <a:off x="10198100" y="1318260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114300</xdr:rowOff>
    </xdr:from>
    <xdr:ext cx="469265" cy="259080"/>
    <xdr:sp macro="" textlink="">
      <xdr:nvSpPr>
        <xdr:cNvPr id="343" name="【公営住宅】&#10;一人当たり面積最小値テキスト"/>
        <xdr:cNvSpPr txBox="1"/>
      </xdr:nvSpPr>
      <xdr:spPr>
        <a:xfrm>
          <a:off x="10236200" y="14535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110490</xdr:rowOff>
    </xdr:from>
    <xdr:to xmlns:xdr="http://schemas.openxmlformats.org/drawingml/2006/spreadsheetDrawing">
      <xdr:col>55</xdr:col>
      <xdr:colOff>88900</xdr:colOff>
      <xdr:row>86</xdr:row>
      <xdr:rowOff>110490</xdr:rowOff>
    </xdr:to>
    <xdr:cxnSp macro="">
      <xdr:nvCxnSpPr>
        <xdr:cNvPr id="344" name="直線コネクタ 343"/>
        <xdr:cNvCxnSpPr/>
      </xdr:nvCxnSpPr>
      <xdr:spPr>
        <a:xfrm>
          <a:off x="10114280" y="145313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49530</xdr:rowOff>
    </xdr:from>
    <xdr:ext cx="469265" cy="258445"/>
    <xdr:sp macro="" textlink="">
      <xdr:nvSpPr>
        <xdr:cNvPr id="345" name="【公営住宅】&#10;一人当たり面積最大値テキスト"/>
        <xdr:cNvSpPr txBox="1"/>
      </xdr:nvSpPr>
      <xdr:spPr>
        <a:xfrm>
          <a:off x="10236200" y="12961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102870</xdr:rowOff>
    </xdr:from>
    <xdr:to xmlns:xdr="http://schemas.openxmlformats.org/drawingml/2006/spreadsheetDrawing">
      <xdr:col>55</xdr:col>
      <xdr:colOff>88900</xdr:colOff>
      <xdr:row>78</xdr:row>
      <xdr:rowOff>102870</xdr:rowOff>
    </xdr:to>
    <xdr:cxnSp macro="">
      <xdr:nvCxnSpPr>
        <xdr:cNvPr id="346" name="直線コネクタ 345"/>
        <xdr:cNvCxnSpPr/>
      </xdr:nvCxnSpPr>
      <xdr:spPr>
        <a:xfrm>
          <a:off x="10114280" y="131826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37465</xdr:rowOff>
    </xdr:from>
    <xdr:ext cx="469265" cy="259080"/>
    <xdr:sp macro="" textlink="">
      <xdr:nvSpPr>
        <xdr:cNvPr id="347" name="【公営住宅】&#10;一人当たり面積平均値テキスト"/>
        <xdr:cNvSpPr txBox="1"/>
      </xdr:nvSpPr>
      <xdr:spPr>
        <a:xfrm>
          <a:off x="10236200" y="139553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59055</xdr:rowOff>
    </xdr:from>
    <xdr:to xmlns:xdr="http://schemas.openxmlformats.org/drawingml/2006/spreadsheetDrawing">
      <xdr:col>55</xdr:col>
      <xdr:colOff>50800</xdr:colOff>
      <xdr:row>83</xdr:row>
      <xdr:rowOff>160655</xdr:rowOff>
    </xdr:to>
    <xdr:sp macro="" textlink="">
      <xdr:nvSpPr>
        <xdr:cNvPr id="348" name="フローチャート: 判断 347"/>
        <xdr:cNvSpPr/>
      </xdr:nvSpPr>
      <xdr:spPr>
        <a:xfrm>
          <a:off x="10152380" y="139769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59690</xdr:rowOff>
    </xdr:from>
    <xdr:to xmlns:xdr="http://schemas.openxmlformats.org/drawingml/2006/spreadsheetDrawing">
      <xdr:col>50</xdr:col>
      <xdr:colOff>165100</xdr:colOff>
      <xdr:row>83</xdr:row>
      <xdr:rowOff>161290</xdr:rowOff>
    </xdr:to>
    <xdr:sp macro="" textlink="">
      <xdr:nvSpPr>
        <xdr:cNvPr id="349" name="フローチャート: 判断 348"/>
        <xdr:cNvSpPr/>
      </xdr:nvSpPr>
      <xdr:spPr>
        <a:xfrm>
          <a:off x="9334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63500</xdr:rowOff>
    </xdr:from>
    <xdr:to xmlns:xdr="http://schemas.openxmlformats.org/drawingml/2006/spreadsheetDrawing">
      <xdr:col>46</xdr:col>
      <xdr:colOff>38100</xdr:colOff>
      <xdr:row>83</xdr:row>
      <xdr:rowOff>164465</xdr:rowOff>
    </xdr:to>
    <xdr:sp macro="" textlink="">
      <xdr:nvSpPr>
        <xdr:cNvPr id="350" name="フローチャート: 判断 349"/>
        <xdr:cNvSpPr/>
      </xdr:nvSpPr>
      <xdr:spPr>
        <a:xfrm>
          <a:off x="8470900" y="1398143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59690</xdr:rowOff>
    </xdr:from>
    <xdr:to xmlns:xdr="http://schemas.openxmlformats.org/drawingml/2006/spreadsheetDrawing">
      <xdr:col>41</xdr:col>
      <xdr:colOff>101600</xdr:colOff>
      <xdr:row>83</xdr:row>
      <xdr:rowOff>161290</xdr:rowOff>
    </xdr:to>
    <xdr:sp macro="" textlink="">
      <xdr:nvSpPr>
        <xdr:cNvPr id="351" name="フローチャート: 判断 350"/>
        <xdr:cNvSpPr/>
      </xdr:nvSpPr>
      <xdr:spPr>
        <a:xfrm>
          <a:off x="760222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48895</xdr:rowOff>
    </xdr:from>
    <xdr:to xmlns:xdr="http://schemas.openxmlformats.org/drawingml/2006/spreadsheetDrawing">
      <xdr:col>36</xdr:col>
      <xdr:colOff>165100</xdr:colOff>
      <xdr:row>83</xdr:row>
      <xdr:rowOff>150495</xdr:rowOff>
    </xdr:to>
    <xdr:sp macro="" textlink="">
      <xdr:nvSpPr>
        <xdr:cNvPr id="352" name="フローチャート: 判断 351"/>
        <xdr:cNvSpPr/>
      </xdr:nvSpPr>
      <xdr:spPr>
        <a:xfrm>
          <a:off x="6738620" y="1396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3" name="テキスト ボックス 352"/>
        <xdr:cNvSpPr txBox="1"/>
      </xdr:nvSpPr>
      <xdr:spPr>
        <a:xfrm>
          <a:off x="100126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4" name="テキスト ボックス 353"/>
        <xdr:cNvSpPr txBox="1"/>
      </xdr:nvSpPr>
      <xdr:spPr>
        <a:xfrm>
          <a:off x="91998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5" name="テキスト ボックス 354"/>
        <xdr:cNvSpPr txBox="1"/>
      </xdr:nvSpPr>
      <xdr:spPr>
        <a:xfrm>
          <a:off x="8336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9080"/>
    <xdr:sp macro="" textlink="">
      <xdr:nvSpPr>
        <xdr:cNvPr id="356" name="テキスト ボックス 355"/>
        <xdr:cNvSpPr txBox="1"/>
      </xdr:nvSpPr>
      <xdr:spPr>
        <a:xfrm>
          <a:off x="74676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7" name="テキスト ボックス 356"/>
        <xdr:cNvSpPr txBox="1"/>
      </xdr:nvSpPr>
      <xdr:spPr>
        <a:xfrm>
          <a:off x="660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144145</xdr:rowOff>
    </xdr:from>
    <xdr:to xmlns:xdr="http://schemas.openxmlformats.org/drawingml/2006/spreadsheetDrawing">
      <xdr:col>55</xdr:col>
      <xdr:colOff>50800</xdr:colOff>
      <xdr:row>83</xdr:row>
      <xdr:rowOff>74930</xdr:rowOff>
    </xdr:to>
    <xdr:sp macro="" textlink="">
      <xdr:nvSpPr>
        <xdr:cNvPr id="358" name="楕円 357"/>
        <xdr:cNvSpPr/>
      </xdr:nvSpPr>
      <xdr:spPr>
        <a:xfrm>
          <a:off x="10152380" y="1389443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167005</xdr:rowOff>
    </xdr:from>
    <xdr:ext cx="469265" cy="254635"/>
    <xdr:sp macro="" textlink="">
      <xdr:nvSpPr>
        <xdr:cNvPr id="359" name="【公営住宅】&#10;一人当たり面積該当値テキスト"/>
        <xdr:cNvSpPr txBox="1"/>
      </xdr:nvSpPr>
      <xdr:spPr>
        <a:xfrm>
          <a:off x="10236200" y="1374965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147320</xdr:rowOff>
    </xdr:from>
    <xdr:to xmlns:xdr="http://schemas.openxmlformats.org/drawingml/2006/spreadsheetDrawing">
      <xdr:col>50</xdr:col>
      <xdr:colOff>165100</xdr:colOff>
      <xdr:row>83</xdr:row>
      <xdr:rowOff>77470</xdr:rowOff>
    </xdr:to>
    <xdr:sp macro="" textlink="">
      <xdr:nvSpPr>
        <xdr:cNvPr id="360" name="楕円 359"/>
        <xdr:cNvSpPr/>
      </xdr:nvSpPr>
      <xdr:spPr>
        <a:xfrm>
          <a:off x="9334500" y="1389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23495</xdr:rowOff>
    </xdr:from>
    <xdr:to xmlns:xdr="http://schemas.openxmlformats.org/drawingml/2006/spreadsheetDrawing">
      <xdr:col>55</xdr:col>
      <xdr:colOff>0</xdr:colOff>
      <xdr:row>83</xdr:row>
      <xdr:rowOff>26670</xdr:rowOff>
    </xdr:to>
    <xdr:cxnSp macro="">
      <xdr:nvCxnSpPr>
        <xdr:cNvPr id="361" name="直線コネクタ 360"/>
        <xdr:cNvCxnSpPr/>
      </xdr:nvCxnSpPr>
      <xdr:spPr>
        <a:xfrm flipV="1">
          <a:off x="9385300" y="1394142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144780</xdr:rowOff>
    </xdr:from>
    <xdr:to xmlns:xdr="http://schemas.openxmlformats.org/drawingml/2006/spreadsheetDrawing">
      <xdr:col>46</xdr:col>
      <xdr:colOff>38100</xdr:colOff>
      <xdr:row>83</xdr:row>
      <xdr:rowOff>74930</xdr:rowOff>
    </xdr:to>
    <xdr:sp macro="" textlink="">
      <xdr:nvSpPr>
        <xdr:cNvPr id="362" name="楕円 361"/>
        <xdr:cNvSpPr/>
      </xdr:nvSpPr>
      <xdr:spPr>
        <a:xfrm>
          <a:off x="8470900" y="138950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24130</xdr:rowOff>
    </xdr:from>
    <xdr:to xmlns:xdr="http://schemas.openxmlformats.org/drawingml/2006/spreadsheetDrawing">
      <xdr:col>50</xdr:col>
      <xdr:colOff>114300</xdr:colOff>
      <xdr:row>83</xdr:row>
      <xdr:rowOff>26670</xdr:rowOff>
    </xdr:to>
    <xdr:cxnSp macro="">
      <xdr:nvCxnSpPr>
        <xdr:cNvPr id="363" name="直線コネクタ 362"/>
        <xdr:cNvCxnSpPr/>
      </xdr:nvCxnSpPr>
      <xdr:spPr>
        <a:xfrm>
          <a:off x="8521700" y="1394206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151130</xdr:rowOff>
    </xdr:from>
    <xdr:to xmlns:xdr="http://schemas.openxmlformats.org/drawingml/2006/spreadsheetDrawing">
      <xdr:col>41</xdr:col>
      <xdr:colOff>101600</xdr:colOff>
      <xdr:row>83</xdr:row>
      <xdr:rowOff>81280</xdr:rowOff>
    </xdr:to>
    <xdr:sp macro="" textlink="">
      <xdr:nvSpPr>
        <xdr:cNvPr id="364" name="楕円 363"/>
        <xdr:cNvSpPr/>
      </xdr:nvSpPr>
      <xdr:spPr>
        <a:xfrm>
          <a:off x="7602220" y="13901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24130</xdr:rowOff>
    </xdr:from>
    <xdr:to xmlns:xdr="http://schemas.openxmlformats.org/drawingml/2006/spreadsheetDrawing">
      <xdr:col>45</xdr:col>
      <xdr:colOff>177800</xdr:colOff>
      <xdr:row>83</xdr:row>
      <xdr:rowOff>30480</xdr:rowOff>
    </xdr:to>
    <xdr:cxnSp macro="">
      <xdr:nvCxnSpPr>
        <xdr:cNvPr id="365" name="直線コネクタ 364"/>
        <xdr:cNvCxnSpPr/>
      </xdr:nvCxnSpPr>
      <xdr:spPr>
        <a:xfrm flipV="1">
          <a:off x="7653020" y="13942060"/>
          <a:ext cx="8686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151765</xdr:rowOff>
    </xdr:from>
    <xdr:to xmlns:xdr="http://schemas.openxmlformats.org/drawingml/2006/spreadsheetDrawing">
      <xdr:col>36</xdr:col>
      <xdr:colOff>165100</xdr:colOff>
      <xdr:row>83</xdr:row>
      <xdr:rowOff>81915</xdr:rowOff>
    </xdr:to>
    <xdr:sp macro="" textlink="">
      <xdr:nvSpPr>
        <xdr:cNvPr id="366" name="楕円 365"/>
        <xdr:cNvSpPr/>
      </xdr:nvSpPr>
      <xdr:spPr>
        <a:xfrm>
          <a:off x="6738620" y="13902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30480</xdr:rowOff>
    </xdr:from>
    <xdr:to xmlns:xdr="http://schemas.openxmlformats.org/drawingml/2006/spreadsheetDrawing">
      <xdr:col>41</xdr:col>
      <xdr:colOff>50800</xdr:colOff>
      <xdr:row>83</xdr:row>
      <xdr:rowOff>31115</xdr:rowOff>
    </xdr:to>
    <xdr:cxnSp macro="">
      <xdr:nvCxnSpPr>
        <xdr:cNvPr id="367" name="直線コネクタ 366"/>
        <xdr:cNvCxnSpPr/>
      </xdr:nvCxnSpPr>
      <xdr:spPr>
        <a:xfrm flipV="1">
          <a:off x="6789420" y="1394841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152400</xdr:rowOff>
    </xdr:from>
    <xdr:ext cx="469265" cy="259080"/>
    <xdr:sp macro="" textlink="">
      <xdr:nvSpPr>
        <xdr:cNvPr id="368" name="n_1aveValue【公営住宅】&#10;一人当たり面積"/>
        <xdr:cNvSpPr txBox="1"/>
      </xdr:nvSpPr>
      <xdr:spPr>
        <a:xfrm>
          <a:off x="9142730" y="14070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155575</xdr:rowOff>
    </xdr:from>
    <xdr:ext cx="466090" cy="255270"/>
    <xdr:sp macro="" textlink="">
      <xdr:nvSpPr>
        <xdr:cNvPr id="369" name="n_2aveValue【公営住宅】&#10;一人当たり面積"/>
        <xdr:cNvSpPr txBox="1"/>
      </xdr:nvSpPr>
      <xdr:spPr>
        <a:xfrm>
          <a:off x="8291830" y="140735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152400</xdr:rowOff>
    </xdr:from>
    <xdr:ext cx="465455" cy="259080"/>
    <xdr:sp macro="" textlink="">
      <xdr:nvSpPr>
        <xdr:cNvPr id="370" name="n_3aveValue【公営住宅】&#10;一人当たり面積"/>
        <xdr:cNvSpPr txBox="1"/>
      </xdr:nvSpPr>
      <xdr:spPr>
        <a:xfrm>
          <a:off x="7423150" y="140703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141605</xdr:rowOff>
    </xdr:from>
    <xdr:ext cx="465455" cy="258445"/>
    <xdr:sp macro="" textlink="">
      <xdr:nvSpPr>
        <xdr:cNvPr id="371" name="n_4aveValue【公営住宅】&#10;一人当たり面積"/>
        <xdr:cNvSpPr txBox="1"/>
      </xdr:nvSpPr>
      <xdr:spPr>
        <a:xfrm>
          <a:off x="6559550" y="140595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93980</xdr:rowOff>
    </xdr:from>
    <xdr:ext cx="469265" cy="259080"/>
    <xdr:sp macro="" textlink="">
      <xdr:nvSpPr>
        <xdr:cNvPr id="372" name="n_1mainValue【公営住宅】&#10;一人当たり面積"/>
        <xdr:cNvSpPr txBox="1"/>
      </xdr:nvSpPr>
      <xdr:spPr>
        <a:xfrm>
          <a:off x="9142730" y="13676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91440</xdr:rowOff>
    </xdr:from>
    <xdr:ext cx="466090" cy="258445"/>
    <xdr:sp macro="" textlink="">
      <xdr:nvSpPr>
        <xdr:cNvPr id="373" name="n_2mainValue【公営住宅】&#10;一人当たり面積"/>
        <xdr:cNvSpPr txBox="1"/>
      </xdr:nvSpPr>
      <xdr:spPr>
        <a:xfrm>
          <a:off x="8291830" y="1367409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97790</xdr:rowOff>
    </xdr:from>
    <xdr:ext cx="465455" cy="255270"/>
    <xdr:sp macro="" textlink="">
      <xdr:nvSpPr>
        <xdr:cNvPr id="374" name="n_3mainValue【公営住宅】&#10;一人当たり面積"/>
        <xdr:cNvSpPr txBox="1"/>
      </xdr:nvSpPr>
      <xdr:spPr>
        <a:xfrm>
          <a:off x="7423150" y="13680440"/>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98425</xdr:rowOff>
    </xdr:from>
    <xdr:ext cx="465455" cy="255270"/>
    <xdr:sp macro="" textlink="">
      <xdr:nvSpPr>
        <xdr:cNvPr id="375" name="n_4mainValue【公営住宅】&#10;一人当たり面積"/>
        <xdr:cNvSpPr txBox="1"/>
      </xdr:nvSpPr>
      <xdr:spPr>
        <a:xfrm>
          <a:off x="6559550" y="13681075"/>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4168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6868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6868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854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854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2966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2966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4168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84" name="テキスト ボックス 383"/>
        <xdr:cNvSpPr txBox="1"/>
      </xdr:nvSpPr>
      <xdr:spPr>
        <a:xfrm>
          <a:off x="708660" y="162306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5" name="直線コネクタ 384"/>
        <xdr:cNvCxnSpPr/>
      </xdr:nvCxnSpPr>
      <xdr:spPr>
        <a:xfrm>
          <a:off x="74168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3550" cy="259080"/>
    <xdr:sp macro="" textlink="">
      <xdr:nvSpPr>
        <xdr:cNvPr id="386" name="テキスト ボックス 385"/>
        <xdr:cNvSpPr txBox="1"/>
      </xdr:nvSpPr>
      <xdr:spPr>
        <a:xfrm>
          <a:off x="289560" y="18564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7" name="直線コネクタ 386"/>
        <xdr:cNvCxnSpPr/>
      </xdr:nvCxnSpPr>
      <xdr:spPr>
        <a:xfrm>
          <a:off x="741680" y="18380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3550" cy="254635"/>
    <xdr:sp macro="" textlink="">
      <xdr:nvSpPr>
        <xdr:cNvPr id="388" name="テキスト ボックス 387"/>
        <xdr:cNvSpPr txBox="1"/>
      </xdr:nvSpPr>
      <xdr:spPr>
        <a:xfrm>
          <a:off x="289560" y="1823847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9" name="直線コネクタ 388"/>
        <xdr:cNvCxnSpPr/>
      </xdr:nvCxnSpPr>
      <xdr:spPr>
        <a:xfrm>
          <a:off x="741680" y="18054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390" name="テキスト ボックス 389"/>
        <xdr:cNvSpPr txBox="1"/>
      </xdr:nvSpPr>
      <xdr:spPr>
        <a:xfrm>
          <a:off x="35369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1" name="直線コネクタ 390"/>
        <xdr:cNvCxnSpPr/>
      </xdr:nvCxnSpPr>
      <xdr:spPr>
        <a:xfrm>
          <a:off x="741680" y="17727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4635"/>
    <xdr:sp macro="" textlink="">
      <xdr:nvSpPr>
        <xdr:cNvPr id="392" name="テキスト ボックス 391"/>
        <xdr:cNvSpPr txBox="1"/>
      </xdr:nvSpPr>
      <xdr:spPr>
        <a:xfrm>
          <a:off x="353695" y="1758569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3" name="直線コネクタ 392"/>
        <xdr:cNvCxnSpPr/>
      </xdr:nvCxnSpPr>
      <xdr:spPr>
        <a:xfrm>
          <a:off x="741680" y="1740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394" name="テキスト ボックス 393"/>
        <xdr:cNvSpPr txBox="1"/>
      </xdr:nvSpPr>
      <xdr:spPr>
        <a:xfrm>
          <a:off x="35369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5" name="直線コネクタ 394"/>
        <xdr:cNvCxnSpPr/>
      </xdr:nvCxnSpPr>
      <xdr:spPr>
        <a:xfrm>
          <a:off x="741680" y="17074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396" name="テキスト ボックス 395"/>
        <xdr:cNvSpPr txBox="1"/>
      </xdr:nvSpPr>
      <xdr:spPr>
        <a:xfrm>
          <a:off x="35369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7" name="直線コネクタ 396"/>
        <xdr:cNvCxnSpPr/>
      </xdr:nvCxnSpPr>
      <xdr:spPr>
        <a:xfrm>
          <a:off x="741680" y="16747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4645" cy="254635"/>
    <xdr:sp macro="" textlink="">
      <xdr:nvSpPr>
        <xdr:cNvPr id="398" name="テキスト ボックス 397"/>
        <xdr:cNvSpPr txBox="1"/>
      </xdr:nvSpPr>
      <xdr:spPr>
        <a:xfrm>
          <a:off x="412750" y="166052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74168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0" name="【港湾・漁港】&#10;有形固定資産減価償却率グラフ枠"/>
        <xdr:cNvSpPr/>
      </xdr:nvSpPr>
      <xdr:spPr>
        <a:xfrm>
          <a:off x="74168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162560</xdr:rowOff>
    </xdr:from>
    <xdr:to xmlns:xdr="http://schemas.openxmlformats.org/drawingml/2006/spreadsheetDrawing">
      <xdr:col>24</xdr:col>
      <xdr:colOff>62865</xdr:colOff>
      <xdr:row>109</xdr:row>
      <xdr:rowOff>29210</xdr:rowOff>
    </xdr:to>
    <xdr:cxnSp macro="">
      <xdr:nvCxnSpPr>
        <xdr:cNvPr id="401" name="直線コネクタ 400"/>
        <xdr:cNvCxnSpPr/>
      </xdr:nvCxnSpPr>
      <xdr:spPr>
        <a:xfrm flipV="1">
          <a:off x="4512945" y="1679321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32385</xdr:rowOff>
    </xdr:from>
    <xdr:ext cx="405130" cy="254635"/>
    <xdr:sp macro="" textlink="">
      <xdr:nvSpPr>
        <xdr:cNvPr id="402" name="【港湾・漁港】&#10;有形固定資産減価償却率最小値テキスト"/>
        <xdr:cNvSpPr txBox="1"/>
      </xdr:nvSpPr>
      <xdr:spPr>
        <a:xfrm>
          <a:off x="4551680" y="183775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29210</xdr:rowOff>
    </xdr:from>
    <xdr:to xmlns:xdr="http://schemas.openxmlformats.org/drawingml/2006/spreadsheetDrawing">
      <xdr:col>24</xdr:col>
      <xdr:colOff>152400</xdr:colOff>
      <xdr:row>109</xdr:row>
      <xdr:rowOff>29210</xdr:rowOff>
    </xdr:to>
    <xdr:cxnSp macro="">
      <xdr:nvCxnSpPr>
        <xdr:cNvPr id="403" name="直線コネクタ 402"/>
        <xdr:cNvCxnSpPr/>
      </xdr:nvCxnSpPr>
      <xdr:spPr>
        <a:xfrm>
          <a:off x="4429760" y="18374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109220</xdr:rowOff>
    </xdr:from>
    <xdr:ext cx="340360" cy="254635"/>
    <xdr:sp macro="" textlink="">
      <xdr:nvSpPr>
        <xdr:cNvPr id="404" name="【港湾・漁港】&#10;有形固定資産減価償却率最大値テキスト"/>
        <xdr:cNvSpPr txBox="1"/>
      </xdr:nvSpPr>
      <xdr:spPr>
        <a:xfrm>
          <a:off x="4551680" y="1656842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162560</xdr:rowOff>
    </xdr:from>
    <xdr:to xmlns:xdr="http://schemas.openxmlformats.org/drawingml/2006/spreadsheetDrawing">
      <xdr:col>24</xdr:col>
      <xdr:colOff>152400</xdr:colOff>
      <xdr:row>99</xdr:row>
      <xdr:rowOff>162560</xdr:rowOff>
    </xdr:to>
    <xdr:cxnSp macro="">
      <xdr:nvCxnSpPr>
        <xdr:cNvPr id="405" name="直線コネクタ 404"/>
        <xdr:cNvCxnSpPr/>
      </xdr:nvCxnSpPr>
      <xdr:spPr>
        <a:xfrm>
          <a:off x="4429760" y="16793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53340</xdr:rowOff>
    </xdr:from>
    <xdr:ext cx="405130" cy="254635"/>
    <xdr:sp macro="" textlink="">
      <xdr:nvSpPr>
        <xdr:cNvPr id="406" name="【港湾・漁港】&#10;有形固定資産減価償却率平均値テキスト"/>
        <xdr:cNvSpPr txBox="1"/>
      </xdr:nvSpPr>
      <xdr:spPr>
        <a:xfrm>
          <a:off x="4551680" y="1771269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30480</xdr:rowOff>
    </xdr:from>
    <xdr:to xmlns:xdr="http://schemas.openxmlformats.org/drawingml/2006/spreadsheetDrawing">
      <xdr:col>24</xdr:col>
      <xdr:colOff>114300</xdr:colOff>
      <xdr:row>106</xdr:row>
      <xdr:rowOff>132080</xdr:rowOff>
    </xdr:to>
    <xdr:sp macro="" textlink="">
      <xdr:nvSpPr>
        <xdr:cNvPr id="407" name="フローチャート: 判断 406"/>
        <xdr:cNvSpPr/>
      </xdr:nvSpPr>
      <xdr:spPr>
        <a:xfrm>
          <a:off x="4462780" y="178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106</xdr:row>
      <xdr:rowOff>36830</xdr:rowOff>
    </xdr:from>
    <xdr:to xmlns:xdr="http://schemas.openxmlformats.org/drawingml/2006/spreadsheetDrawing">
      <xdr:col>20</xdr:col>
      <xdr:colOff>38100</xdr:colOff>
      <xdr:row>106</xdr:row>
      <xdr:rowOff>138430</xdr:rowOff>
    </xdr:to>
    <xdr:sp macro="" textlink="">
      <xdr:nvSpPr>
        <xdr:cNvPr id="408" name="フローチャート: 判断 407"/>
        <xdr:cNvSpPr/>
      </xdr:nvSpPr>
      <xdr:spPr>
        <a:xfrm>
          <a:off x="3649980" y="178676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106</xdr:row>
      <xdr:rowOff>19050</xdr:rowOff>
    </xdr:from>
    <xdr:to xmlns:xdr="http://schemas.openxmlformats.org/drawingml/2006/spreadsheetDrawing">
      <xdr:col>15</xdr:col>
      <xdr:colOff>101600</xdr:colOff>
      <xdr:row>106</xdr:row>
      <xdr:rowOff>120650</xdr:rowOff>
    </xdr:to>
    <xdr:sp macro="" textlink="">
      <xdr:nvSpPr>
        <xdr:cNvPr id="409" name="フローチャート: 判断 408"/>
        <xdr:cNvSpPr/>
      </xdr:nvSpPr>
      <xdr:spPr>
        <a:xfrm>
          <a:off x="27813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170815</xdr:rowOff>
    </xdr:from>
    <xdr:to xmlns:xdr="http://schemas.openxmlformats.org/drawingml/2006/spreadsheetDrawing">
      <xdr:col>10</xdr:col>
      <xdr:colOff>165100</xdr:colOff>
      <xdr:row>106</xdr:row>
      <xdr:rowOff>100965</xdr:rowOff>
    </xdr:to>
    <xdr:sp macro="" textlink="">
      <xdr:nvSpPr>
        <xdr:cNvPr id="410" name="フローチャート: 判断 409"/>
        <xdr:cNvSpPr/>
      </xdr:nvSpPr>
      <xdr:spPr>
        <a:xfrm>
          <a:off x="19177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105</xdr:row>
      <xdr:rowOff>156210</xdr:rowOff>
    </xdr:from>
    <xdr:to xmlns:xdr="http://schemas.openxmlformats.org/drawingml/2006/spreadsheetDrawing">
      <xdr:col>6</xdr:col>
      <xdr:colOff>38100</xdr:colOff>
      <xdr:row>106</xdr:row>
      <xdr:rowOff>86360</xdr:rowOff>
    </xdr:to>
    <xdr:sp macro="" textlink="">
      <xdr:nvSpPr>
        <xdr:cNvPr id="411" name="フローチャート: 判断 410"/>
        <xdr:cNvSpPr/>
      </xdr:nvSpPr>
      <xdr:spPr>
        <a:xfrm>
          <a:off x="1054100" y="178155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1365" cy="259080"/>
    <xdr:sp macro="" textlink="">
      <xdr:nvSpPr>
        <xdr:cNvPr id="412" name="テキスト ボックス 411"/>
        <xdr:cNvSpPr txBox="1"/>
      </xdr:nvSpPr>
      <xdr:spPr>
        <a:xfrm>
          <a:off x="432816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3" name="テキスト ボックス 412"/>
        <xdr:cNvSpPr txBox="1"/>
      </xdr:nvSpPr>
      <xdr:spPr>
        <a:xfrm>
          <a:off x="35153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14" name="テキスト ボックス 413"/>
        <xdr:cNvSpPr txBox="1"/>
      </xdr:nvSpPr>
      <xdr:spPr>
        <a:xfrm>
          <a:off x="264668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5" name="テキスト ボックス 414"/>
        <xdr:cNvSpPr txBox="1"/>
      </xdr:nvSpPr>
      <xdr:spPr>
        <a:xfrm>
          <a:off x="17830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6" name="テキスト ボックス 415"/>
        <xdr:cNvSpPr txBox="1"/>
      </xdr:nvSpPr>
      <xdr:spPr>
        <a:xfrm>
          <a:off x="9194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108</xdr:row>
      <xdr:rowOff>34925</xdr:rowOff>
    </xdr:from>
    <xdr:to xmlns:xdr="http://schemas.openxmlformats.org/drawingml/2006/spreadsheetDrawing">
      <xdr:col>24</xdr:col>
      <xdr:colOff>114300</xdr:colOff>
      <xdr:row>108</xdr:row>
      <xdr:rowOff>136525</xdr:rowOff>
    </xdr:to>
    <xdr:sp macro="" textlink="">
      <xdr:nvSpPr>
        <xdr:cNvPr id="417" name="楕円 416"/>
        <xdr:cNvSpPr/>
      </xdr:nvSpPr>
      <xdr:spPr>
        <a:xfrm>
          <a:off x="446278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121285</xdr:rowOff>
    </xdr:from>
    <xdr:ext cx="405130" cy="254635"/>
    <xdr:sp macro="" textlink="">
      <xdr:nvSpPr>
        <xdr:cNvPr id="418" name="【港湾・漁港】&#10;有形固定資産減価償却率該当値テキスト"/>
        <xdr:cNvSpPr txBox="1"/>
      </xdr:nvSpPr>
      <xdr:spPr>
        <a:xfrm>
          <a:off x="4551680" y="181235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108</xdr:row>
      <xdr:rowOff>4445</xdr:rowOff>
    </xdr:from>
    <xdr:to xmlns:xdr="http://schemas.openxmlformats.org/drawingml/2006/spreadsheetDrawing">
      <xdr:col>20</xdr:col>
      <xdr:colOff>38100</xdr:colOff>
      <xdr:row>108</xdr:row>
      <xdr:rowOff>106045</xdr:rowOff>
    </xdr:to>
    <xdr:sp macro="" textlink="">
      <xdr:nvSpPr>
        <xdr:cNvPr id="419" name="楕円 418"/>
        <xdr:cNvSpPr/>
      </xdr:nvSpPr>
      <xdr:spPr>
        <a:xfrm>
          <a:off x="3649980" y="181781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108</xdr:row>
      <xdr:rowOff>55245</xdr:rowOff>
    </xdr:from>
    <xdr:to xmlns:xdr="http://schemas.openxmlformats.org/drawingml/2006/spreadsheetDrawing">
      <xdr:col>24</xdr:col>
      <xdr:colOff>63500</xdr:colOff>
      <xdr:row>108</xdr:row>
      <xdr:rowOff>86360</xdr:rowOff>
    </xdr:to>
    <xdr:cxnSp macro="">
      <xdr:nvCxnSpPr>
        <xdr:cNvPr id="420" name="直線コネクタ 419"/>
        <xdr:cNvCxnSpPr/>
      </xdr:nvCxnSpPr>
      <xdr:spPr>
        <a:xfrm>
          <a:off x="3700780" y="18228945"/>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146050</xdr:rowOff>
    </xdr:from>
    <xdr:to xmlns:xdr="http://schemas.openxmlformats.org/drawingml/2006/spreadsheetDrawing">
      <xdr:col>15</xdr:col>
      <xdr:colOff>101600</xdr:colOff>
      <xdr:row>108</xdr:row>
      <xdr:rowOff>76200</xdr:rowOff>
    </xdr:to>
    <xdr:sp macro="" textlink="">
      <xdr:nvSpPr>
        <xdr:cNvPr id="421" name="楕円 420"/>
        <xdr:cNvSpPr/>
      </xdr:nvSpPr>
      <xdr:spPr>
        <a:xfrm>
          <a:off x="2781300" y="18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108</xdr:row>
      <xdr:rowOff>25400</xdr:rowOff>
    </xdr:from>
    <xdr:to xmlns:xdr="http://schemas.openxmlformats.org/drawingml/2006/spreadsheetDrawing">
      <xdr:col>19</xdr:col>
      <xdr:colOff>177800</xdr:colOff>
      <xdr:row>108</xdr:row>
      <xdr:rowOff>55245</xdr:rowOff>
    </xdr:to>
    <xdr:cxnSp macro="">
      <xdr:nvCxnSpPr>
        <xdr:cNvPr id="422" name="直線コネクタ 421"/>
        <xdr:cNvCxnSpPr/>
      </xdr:nvCxnSpPr>
      <xdr:spPr>
        <a:xfrm>
          <a:off x="2832100" y="18199100"/>
          <a:ext cx="8686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107</xdr:row>
      <xdr:rowOff>114935</xdr:rowOff>
    </xdr:from>
    <xdr:to xmlns:xdr="http://schemas.openxmlformats.org/drawingml/2006/spreadsheetDrawing">
      <xdr:col>10</xdr:col>
      <xdr:colOff>165100</xdr:colOff>
      <xdr:row>108</xdr:row>
      <xdr:rowOff>45085</xdr:rowOff>
    </xdr:to>
    <xdr:sp macro="" textlink="">
      <xdr:nvSpPr>
        <xdr:cNvPr id="423" name="楕円 422"/>
        <xdr:cNvSpPr/>
      </xdr:nvSpPr>
      <xdr:spPr>
        <a:xfrm>
          <a:off x="19177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166370</xdr:rowOff>
    </xdr:from>
    <xdr:to xmlns:xdr="http://schemas.openxmlformats.org/drawingml/2006/spreadsheetDrawing">
      <xdr:col>15</xdr:col>
      <xdr:colOff>50800</xdr:colOff>
      <xdr:row>108</xdr:row>
      <xdr:rowOff>25400</xdr:rowOff>
    </xdr:to>
    <xdr:cxnSp macro="">
      <xdr:nvCxnSpPr>
        <xdr:cNvPr id="424" name="直線コネクタ 423"/>
        <xdr:cNvCxnSpPr/>
      </xdr:nvCxnSpPr>
      <xdr:spPr>
        <a:xfrm>
          <a:off x="1968500" y="18168620"/>
          <a:ext cx="8636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107</xdr:row>
      <xdr:rowOff>86360</xdr:rowOff>
    </xdr:from>
    <xdr:to xmlns:xdr="http://schemas.openxmlformats.org/drawingml/2006/spreadsheetDrawing">
      <xdr:col>6</xdr:col>
      <xdr:colOff>38100</xdr:colOff>
      <xdr:row>108</xdr:row>
      <xdr:rowOff>15875</xdr:rowOff>
    </xdr:to>
    <xdr:sp macro="" textlink="">
      <xdr:nvSpPr>
        <xdr:cNvPr id="425" name="楕円 424"/>
        <xdr:cNvSpPr/>
      </xdr:nvSpPr>
      <xdr:spPr>
        <a:xfrm>
          <a:off x="1054100" y="1808861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107</xdr:row>
      <xdr:rowOff>136525</xdr:rowOff>
    </xdr:from>
    <xdr:to xmlns:xdr="http://schemas.openxmlformats.org/drawingml/2006/spreadsheetDrawing">
      <xdr:col>10</xdr:col>
      <xdr:colOff>114300</xdr:colOff>
      <xdr:row>107</xdr:row>
      <xdr:rowOff>166370</xdr:rowOff>
    </xdr:to>
    <xdr:cxnSp macro="">
      <xdr:nvCxnSpPr>
        <xdr:cNvPr id="426" name="直線コネクタ 425"/>
        <xdr:cNvCxnSpPr/>
      </xdr:nvCxnSpPr>
      <xdr:spPr>
        <a:xfrm>
          <a:off x="1104900" y="18138775"/>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154940</xdr:rowOff>
    </xdr:from>
    <xdr:ext cx="404495" cy="254635"/>
    <xdr:sp macro="" textlink="">
      <xdr:nvSpPr>
        <xdr:cNvPr id="427" name="n_1aveValue【港湾・漁港】&#10;有形固定資産減価償却率"/>
        <xdr:cNvSpPr txBox="1"/>
      </xdr:nvSpPr>
      <xdr:spPr>
        <a:xfrm>
          <a:off x="3490595" y="17642840"/>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137160</xdr:rowOff>
    </xdr:from>
    <xdr:ext cx="401320" cy="259080"/>
    <xdr:sp macro="" textlink="">
      <xdr:nvSpPr>
        <xdr:cNvPr id="428" name="n_2aveValue【港湾・漁港】&#10;有形固定資産減価償却率"/>
        <xdr:cNvSpPr txBox="1"/>
      </xdr:nvSpPr>
      <xdr:spPr>
        <a:xfrm>
          <a:off x="2634615" y="176250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117475</xdr:rowOff>
    </xdr:from>
    <xdr:ext cx="400685" cy="259080"/>
    <xdr:sp macro="" textlink="">
      <xdr:nvSpPr>
        <xdr:cNvPr id="429" name="n_3aveValue【港湾・漁港】&#10;有形固定資産減価償却率"/>
        <xdr:cNvSpPr txBox="1"/>
      </xdr:nvSpPr>
      <xdr:spPr>
        <a:xfrm>
          <a:off x="1771015" y="176053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102870</xdr:rowOff>
    </xdr:from>
    <xdr:ext cx="400685" cy="259080"/>
    <xdr:sp macro="" textlink="">
      <xdr:nvSpPr>
        <xdr:cNvPr id="430" name="n_4aveValue【港湾・漁港】&#10;有形固定資産減価償却率"/>
        <xdr:cNvSpPr txBox="1"/>
      </xdr:nvSpPr>
      <xdr:spPr>
        <a:xfrm>
          <a:off x="907415" y="175907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108</xdr:row>
      <xdr:rowOff>97790</xdr:rowOff>
    </xdr:from>
    <xdr:ext cx="404495" cy="254635"/>
    <xdr:sp macro="" textlink="">
      <xdr:nvSpPr>
        <xdr:cNvPr id="431" name="n_1mainValue【港湾・漁港】&#10;有形固定資産減価償却率"/>
        <xdr:cNvSpPr txBox="1"/>
      </xdr:nvSpPr>
      <xdr:spPr>
        <a:xfrm>
          <a:off x="3490595" y="18271490"/>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108</xdr:row>
      <xdr:rowOff>67310</xdr:rowOff>
    </xdr:from>
    <xdr:ext cx="401320" cy="259080"/>
    <xdr:sp macro="" textlink="">
      <xdr:nvSpPr>
        <xdr:cNvPr id="432" name="n_2mainValue【港湾・漁港】&#10;有形固定資産減価償却率"/>
        <xdr:cNvSpPr txBox="1"/>
      </xdr:nvSpPr>
      <xdr:spPr>
        <a:xfrm>
          <a:off x="2634615" y="182410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108</xdr:row>
      <xdr:rowOff>36195</xdr:rowOff>
    </xdr:from>
    <xdr:ext cx="400685" cy="259080"/>
    <xdr:sp macro="" textlink="">
      <xdr:nvSpPr>
        <xdr:cNvPr id="433" name="n_3mainValue【港湾・漁港】&#10;有形固定資産減価償却率"/>
        <xdr:cNvSpPr txBox="1"/>
      </xdr:nvSpPr>
      <xdr:spPr>
        <a:xfrm>
          <a:off x="1771015" y="182098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108</xdr:row>
      <xdr:rowOff>6985</xdr:rowOff>
    </xdr:from>
    <xdr:ext cx="400685" cy="254635"/>
    <xdr:sp macro="" textlink="">
      <xdr:nvSpPr>
        <xdr:cNvPr id="434" name="n_4mainValue【港湾・漁港】&#10;有形固定資産減価償却率"/>
        <xdr:cNvSpPr txBox="1"/>
      </xdr:nvSpPr>
      <xdr:spPr>
        <a:xfrm>
          <a:off x="907415" y="181806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5" name="正方形/長方形 434"/>
        <xdr:cNvSpPr/>
      </xdr:nvSpPr>
      <xdr:spPr>
        <a:xfrm>
          <a:off x="643128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6" name="正方形/長方形 435"/>
        <xdr:cNvSpPr/>
      </xdr:nvSpPr>
      <xdr:spPr>
        <a:xfrm>
          <a:off x="6553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7" name="正方形/長方形 436"/>
        <xdr:cNvSpPr/>
      </xdr:nvSpPr>
      <xdr:spPr>
        <a:xfrm>
          <a:off x="6553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8" name="正方形/長方形 437"/>
        <xdr:cNvSpPr/>
      </xdr:nvSpPr>
      <xdr:spPr>
        <a:xfrm>
          <a:off x="75438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9" name="正方形/長方形 438"/>
        <xdr:cNvSpPr/>
      </xdr:nvSpPr>
      <xdr:spPr>
        <a:xfrm>
          <a:off x="75438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0" name="正方形/長方形 439"/>
        <xdr:cNvSpPr/>
      </xdr:nvSpPr>
      <xdr:spPr>
        <a:xfrm>
          <a:off x="8656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1" name="正方形/長方形 440"/>
        <xdr:cNvSpPr/>
      </xdr:nvSpPr>
      <xdr:spPr>
        <a:xfrm>
          <a:off x="8656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2" name="正方形/長方形 441"/>
        <xdr:cNvSpPr/>
      </xdr:nvSpPr>
      <xdr:spPr>
        <a:xfrm>
          <a:off x="643128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5440" cy="225425"/>
    <xdr:sp macro="" textlink="">
      <xdr:nvSpPr>
        <xdr:cNvPr id="443" name="テキスト ボックス 442"/>
        <xdr:cNvSpPr txBox="1"/>
      </xdr:nvSpPr>
      <xdr:spPr>
        <a:xfrm>
          <a:off x="6393180" y="162306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4" name="直線コネクタ 443"/>
        <xdr:cNvCxnSpPr/>
      </xdr:nvCxnSpPr>
      <xdr:spPr>
        <a:xfrm>
          <a:off x="6431280" y="18707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5" name="直線コネクタ 444"/>
        <xdr:cNvCxnSpPr/>
      </xdr:nvCxnSpPr>
      <xdr:spPr>
        <a:xfrm>
          <a:off x="6431280" y="18380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64770</xdr:rowOff>
    </xdr:from>
    <xdr:ext cx="244475" cy="254635"/>
    <xdr:sp macro="" textlink="">
      <xdr:nvSpPr>
        <xdr:cNvPr id="446" name="テキスト ボックス 445"/>
        <xdr:cNvSpPr txBox="1"/>
      </xdr:nvSpPr>
      <xdr:spPr>
        <a:xfrm>
          <a:off x="6187440" y="182384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7" name="直線コネクタ 446"/>
        <xdr:cNvCxnSpPr/>
      </xdr:nvCxnSpPr>
      <xdr:spPr>
        <a:xfrm>
          <a:off x="6431280" y="180543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106</xdr:row>
      <xdr:rowOff>80645</xdr:rowOff>
    </xdr:from>
    <xdr:ext cx="591820" cy="259080"/>
    <xdr:sp macro="" textlink="">
      <xdr:nvSpPr>
        <xdr:cNvPr id="448" name="テキスト ボックス 447"/>
        <xdr:cNvSpPr txBox="1"/>
      </xdr:nvSpPr>
      <xdr:spPr>
        <a:xfrm>
          <a:off x="5850890" y="179114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49" name="直線コネクタ 448"/>
        <xdr:cNvCxnSpPr/>
      </xdr:nvCxnSpPr>
      <xdr:spPr>
        <a:xfrm>
          <a:off x="6431280" y="177272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104</xdr:row>
      <xdr:rowOff>97790</xdr:rowOff>
    </xdr:from>
    <xdr:ext cx="591820" cy="254635"/>
    <xdr:sp macro="" textlink="">
      <xdr:nvSpPr>
        <xdr:cNvPr id="450" name="テキスト ボックス 449"/>
        <xdr:cNvSpPr txBox="1"/>
      </xdr:nvSpPr>
      <xdr:spPr>
        <a:xfrm>
          <a:off x="5850890" y="1758569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1" name="直線コネクタ 450"/>
        <xdr:cNvCxnSpPr/>
      </xdr:nvCxnSpPr>
      <xdr:spPr>
        <a:xfrm>
          <a:off x="6431280" y="17400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102</xdr:row>
      <xdr:rowOff>113665</xdr:rowOff>
    </xdr:from>
    <xdr:ext cx="591820" cy="258445"/>
    <xdr:sp macro="" textlink="">
      <xdr:nvSpPr>
        <xdr:cNvPr id="452" name="テキスト ボックス 451"/>
        <xdr:cNvSpPr txBox="1"/>
      </xdr:nvSpPr>
      <xdr:spPr>
        <a:xfrm>
          <a:off x="5850890" y="1725866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3" name="直線コネクタ 452"/>
        <xdr:cNvCxnSpPr/>
      </xdr:nvCxnSpPr>
      <xdr:spPr>
        <a:xfrm>
          <a:off x="6431280" y="17074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100</xdr:row>
      <xdr:rowOff>130175</xdr:rowOff>
    </xdr:from>
    <xdr:ext cx="591820" cy="259080"/>
    <xdr:sp macro="" textlink="">
      <xdr:nvSpPr>
        <xdr:cNvPr id="454" name="テキスト ボックス 453"/>
        <xdr:cNvSpPr txBox="1"/>
      </xdr:nvSpPr>
      <xdr:spPr>
        <a:xfrm>
          <a:off x="5850890" y="169322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5" name="直線コネクタ 454"/>
        <xdr:cNvCxnSpPr/>
      </xdr:nvCxnSpPr>
      <xdr:spPr>
        <a:xfrm>
          <a:off x="6431280" y="16747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98</xdr:row>
      <xdr:rowOff>146050</xdr:rowOff>
    </xdr:from>
    <xdr:ext cx="591820" cy="254635"/>
    <xdr:sp macro="" textlink="">
      <xdr:nvSpPr>
        <xdr:cNvPr id="456" name="テキスト ボックス 455"/>
        <xdr:cNvSpPr txBox="1"/>
      </xdr:nvSpPr>
      <xdr:spPr>
        <a:xfrm>
          <a:off x="5850890" y="1660525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7" name="直線コネクタ 456"/>
        <xdr:cNvCxnSpPr/>
      </xdr:nvCxnSpPr>
      <xdr:spPr>
        <a:xfrm>
          <a:off x="6431280" y="16421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1820" cy="259080"/>
    <xdr:sp macro="" textlink="">
      <xdr:nvSpPr>
        <xdr:cNvPr id="458" name="テキスト ボックス 457"/>
        <xdr:cNvSpPr txBox="1"/>
      </xdr:nvSpPr>
      <xdr:spPr>
        <a:xfrm>
          <a:off x="5850890" y="162788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9" name="【港湾・漁港】&#10;一人当たり有形固定資産（償却資産）額グラフ枠"/>
        <xdr:cNvSpPr/>
      </xdr:nvSpPr>
      <xdr:spPr>
        <a:xfrm>
          <a:off x="643128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100</xdr:row>
      <xdr:rowOff>69850</xdr:rowOff>
    </xdr:from>
    <xdr:to xmlns:xdr="http://schemas.openxmlformats.org/drawingml/2006/spreadsheetDrawing">
      <xdr:col>54</xdr:col>
      <xdr:colOff>185420</xdr:colOff>
      <xdr:row>109</xdr:row>
      <xdr:rowOff>34925</xdr:rowOff>
    </xdr:to>
    <xdr:cxnSp macro="">
      <xdr:nvCxnSpPr>
        <xdr:cNvPr id="460" name="直線コネクタ 459"/>
        <xdr:cNvCxnSpPr/>
      </xdr:nvCxnSpPr>
      <xdr:spPr>
        <a:xfrm flipV="1">
          <a:off x="10198100" y="16871950"/>
          <a:ext cx="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38735</xdr:rowOff>
    </xdr:from>
    <xdr:ext cx="313055" cy="259080"/>
    <xdr:sp macro="" textlink="">
      <xdr:nvSpPr>
        <xdr:cNvPr id="461" name="【港湾・漁港】&#10;一人当たり有形固定資産（償却資産）額最小値テキスト"/>
        <xdr:cNvSpPr txBox="1"/>
      </xdr:nvSpPr>
      <xdr:spPr>
        <a:xfrm>
          <a:off x="10236200" y="1838388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34925</xdr:rowOff>
    </xdr:from>
    <xdr:to xmlns:xdr="http://schemas.openxmlformats.org/drawingml/2006/spreadsheetDrawing">
      <xdr:col>55</xdr:col>
      <xdr:colOff>88900</xdr:colOff>
      <xdr:row>109</xdr:row>
      <xdr:rowOff>34925</xdr:rowOff>
    </xdr:to>
    <xdr:cxnSp macro="">
      <xdr:nvCxnSpPr>
        <xdr:cNvPr id="462" name="直線コネクタ 461"/>
        <xdr:cNvCxnSpPr/>
      </xdr:nvCxnSpPr>
      <xdr:spPr>
        <a:xfrm>
          <a:off x="10114280" y="183800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16510</xdr:rowOff>
    </xdr:from>
    <xdr:ext cx="598170" cy="259080"/>
    <xdr:sp macro="" textlink="">
      <xdr:nvSpPr>
        <xdr:cNvPr id="463" name="【港湾・漁港】&#10;一人当たり有形固定資産（償却資産）額最大値テキスト"/>
        <xdr:cNvSpPr txBox="1"/>
      </xdr:nvSpPr>
      <xdr:spPr>
        <a:xfrm>
          <a:off x="10236200" y="16647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69850</xdr:rowOff>
    </xdr:from>
    <xdr:to xmlns:xdr="http://schemas.openxmlformats.org/drawingml/2006/spreadsheetDrawing">
      <xdr:col>55</xdr:col>
      <xdr:colOff>88900</xdr:colOff>
      <xdr:row>100</xdr:row>
      <xdr:rowOff>69850</xdr:rowOff>
    </xdr:to>
    <xdr:cxnSp macro="">
      <xdr:nvCxnSpPr>
        <xdr:cNvPr id="464" name="直線コネクタ 463"/>
        <xdr:cNvCxnSpPr/>
      </xdr:nvCxnSpPr>
      <xdr:spPr>
        <a:xfrm>
          <a:off x="10114280" y="16871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141605</xdr:rowOff>
    </xdr:from>
    <xdr:ext cx="534035" cy="259080"/>
    <xdr:sp macro="" textlink="">
      <xdr:nvSpPr>
        <xdr:cNvPr id="465" name="【港湾・漁港】&#10;一人当たり有形固定資産（償却資産）額平均値テキスト"/>
        <xdr:cNvSpPr txBox="1"/>
      </xdr:nvSpPr>
      <xdr:spPr>
        <a:xfrm>
          <a:off x="10236200" y="179724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118745</xdr:rowOff>
    </xdr:from>
    <xdr:to xmlns:xdr="http://schemas.openxmlformats.org/drawingml/2006/spreadsheetDrawing">
      <xdr:col>55</xdr:col>
      <xdr:colOff>50800</xdr:colOff>
      <xdr:row>108</xdr:row>
      <xdr:rowOff>48895</xdr:rowOff>
    </xdr:to>
    <xdr:sp macro="" textlink="">
      <xdr:nvSpPr>
        <xdr:cNvPr id="466" name="フローチャート: 判断 465"/>
        <xdr:cNvSpPr/>
      </xdr:nvSpPr>
      <xdr:spPr>
        <a:xfrm>
          <a:off x="10152380" y="181209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126365</xdr:rowOff>
    </xdr:from>
    <xdr:to xmlns:xdr="http://schemas.openxmlformats.org/drawingml/2006/spreadsheetDrawing">
      <xdr:col>50</xdr:col>
      <xdr:colOff>165100</xdr:colOff>
      <xdr:row>108</xdr:row>
      <xdr:rowOff>56515</xdr:rowOff>
    </xdr:to>
    <xdr:sp macro="" textlink="">
      <xdr:nvSpPr>
        <xdr:cNvPr id="467" name="フローチャート: 判断 466"/>
        <xdr:cNvSpPr/>
      </xdr:nvSpPr>
      <xdr:spPr>
        <a:xfrm>
          <a:off x="9334500" y="1812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128905</xdr:rowOff>
    </xdr:from>
    <xdr:to xmlns:xdr="http://schemas.openxmlformats.org/drawingml/2006/spreadsheetDrawing">
      <xdr:col>46</xdr:col>
      <xdr:colOff>38100</xdr:colOff>
      <xdr:row>108</xdr:row>
      <xdr:rowOff>59055</xdr:rowOff>
    </xdr:to>
    <xdr:sp macro="" textlink="">
      <xdr:nvSpPr>
        <xdr:cNvPr id="468" name="フローチャート: 判断 467"/>
        <xdr:cNvSpPr/>
      </xdr:nvSpPr>
      <xdr:spPr>
        <a:xfrm>
          <a:off x="8470900" y="181311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126365</xdr:rowOff>
    </xdr:from>
    <xdr:to xmlns:xdr="http://schemas.openxmlformats.org/drawingml/2006/spreadsheetDrawing">
      <xdr:col>41</xdr:col>
      <xdr:colOff>101600</xdr:colOff>
      <xdr:row>108</xdr:row>
      <xdr:rowOff>56515</xdr:rowOff>
    </xdr:to>
    <xdr:sp macro="" textlink="">
      <xdr:nvSpPr>
        <xdr:cNvPr id="469" name="フローチャート: 判断 468"/>
        <xdr:cNvSpPr/>
      </xdr:nvSpPr>
      <xdr:spPr>
        <a:xfrm>
          <a:off x="7602220" y="1812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130175</xdr:rowOff>
    </xdr:from>
    <xdr:to xmlns:xdr="http://schemas.openxmlformats.org/drawingml/2006/spreadsheetDrawing">
      <xdr:col>36</xdr:col>
      <xdr:colOff>165100</xdr:colOff>
      <xdr:row>108</xdr:row>
      <xdr:rowOff>60325</xdr:rowOff>
    </xdr:to>
    <xdr:sp macro="" textlink="">
      <xdr:nvSpPr>
        <xdr:cNvPr id="470" name="フローチャート: 判断 469"/>
        <xdr:cNvSpPr/>
      </xdr:nvSpPr>
      <xdr:spPr>
        <a:xfrm>
          <a:off x="673862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1" name="テキスト ボックス 470"/>
        <xdr:cNvSpPr txBox="1"/>
      </xdr:nvSpPr>
      <xdr:spPr>
        <a:xfrm>
          <a:off x="100126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2" name="テキスト ボックス 471"/>
        <xdr:cNvSpPr txBox="1"/>
      </xdr:nvSpPr>
      <xdr:spPr>
        <a:xfrm>
          <a:off x="91998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3" name="テキスト ボックス 472"/>
        <xdr:cNvSpPr txBox="1"/>
      </xdr:nvSpPr>
      <xdr:spPr>
        <a:xfrm>
          <a:off x="8336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74" name="テキスト ボックス 473"/>
        <xdr:cNvSpPr txBox="1"/>
      </xdr:nvSpPr>
      <xdr:spPr>
        <a:xfrm>
          <a:off x="74676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5" name="テキスト ボックス 474"/>
        <xdr:cNvSpPr txBox="1"/>
      </xdr:nvSpPr>
      <xdr:spPr>
        <a:xfrm>
          <a:off x="660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155575</xdr:rowOff>
    </xdr:from>
    <xdr:to xmlns:xdr="http://schemas.openxmlformats.org/drawingml/2006/spreadsheetDrawing">
      <xdr:col>55</xdr:col>
      <xdr:colOff>50800</xdr:colOff>
      <xdr:row>109</xdr:row>
      <xdr:rowOff>86360</xdr:rowOff>
    </xdr:to>
    <xdr:sp macro="" textlink="">
      <xdr:nvSpPr>
        <xdr:cNvPr id="476" name="楕円 475"/>
        <xdr:cNvSpPr/>
      </xdr:nvSpPr>
      <xdr:spPr>
        <a:xfrm>
          <a:off x="10152380" y="1832927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108</xdr:row>
      <xdr:rowOff>70485</xdr:rowOff>
    </xdr:from>
    <xdr:ext cx="313055" cy="259080"/>
    <xdr:sp macro="" textlink="">
      <xdr:nvSpPr>
        <xdr:cNvPr id="477" name="【港湾・漁港】&#10;一人当たり有形固定資産（償却資産）額該当値テキスト"/>
        <xdr:cNvSpPr txBox="1"/>
      </xdr:nvSpPr>
      <xdr:spPr>
        <a:xfrm>
          <a:off x="10236200" y="1824418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155575</xdr:rowOff>
    </xdr:from>
    <xdr:to xmlns:xdr="http://schemas.openxmlformats.org/drawingml/2006/spreadsheetDrawing">
      <xdr:col>50</xdr:col>
      <xdr:colOff>165100</xdr:colOff>
      <xdr:row>109</xdr:row>
      <xdr:rowOff>86360</xdr:rowOff>
    </xdr:to>
    <xdr:sp macro="" textlink="">
      <xdr:nvSpPr>
        <xdr:cNvPr id="478" name="楕円 477"/>
        <xdr:cNvSpPr/>
      </xdr:nvSpPr>
      <xdr:spPr>
        <a:xfrm>
          <a:off x="9334500" y="18329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109</xdr:row>
      <xdr:rowOff>34925</xdr:rowOff>
    </xdr:from>
    <xdr:to xmlns:xdr="http://schemas.openxmlformats.org/drawingml/2006/spreadsheetDrawing">
      <xdr:col>55</xdr:col>
      <xdr:colOff>0</xdr:colOff>
      <xdr:row>109</xdr:row>
      <xdr:rowOff>34925</xdr:rowOff>
    </xdr:to>
    <xdr:cxnSp macro="">
      <xdr:nvCxnSpPr>
        <xdr:cNvPr id="479" name="直線コネクタ 478"/>
        <xdr:cNvCxnSpPr/>
      </xdr:nvCxnSpPr>
      <xdr:spPr>
        <a:xfrm>
          <a:off x="9385300" y="1838007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155575</xdr:rowOff>
    </xdr:from>
    <xdr:to xmlns:xdr="http://schemas.openxmlformats.org/drawingml/2006/spreadsheetDrawing">
      <xdr:col>46</xdr:col>
      <xdr:colOff>38100</xdr:colOff>
      <xdr:row>109</xdr:row>
      <xdr:rowOff>86360</xdr:rowOff>
    </xdr:to>
    <xdr:sp macro="" textlink="">
      <xdr:nvSpPr>
        <xdr:cNvPr id="480" name="楕円 479"/>
        <xdr:cNvSpPr/>
      </xdr:nvSpPr>
      <xdr:spPr>
        <a:xfrm>
          <a:off x="8470900" y="1832927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109</xdr:row>
      <xdr:rowOff>34925</xdr:rowOff>
    </xdr:from>
    <xdr:to xmlns:xdr="http://schemas.openxmlformats.org/drawingml/2006/spreadsheetDrawing">
      <xdr:col>50</xdr:col>
      <xdr:colOff>114300</xdr:colOff>
      <xdr:row>109</xdr:row>
      <xdr:rowOff>34925</xdr:rowOff>
    </xdr:to>
    <xdr:cxnSp macro="">
      <xdr:nvCxnSpPr>
        <xdr:cNvPr id="481" name="直線コネクタ 480"/>
        <xdr:cNvCxnSpPr/>
      </xdr:nvCxnSpPr>
      <xdr:spPr>
        <a:xfrm>
          <a:off x="8521700" y="1838007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155575</xdr:rowOff>
    </xdr:from>
    <xdr:to xmlns:xdr="http://schemas.openxmlformats.org/drawingml/2006/spreadsheetDrawing">
      <xdr:col>41</xdr:col>
      <xdr:colOff>101600</xdr:colOff>
      <xdr:row>109</xdr:row>
      <xdr:rowOff>86360</xdr:rowOff>
    </xdr:to>
    <xdr:sp macro="" textlink="">
      <xdr:nvSpPr>
        <xdr:cNvPr id="482" name="楕円 481"/>
        <xdr:cNvSpPr/>
      </xdr:nvSpPr>
      <xdr:spPr>
        <a:xfrm>
          <a:off x="7602220" y="18329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109</xdr:row>
      <xdr:rowOff>34925</xdr:rowOff>
    </xdr:from>
    <xdr:to xmlns:xdr="http://schemas.openxmlformats.org/drawingml/2006/spreadsheetDrawing">
      <xdr:col>45</xdr:col>
      <xdr:colOff>177800</xdr:colOff>
      <xdr:row>109</xdr:row>
      <xdr:rowOff>34925</xdr:rowOff>
    </xdr:to>
    <xdr:cxnSp macro="">
      <xdr:nvCxnSpPr>
        <xdr:cNvPr id="483" name="直線コネクタ 482"/>
        <xdr:cNvCxnSpPr/>
      </xdr:nvCxnSpPr>
      <xdr:spPr>
        <a:xfrm flipV="1">
          <a:off x="7653020" y="1838007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155575</xdr:rowOff>
    </xdr:from>
    <xdr:to xmlns:xdr="http://schemas.openxmlformats.org/drawingml/2006/spreadsheetDrawing">
      <xdr:col>36</xdr:col>
      <xdr:colOff>165100</xdr:colOff>
      <xdr:row>109</xdr:row>
      <xdr:rowOff>86360</xdr:rowOff>
    </xdr:to>
    <xdr:sp macro="" textlink="">
      <xdr:nvSpPr>
        <xdr:cNvPr id="484" name="楕円 483"/>
        <xdr:cNvSpPr/>
      </xdr:nvSpPr>
      <xdr:spPr>
        <a:xfrm>
          <a:off x="6738620" y="18329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109</xdr:row>
      <xdr:rowOff>34925</xdr:rowOff>
    </xdr:from>
    <xdr:to xmlns:xdr="http://schemas.openxmlformats.org/drawingml/2006/spreadsheetDrawing">
      <xdr:col>41</xdr:col>
      <xdr:colOff>50800</xdr:colOff>
      <xdr:row>109</xdr:row>
      <xdr:rowOff>34925</xdr:rowOff>
    </xdr:to>
    <xdr:cxnSp macro="">
      <xdr:nvCxnSpPr>
        <xdr:cNvPr id="485" name="直線コネクタ 484"/>
        <xdr:cNvCxnSpPr/>
      </xdr:nvCxnSpPr>
      <xdr:spPr>
        <a:xfrm>
          <a:off x="6789420" y="1838007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106</xdr:row>
      <xdr:rowOff>73025</xdr:rowOff>
    </xdr:from>
    <xdr:ext cx="534670" cy="259080"/>
    <xdr:sp macro="" textlink="">
      <xdr:nvSpPr>
        <xdr:cNvPr id="486" name="n_1aveValue【港湾・漁港】&#10;一人当たり有形固定資産（償却資産）額"/>
        <xdr:cNvSpPr txBox="1"/>
      </xdr:nvSpPr>
      <xdr:spPr>
        <a:xfrm>
          <a:off x="9110345" y="17903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106</xdr:row>
      <xdr:rowOff>75565</xdr:rowOff>
    </xdr:from>
    <xdr:ext cx="530225" cy="254635"/>
    <xdr:sp macro="" textlink="">
      <xdr:nvSpPr>
        <xdr:cNvPr id="487" name="n_2aveValue【港湾・漁港】&#10;一人当たり有形固定資産（償却資産）額"/>
        <xdr:cNvSpPr txBox="1"/>
      </xdr:nvSpPr>
      <xdr:spPr>
        <a:xfrm>
          <a:off x="8259445" y="179063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106</xdr:row>
      <xdr:rowOff>73025</xdr:rowOff>
    </xdr:from>
    <xdr:ext cx="530225" cy="259080"/>
    <xdr:sp macro="" textlink="">
      <xdr:nvSpPr>
        <xdr:cNvPr id="488" name="n_3aveValue【港湾・漁港】&#10;一人当たり有形固定資産（償却資産）額"/>
        <xdr:cNvSpPr txBox="1"/>
      </xdr:nvSpPr>
      <xdr:spPr>
        <a:xfrm>
          <a:off x="7395845" y="17903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106</xdr:row>
      <xdr:rowOff>76835</xdr:rowOff>
    </xdr:from>
    <xdr:ext cx="530860" cy="254635"/>
    <xdr:sp macro="" textlink="">
      <xdr:nvSpPr>
        <xdr:cNvPr id="489" name="n_4aveValue【港湾・漁港】&#10;一人当たり有形固定資産（償却資産）額"/>
        <xdr:cNvSpPr txBox="1"/>
      </xdr:nvSpPr>
      <xdr:spPr>
        <a:xfrm>
          <a:off x="6527165" y="17907635"/>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135255</xdr:colOff>
      <xdr:row>109</xdr:row>
      <xdr:rowOff>76835</xdr:rowOff>
    </xdr:from>
    <xdr:ext cx="309245" cy="254635"/>
    <xdr:sp macro="" textlink="">
      <xdr:nvSpPr>
        <xdr:cNvPr id="490" name="n_1mainValue【港湾・漁港】&#10;一人当たり有形固定資産（償却資産）額"/>
        <xdr:cNvSpPr txBox="1"/>
      </xdr:nvSpPr>
      <xdr:spPr>
        <a:xfrm>
          <a:off x="9220835" y="18421985"/>
          <a:ext cx="309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45</xdr:col>
      <xdr:colOff>20955</xdr:colOff>
      <xdr:row>109</xdr:row>
      <xdr:rowOff>76835</xdr:rowOff>
    </xdr:from>
    <xdr:ext cx="313690" cy="254635"/>
    <xdr:sp macro="" textlink="">
      <xdr:nvSpPr>
        <xdr:cNvPr id="491" name="n_2mainValue【港湾・漁港】&#10;一人当たり有形固定資産（償却資産）額"/>
        <xdr:cNvSpPr txBox="1"/>
      </xdr:nvSpPr>
      <xdr:spPr>
        <a:xfrm>
          <a:off x="8364855" y="1842198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84455</xdr:colOff>
      <xdr:row>109</xdr:row>
      <xdr:rowOff>76835</xdr:rowOff>
    </xdr:from>
    <xdr:ext cx="313690" cy="254635"/>
    <xdr:sp macro="" textlink="">
      <xdr:nvSpPr>
        <xdr:cNvPr id="492" name="n_3mainValue【港湾・漁港】&#10;一人当たり有形固定資産（償却資産）額"/>
        <xdr:cNvSpPr txBox="1"/>
      </xdr:nvSpPr>
      <xdr:spPr>
        <a:xfrm>
          <a:off x="7501255" y="1842198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147955</xdr:colOff>
      <xdr:row>109</xdr:row>
      <xdr:rowOff>76835</xdr:rowOff>
    </xdr:from>
    <xdr:ext cx="313055" cy="254635"/>
    <xdr:sp macro="" textlink="">
      <xdr:nvSpPr>
        <xdr:cNvPr id="493" name="n_4mainValue【港湾・漁港】&#10;一人当たり有形固定資産（償却資産）額"/>
        <xdr:cNvSpPr txBox="1"/>
      </xdr:nvSpPr>
      <xdr:spPr>
        <a:xfrm>
          <a:off x="6637655" y="18421985"/>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4" name="正方形/長方形 493"/>
        <xdr:cNvSpPr/>
      </xdr:nvSpPr>
      <xdr:spPr>
        <a:xfrm>
          <a:off x="1211580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5" name="正方形/長方形 494"/>
        <xdr:cNvSpPr/>
      </xdr:nvSpPr>
      <xdr:spPr>
        <a:xfrm>
          <a:off x="12237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6" name="正方形/長方形 495"/>
        <xdr:cNvSpPr/>
      </xdr:nvSpPr>
      <xdr:spPr>
        <a:xfrm>
          <a:off x="12237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7" name="正方形/長方形 496"/>
        <xdr:cNvSpPr/>
      </xdr:nvSpPr>
      <xdr:spPr>
        <a:xfrm>
          <a:off x="13228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8" name="正方形/長方形 497"/>
        <xdr:cNvSpPr/>
      </xdr:nvSpPr>
      <xdr:spPr>
        <a:xfrm>
          <a:off x="13228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9" name="正方形/長方形 498"/>
        <xdr:cNvSpPr/>
      </xdr:nvSpPr>
      <xdr:spPr>
        <a:xfrm>
          <a:off x="14340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0" name="正方形/長方形 499"/>
        <xdr:cNvSpPr/>
      </xdr:nvSpPr>
      <xdr:spPr>
        <a:xfrm>
          <a:off x="14340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1" name="正方形/長方形 500"/>
        <xdr:cNvSpPr/>
      </xdr:nvSpPr>
      <xdr:spPr>
        <a:xfrm>
          <a:off x="1211580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502" name="テキスト ボックス 501"/>
        <xdr:cNvSpPr txBox="1"/>
      </xdr:nvSpPr>
      <xdr:spPr>
        <a:xfrm>
          <a:off x="12077700" y="503301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3" name="直線コネクタ 502"/>
        <xdr:cNvCxnSpPr/>
      </xdr:nvCxnSpPr>
      <xdr:spPr>
        <a:xfrm>
          <a:off x="1211580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8445"/>
    <xdr:sp macro="" textlink="">
      <xdr:nvSpPr>
        <xdr:cNvPr id="504" name="テキスト ボックス 503"/>
        <xdr:cNvSpPr txBox="1"/>
      </xdr:nvSpPr>
      <xdr:spPr>
        <a:xfrm>
          <a:off x="11663680" y="731774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5" name="直線コネクタ 504"/>
        <xdr:cNvCxnSpPr/>
      </xdr:nvCxnSpPr>
      <xdr:spPr>
        <a:xfrm>
          <a:off x="1211580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3550" cy="259080"/>
    <xdr:sp macro="" textlink="">
      <xdr:nvSpPr>
        <xdr:cNvPr id="506" name="テキスト ボックス 505"/>
        <xdr:cNvSpPr txBox="1"/>
      </xdr:nvSpPr>
      <xdr:spPr>
        <a:xfrm>
          <a:off x="11663680" y="6944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7" name="直線コネクタ 506"/>
        <xdr:cNvCxnSpPr/>
      </xdr:nvCxnSpPr>
      <xdr:spPr>
        <a:xfrm>
          <a:off x="1211580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4635"/>
    <xdr:sp macro="" textlink="">
      <xdr:nvSpPr>
        <xdr:cNvPr id="508" name="テキスト ボックス 507"/>
        <xdr:cNvSpPr txBox="1"/>
      </xdr:nvSpPr>
      <xdr:spPr>
        <a:xfrm>
          <a:off x="11722735" y="657098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9" name="直線コネクタ 508"/>
        <xdr:cNvCxnSpPr/>
      </xdr:nvCxnSpPr>
      <xdr:spPr>
        <a:xfrm>
          <a:off x="1211580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8445"/>
    <xdr:sp macro="" textlink="">
      <xdr:nvSpPr>
        <xdr:cNvPr id="510" name="テキスト ボックス 509"/>
        <xdr:cNvSpPr txBox="1"/>
      </xdr:nvSpPr>
      <xdr:spPr>
        <a:xfrm>
          <a:off x="11722735" y="6201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11" name="直線コネクタ 510"/>
        <xdr:cNvCxnSpPr/>
      </xdr:nvCxnSpPr>
      <xdr:spPr>
        <a:xfrm>
          <a:off x="1211580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8445"/>
    <xdr:sp macro="" textlink="">
      <xdr:nvSpPr>
        <xdr:cNvPr id="512" name="テキスト ボックス 511"/>
        <xdr:cNvSpPr txBox="1"/>
      </xdr:nvSpPr>
      <xdr:spPr>
        <a:xfrm>
          <a:off x="11722735" y="58280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3" name="直線コネクタ 512"/>
        <xdr:cNvCxnSpPr/>
      </xdr:nvCxnSpPr>
      <xdr:spPr>
        <a:xfrm>
          <a:off x="1211580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4635"/>
    <xdr:sp macro="" textlink="">
      <xdr:nvSpPr>
        <xdr:cNvPr id="514" name="テキスト ボックス 513"/>
        <xdr:cNvSpPr txBox="1"/>
      </xdr:nvSpPr>
      <xdr:spPr>
        <a:xfrm>
          <a:off x="11722735" y="545465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5" name="直線コネクタ 514"/>
        <xdr:cNvCxnSpPr/>
      </xdr:nvCxnSpPr>
      <xdr:spPr>
        <a:xfrm>
          <a:off x="1211580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280" cy="258445"/>
    <xdr:sp macro="" textlink="">
      <xdr:nvSpPr>
        <xdr:cNvPr id="516" name="テキスト ボックス 515"/>
        <xdr:cNvSpPr txBox="1"/>
      </xdr:nvSpPr>
      <xdr:spPr>
        <a:xfrm>
          <a:off x="11786870" y="5081270"/>
          <a:ext cx="335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7" name="【認定こども園・幼稚園・保育所】&#10;有形固定資産減価償却率グラフ枠"/>
        <xdr:cNvSpPr/>
      </xdr:nvSpPr>
      <xdr:spPr>
        <a:xfrm>
          <a:off x="1211580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35</xdr:row>
      <xdr:rowOff>24765</xdr:rowOff>
    </xdr:from>
    <xdr:to xmlns:xdr="http://schemas.openxmlformats.org/drawingml/2006/spreadsheetDrawing">
      <xdr:col>85</xdr:col>
      <xdr:colOff>126365</xdr:colOff>
      <xdr:row>41</xdr:row>
      <xdr:rowOff>7620</xdr:rowOff>
    </xdr:to>
    <xdr:cxnSp macro="">
      <xdr:nvCxnSpPr>
        <xdr:cNvPr id="518" name="直線コネクタ 517"/>
        <xdr:cNvCxnSpPr/>
      </xdr:nvCxnSpPr>
      <xdr:spPr>
        <a:xfrm flipV="1">
          <a:off x="15887065" y="5895975"/>
          <a:ext cx="0" cy="988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11430</xdr:rowOff>
    </xdr:from>
    <xdr:ext cx="405130" cy="259080"/>
    <xdr:sp macro="" textlink="">
      <xdr:nvSpPr>
        <xdr:cNvPr id="519" name="【認定こども園・幼稚園・保育所】&#10;有形固定資産減価償却率最小値テキスト"/>
        <xdr:cNvSpPr txBox="1"/>
      </xdr:nvSpPr>
      <xdr:spPr>
        <a:xfrm>
          <a:off x="15925800" y="688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7620</xdr:rowOff>
    </xdr:from>
    <xdr:to xmlns:xdr="http://schemas.openxmlformats.org/drawingml/2006/spreadsheetDrawing">
      <xdr:col>86</xdr:col>
      <xdr:colOff>25400</xdr:colOff>
      <xdr:row>41</xdr:row>
      <xdr:rowOff>7620</xdr:rowOff>
    </xdr:to>
    <xdr:cxnSp macro="">
      <xdr:nvCxnSpPr>
        <xdr:cNvPr id="520" name="直線コネクタ 519"/>
        <xdr:cNvCxnSpPr/>
      </xdr:nvCxnSpPr>
      <xdr:spPr>
        <a:xfrm>
          <a:off x="15798800" y="6884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143510</xdr:rowOff>
    </xdr:from>
    <xdr:ext cx="405130" cy="254635"/>
    <xdr:sp macro="" textlink="">
      <xdr:nvSpPr>
        <xdr:cNvPr id="521" name="【認定こども園・幼稚園・保育所】&#10;有形固定資産減価償却率最大値テキスト"/>
        <xdr:cNvSpPr txBox="1"/>
      </xdr:nvSpPr>
      <xdr:spPr>
        <a:xfrm>
          <a:off x="15925800" y="56794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35</xdr:row>
      <xdr:rowOff>24765</xdr:rowOff>
    </xdr:from>
    <xdr:to xmlns:xdr="http://schemas.openxmlformats.org/drawingml/2006/spreadsheetDrawing">
      <xdr:col>86</xdr:col>
      <xdr:colOff>25400</xdr:colOff>
      <xdr:row>35</xdr:row>
      <xdr:rowOff>24765</xdr:rowOff>
    </xdr:to>
    <xdr:cxnSp macro="">
      <xdr:nvCxnSpPr>
        <xdr:cNvPr id="522" name="直線コネクタ 521"/>
        <xdr:cNvCxnSpPr/>
      </xdr:nvCxnSpPr>
      <xdr:spPr>
        <a:xfrm>
          <a:off x="15798800" y="5895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109220</xdr:rowOff>
    </xdr:from>
    <xdr:ext cx="405130" cy="254635"/>
    <xdr:sp macro="" textlink="">
      <xdr:nvSpPr>
        <xdr:cNvPr id="523" name="【認定こども園・幼稚園・保育所】&#10;有形固定資産減価償却率平均値テキスト"/>
        <xdr:cNvSpPr txBox="1"/>
      </xdr:nvSpPr>
      <xdr:spPr>
        <a:xfrm>
          <a:off x="15925800" y="631571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130175</xdr:rowOff>
    </xdr:from>
    <xdr:to xmlns:xdr="http://schemas.openxmlformats.org/drawingml/2006/spreadsheetDrawing">
      <xdr:col>85</xdr:col>
      <xdr:colOff>177800</xdr:colOff>
      <xdr:row>38</xdr:row>
      <xdr:rowOff>60325</xdr:rowOff>
    </xdr:to>
    <xdr:sp macro="" textlink="">
      <xdr:nvSpPr>
        <xdr:cNvPr id="524" name="フローチャート: 判断 523"/>
        <xdr:cNvSpPr/>
      </xdr:nvSpPr>
      <xdr:spPr>
        <a:xfrm>
          <a:off x="15836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101600</xdr:rowOff>
    </xdr:from>
    <xdr:to xmlns:xdr="http://schemas.openxmlformats.org/drawingml/2006/spreadsheetDrawing">
      <xdr:col>81</xdr:col>
      <xdr:colOff>101600</xdr:colOff>
      <xdr:row>38</xdr:row>
      <xdr:rowOff>31750</xdr:rowOff>
    </xdr:to>
    <xdr:sp macro="" textlink="">
      <xdr:nvSpPr>
        <xdr:cNvPr id="525" name="フローチャート: 判断 524"/>
        <xdr:cNvSpPr/>
      </xdr:nvSpPr>
      <xdr:spPr>
        <a:xfrm>
          <a:off x="1501902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67310</xdr:rowOff>
    </xdr:from>
    <xdr:to xmlns:xdr="http://schemas.openxmlformats.org/drawingml/2006/spreadsheetDrawing">
      <xdr:col>76</xdr:col>
      <xdr:colOff>165100</xdr:colOff>
      <xdr:row>37</xdr:row>
      <xdr:rowOff>167640</xdr:rowOff>
    </xdr:to>
    <xdr:sp macro="" textlink="">
      <xdr:nvSpPr>
        <xdr:cNvPr id="526" name="フローチャート: 判断 525"/>
        <xdr:cNvSpPr/>
      </xdr:nvSpPr>
      <xdr:spPr>
        <a:xfrm>
          <a:off x="14155420" y="62738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40640</xdr:rowOff>
    </xdr:from>
    <xdr:to xmlns:xdr="http://schemas.openxmlformats.org/drawingml/2006/spreadsheetDrawing">
      <xdr:col>72</xdr:col>
      <xdr:colOff>38100</xdr:colOff>
      <xdr:row>37</xdr:row>
      <xdr:rowOff>142240</xdr:rowOff>
    </xdr:to>
    <xdr:sp macro="" textlink="">
      <xdr:nvSpPr>
        <xdr:cNvPr id="527" name="フローチャート: 判断 526"/>
        <xdr:cNvSpPr/>
      </xdr:nvSpPr>
      <xdr:spPr>
        <a:xfrm>
          <a:off x="13291820" y="62471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25400</xdr:rowOff>
    </xdr:from>
    <xdr:to xmlns:xdr="http://schemas.openxmlformats.org/drawingml/2006/spreadsheetDrawing">
      <xdr:col>67</xdr:col>
      <xdr:colOff>101600</xdr:colOff>
      <xdr:row>37</xdr:row>
      <xdr:rowOff>127000</xdr:rowOff>
    </xdr:to>
    <xdr:sp macro="" textlink="">
      <xdr:nvSpPr>
        <xdr:cNvPr id="528" name="フローチャート: 判断 527"/>
        <xdr:cNvSpPr/>
      </xdr:nvSpPr>
      <xdr:spPr>
        <a:xfrm>
          <a:off x="1242314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529" name="テキスト ボックス 528"/>
        <xdr:cNvSpPr txBox="1"/>
      </xdr:nvSpPr>
      <xdr:spPr>
        <a:xfrm>
          <a:off x="157022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530" name="テキスト ボックス 529"/>
        <xdr:cNvSpPr txBox="1"/>
      </xdr:nvSpPr>
      <xdr:spPr>
        <a:xfrm>
          <a:off x="148844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531" name="テキスト ボックス 530"/>
        <xdr:cNvSpPr txBox="1"/>
      </xdr:nvSpPr>
      <xdr:spPr>
        <a:xfrm>
          <a:off x="140208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8445"/>
    <xdr:sp macro="" textlink="">
      <xdr:nvSpPr>
        <xdr:cNvPr id="532" name="テキスト ボックス 531"/>
        <xdr:cNvSpPr txBox="1"/>
      </xdr:nvSpPr>
      <xdr:spPr>
        <a:xfrm>
          <a:off x="131572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533" name="テキスト ボックス 532"/>
        <xdr:cNvSpPr txBox="1"/>
      </xdr:nvSpPr>
      <xdr:spPr>
        <a:xfrm>
          <a:off x="1228852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151130</xdr:rowOff>
    </xdr:from>
    <xdr:to xmlns:xdr="http://schemas.openxmlformats.org/drawingml/2006/spreadsheetDrawing">
      <xdr:col>85</xdr:col>
      <xdr:colOff>177800</xdr:colOff>
      <xdr:row>35</xdr:row>
      <xdr:rowOff>81280</xdr:rowOff>
    </xdr:to>
    <xdr:sp macro="" textlink="">
      <xdr:nvSpPr>
        <xdr:cNvPr id="534" name="楕円 533"/>
        <xdr:cNvSpPr/>
      </xdr:nvSpPr>
      <xdr:spPr>
        <a:xfrm>
          <a:off x="15836900" y="5854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98425</xdr:rowOff>
    </xdr:from>
    <xdr:ext cx="405130" cy="255270"/>
    <xdr:sp macro="" textlink="">
      <xdr:nvSpPr>
        <xdr:cNvPr id="535" name="【認定こども園・幼稚園・保育所】&#10;有形固定資産減価償却率該当値テキスト"/>
        <xdr:cNvSpPr txBox="1"/>
      </xdr:nvSpPr>
      <xdr:spPr>
        <a:xfrm>
          <a:off x="15925800" y="58019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99695</xdr:rowOff>
    </xdr:from>
    <xdr:to xmlns:xdr="http://schemas.openxmlformats.org/drawingml/2006/spreadsheetDrawing">
      <xdr:col>81</xdr:col>
      <xdr:colOff>101600</xdr:colOff>
      <xdr:row>35</xdr:row>
      <xdr:rowOff>29845</xdr:rowOff>
    </xdr:to>
    <xdr:sp macro="" textlink="">
      <xdr:nvSpPr>
        <xdr:cNvPr id="536" name="楕円 535"/>
        <xdr:cNvSpPr/>
      </xdr:nvSpPr>
      <xdr:spPr>
        <a:xfrm>
          <a:off x="15019020" y="5803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150495</xdr:rowOff>
    </xdr:from>
    <xdr:to xmlns:xdr="http://schemas.openxmlformats.org/drawingml/2006/spreadsheetDrawing">
      <xdr:col>85</xdr:col>
      <xdr:colOff>127000</xdr:colOff>
      <xdr:row>35</xdr:row>
      <xdr:rowOff>30480</xdr:rowOff>
    </xdr:to>
    <xdr:cxnSp macro="">
      <xdr:nvCxnSpPr>
        <xdr:cNvPr id="537" name="直線コネクタ 536"/>
        <xdr:cNvCxnSpPr/>
      </xdr:nvCxnSpPr>
      <xdr:spPr>
        <a:xfrm>
          <a:off x="15069820" y="5854065"/>
          <a:ext cx="8178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46990</xdr:rowOff>
    </xdr:from>
    <xdr:to xmlns:xdr="http://schemas.openxmlformats.org/drawingml/2006/spreadsheetDrawing">
      <xdr:col>76</xdr:col>
      <xdr:colOff>165100</xdr:colOff>
      <xdr:row>36</xdr:row>
      <xdr:rowOff>147955</xdr:rowOff>
    </xdr:to>
    <xdr:sp macro="" textlink="">
      <xdr:nvSpPr>
        <xdr:cNvPr id="538" name="楕円 537"/>
        <xdr:cNvSpPr/>
      </xdr:nvSpPr>
      <xdr:spPr>
        <a:xfrm>
          <a:off x="14155420" y="6085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150495</xdr:rowOff>
    </xdr:from>
    <xdr:to xmlns:xdr="http://schemas.openxmlformats.org/drawingml/2006/spreadsheetDrawing">
      <xdr:col>81</xdr:col>
      <xdr:colOff>50800</xdr:colOff>
      <xdr:row>36</xdr:row>
      <xdr:rowOff>97790</xdr:rowOff>
    </xdr:to>
    <xdr:cxnSp macro="">
      <xdr:nvCxnSpPr>
        <xdr:cNvPr id="539" name="直線コネクタ 538"/>
        <xdr:cNvCxnSpPr/>
      </xdr:nvCxnSpPr>
      <xdr:spPr>
        <a:xfrm flipV="1">
          <a:off x="14206220" y="5854065"/>
          <a:ext cx="8636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160655</xdr:rowOff>
    </xdr:from>
    <xdr:to xmlns:xdr="http://schemas.openxmlformats.org/drawingml/2006/spreadsheetDrawing">
      <xdr:col>72</xdr:col>
      <xdr:colOff>38100</xdr:colOff>
      <xdr:row>36</xdr:row>
      <xdr:rowOff>90805</xdr:rowOff>
    </xdr:to>
    <xdr:sp macro="" textlink="">
      <xdr:nvSpPr>
        <xdr:cNvPr id="540" name="楕円 539"/>
        <xdr:cNvSpPr/>
      </xdr:nvSpPr>
      <xdr:spPr>
        <a:xfrm>
          <a:off x="13291820" y="60318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40640</xdr:rowOff>
    </xdr:from>
    <xdr:to xmlns:xdr="http://schemas.openxmlformats.org/drawingml/2006/spreadsheetDrawing">
      <xdr:col>76</xdr:col>
      <xdr:colOff>114300</xdr:colOff>
      <xdr:row>36</xdr:row>
      <xdr:rowOff>97790</xdr:rowOff>
    </xdr:to>
    <xdr:cxnSp macro="">
      <xdr:nvCxnSpPr>
        <xdr:cNvPr id="541" name="直線コネクタ 540"/>
        <xdr:cNvCxnSpPr/>
      </xdr:nvCxnSpPr>
      <xdr:spPr>
        <a:xfrm>
          <a:off x="13342620" y="6079490"/>
          <a:ext cx="8636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151130</xdr:rowOff>
    </xdr:from>
    <xdr:to xmlns:xdr="http://schemas.openxmlformats.org/drawingml/2006/spreadsheetDrawing">
      <xdr:col>67</xdr:col>
      <xdr:colOff>101600</xdr:colOff>
      <xdr:row>36</xdr:row>
      <xdr:rowOff>81280</xdr:rowOff>
    </xdr:to>
    <xdr:sp macro="" textlink="">
      <xdr:nvSpPr>
        <xdr:cNvPr id="542" name="楕円 541"/>
        <xdr:cNvSpPr/>
      </xdr:nvSpPr>
      <xdr:spPr>
        <a:xfrm>
          <a:off x="12423140" y="602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30480</xdr:rowOff>
    </xdr:from>
    <xdr:to xmlns:xdr="http://schemas.openxmlformats.org/drawingml/2006/spreadsheetDrawing">
      <xdr:col>71</xdr:col>
      <xdr:colOff>177800</xdr:colOff>
      <xdr:row>36</xdr:row>
      <xdr:rowOff>40640</xdr:rowOff>
    </xdr:to>
    <xdr:cxnSp macro="">
      <xdr:nvCxnSpPr>
        <xdr:cNvPr id="543" name="直線コネクタ 542"/>
        <xdr:cNvCxnSpPr/>
      </xdr:nvCxnSpPr>
      <xdr:spPr>
        <a:xfrm>
          <a:off x="12473940" y="6069330"/>
          <a:ext cx="8686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22860</xdr:rowOff>
    </xdr:from>
    <xdr:ext cx="405130" cy="259080"/>
    <xdr:sp macro="" textlink="">
      <xdr:nvSpPr>
        <xdr:cNvPr id="544" name="n_1aveValue【認定こども園・幼稚園・保育所】&#10;有形固定資産減価償却率"/>
        <xdr:cNvSpPr txBox="1"/>
      </xdr:nvSpPr>
      <xdr:spPr>
        <a:xfrm>
          <a:off x="14859635" y="6396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160020</xdr:rowOff>
    </xdr:from>
    <xdr:ext cx="400685" cy="258445"/>
    <xdr:sp macro="" textlink="">
      <xdr:nvSpPr>
        <xdr:cNvPr id="545" name="n_2aveValue【認定こども園・幼稚園・保育所】&#10;有形固定資産減価償却率"/>
        <xdr:cNvSpPr txBox="1"/>
      </xdr:nvSpPr>
      <xdr:spPr>
        <a:xfrm>
          <a:off x="14008735" y="636651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133350</xdr:rowOff>
    </xdr:from>
    <xdr:ext cx="400685" cy="255270"/>
    <xdr:sp macro="" textlink="">
      <xdr:nvSpPr>
        <xdr:cNvPr id="546" name="n_3aveValue【認定こども園・幼稚園・保育所】&#10;有形固定資産減価償却率"/>
        <xdr:cNvSpPr txBox="1"/>
      </xdr:nvSpPr>
      <xdr:spPr>
        <a:xfrm>
          <a:off x="13145135" y="6339840"/>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118110</xdr:rowOff>
    </xdr:from>
    <xdr:ext cx="401320" cy="259080"/>
    <xdr:sp macro="" textlink="">
      <xdr:nvSpPr>
        <xdr:cNvPr id="547" name="n_4aveValue【認定こども園・幼稚園・保育所】&#10;有形固定資産減価償却率"/>
        <xdr:cNvSpPr txBox="1"/>
      </xdr:nvSpPr>
      <xdr:spPr>
        <a:xfrm>
          <a:off x="12276455" y="63246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46990</xdr:rowOff>
    </xdr:from>
    <xdr:ext cx="405130" cy="258445"/>
    <xdr:sp macro="" textlink="">
      <xdr:nvSpPr>
        <xdr:cNvPr id="548" name="n_1mainValue【認定こども園・幼稚園・保育所】&#10;有形固定資産減価償却率"/>
        <xdr:cNvSpPr txBox="1"/>
      </xdr:nvSpPr>
      <xdr:spPr>
        <a:xfrm>
          <a:off x="14859635" y="55829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164465</xdr:rowOff>
    </xdr:from>
    <xdr:ext cx="400685" cy="258445"/>
    <xdr:sp macro="" textlink="">
      <xdr:nvSpPr>
        <xdr:cNvPr id="549" name="n_2mainValue【認定こども園・幼稚園・保育所】&#10;有形固定資産減価償却率"/>
        <xdr:cNvSpPr txBox="1"/>
      </xdr:nvSpPr>
      <xdr:spPr>
        <a:xfrm>
          <a:off x="14008735" y="586803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107315</xdr:rowOff>
    </xdr:from>
    <xdr:ext cx="400685" cy="258445"/>
    <xdr:sp macro="" textlink="">
      <xdr:nvSpPr>
        <xdr:cNvPr id="550" name="n_3mainValue【認定こども園・幼稚園・保育所】&#10;有形固定資産減価償却率"/>
        <xdr:cNvSpPr txBox="1"/>
      </xdr:nvSpPr>
      <xdr:spPr>
        <a:xfrm>
          <a:off x="13145135" y="581088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97790</xdr:rowOff>
    </xdr:from>
    <xdr:ext cx="401320" cy="255270"/>
    <xdr:sp macro="" textlink="">
      <xdr:nvSpPr>
        <xdr:cNvPr id="551" name="n_4mainValue【認定こども園・幼稚園・保育所】&#10;有形固定資産減価償却率"/>
        <xdr:cNvSpPr txBox="1"/>
      </xdr:nvSpPr>
      <xdr:spPr>
        <a:xfrm>
          <a:off x="12276455" y="58013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2" name="正方形/長方形 551"/>
        <xdr:cNvSpPr/>
      </xdr:nvSpPr>
      <xdr:spPr>
        <a:xfrm>
          <a:off x="1780032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3" name="正方形/長方形 552"/>
        <xdr:cNvSpPr/>
      </xdr:nvSpPr>
      <xdr:spPr>
        <a:xfrm>
          <a:off x="17927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4" name="正方形/長方形 553"/>
        <xdr:cNvSpPr/>
      </xdr:nvSpPr>
      <xdr:spPr>
        <a:xfrm>
          <a:off x="17927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5" name="正方形/長方形 554"/>
        <xdr:cNvSpPr/>
      </xdr:nvSpPr>
      <xdr:spPr>
        <a:xfrm>
          <a:off x="18912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6" name="正方形/長方形 555"/>
        <xdr:cNvSpPr/>
      </xdr:nvSpPr>
      <xdr:spPr>
        <a:xfrm>
          <a:off x="18912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7" name="正方形/長方形 556"/>
        <xdr:cNvSpPr/>
      </xdr:nvSpPr>
      <xdr:spPr>
        <a:xfrm>
          <a:off x="2002536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8" name="正方形/長方形 557"/>
        <xdr:cNvSpPr/>
      </xdr:nvSpPr>
      <xdr:spPr>
        <a:xfrm>
          <a:off x="2002536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9" name="正方形/長方形 558"/>
        <xdr:cNvSpPr/>
      </xdr:nvSpPr>
      <xdr:spPr>
        <a:xfrm>
          <a:off x="1780032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560" name="テキスト ボックス 559"/>
        <xdr:cNvSpPr txBox="1"/>
      </xdr:nvSpPr>
      <xdr:spPr>
        <a:xfrm>
          <a:off x="17767300" y="503301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1" name="直線コネクタ 560"/>
        <xdr:cNvCxnSpPr/>
      </xdr:nvCxnSpPr>
      <xdr:spPr>
        <a:xfrm>
          <a:off x="1780032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2" name="直線コネクタ 561"/>
        <xdr:cNvCxnSpPr/>
      </xdr:nvCxnSpPr>
      <xdr:spPr>
        <a:xfrm>
          <a:off x="1780032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3550" cy="259080"/>
    <xdr:sp macro="" textlink="">
      <xdr:nvSpPr>
        <xdr:cNvPr id="563" name="テキスト ボックス 562"/>
        <xdr:cNvSpPr txBox="1"/>
      </xdr:nvSpPr>
      <xdr:spPr>
        <a:xfrm>
          <a:off x="17348200" y="6944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4" name="直線コネクタ 563"/>
        <xdr:cNvCxnSpPr/>
      </xdr:nvCxnSpPr>
      <xdr:spPr>
        <a:xfrm>
          <a:off x="1780032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3550" cy="254635"/>
    <xdr:sp macro="" textlink="">
      <xdr:nvSpPr>
        <xdr:cNvPr id="565" name="テキスト ボックス 564"/>
        <xdr:cNvSpPr txBox="1"/>
      </xdr:nvSpPr>
      <xdr:spPr>
        <a:xfrm>
          <a:off x="17348200" y="657098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6" name="直線コネクタ 565"/>
        <xdr:cNvCxnSpPr/>
      </xdr:nvCxnSpPr>
      <xdr:spPr>
        <a:xfrm>
          <a:off x="1780032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3550" cy="258445"/>
    <xdr:sp macro="" textlink="">
      <xdr:nvSpPr>
        <xdr:cNvPr id="567" name="テキスト ボックス 566"/>
        <xdr:cNvSpPr txBox="1"/>
      </xdr:nvSpPr>
      <xdr:spPr>
        <a:xfrm>
          <a:off x="17348200" y="62014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8" name="直線コネクタ 567"/>
        <xdr:cNvCxnSpPr/>
      </xdr:nvCxnSpPr>
      <xdr:spPr>
        <a:xfrm>
          <a:off x="1780032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3550" cy="258445"/>
    <xdr:sp macro="" textlink="">
      <xdr:nvSpPr>
        <xdr:cNvPr id="569" name="テキスト ボックス 568"/>
        <xdr:cNvSpPr txBox="1"/>
      </xdr:nvSpPr>
      <xdr:spPr>
        <a:xfrm>
          <a:off x="17348200" y="582803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70" name="直線コネクタ 569"/>
        <xdr:cNvCxnSpPr/>
      </xdr:nvCxnSpPr>
      <xdr:spPr>
        <a:xfrm>
          <a:off x="1780032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3550" cy="254635"/>
    <xdr:sp macro="" textlink="">
      <xdr:nvSpPr>
        <xdr:cNvPr id="571" name="テキスト ボックス 570"/>
        <xdr:cNvSpPr txBox="1"/>
      </xdr:nvSpPr>
      <xdr:spPr>
        <a:xfrm>
          <a:off x="17348200" y="545465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2" name="直線コネクタ 571"/>
        <xdr:cNvCxnSpPr/>
      </xdr:nvCxnSpPr>
      <xdr:spPr>
        <a:xfrm>
          <a:off x="1780032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3550" cy="258445"/>
    <xdr:sp macro="" textlink="">
      <xdr:nvSpPr>
        <xdr:cNvPr id="573" name="テキスト ボックス 572"/>
        <xdr:cNvSpPr txBox="1"/>
      </xdr:nvSpPr>
      <xdr:spPr>
        <a:xfrm>
          <a:off x="17348200" y="508127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4" name="【認定こども園・幼稚園・保育所】&#10;一人当たり面積グラフ枠"/>
        <xdr:cNvSpPr/>
      </xdr:nvSpPr>
      <xdr:spPr>
        <a:xfrm>
          <a:off x="1780032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80010</xdr:rowOff>
    </xdr:from>
    <xdr:to xmlns:xdr="http://schemas.openxmlformats.org/drawingml/2006/spreadsheetDrawing">
      <xdr:col>116</xdr:col>
      <xdr:colOff>62865</xdr:colOff>
      <xdr:row>42</xdr:row>
      <xdr:rowOff>0</xdr:rowOff>
    </xdr:to>
    <xdr:cxnSp macro="">
      <xdr:nvCxnSpPr>
        <xdr:cNvPr id="575" name="直線コネクタ 574"/>
        <xdr:cNvCxnSpPr/>
      </xdr:nvCxnSpPr>
      <xdr:spPr>
        <a:xfrm flipV="1">
          <a:off x="21571585" y="561594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3810</xdr:rowOff>
    </xdr:from>
    <xdr:ext cx="469900" cy="259080"/>
    <xdr:sp macro="" textlink="">
      <xdr:nvSpPr>
        <xdr:cNvPr id="576" name="【認定こども園・幼稚園・保育所】&#10;一人当たり面積最小値テキスト"/>
        <xdr:cNvSpPr txBox="1"/>
      </xdr:nvSpPr>
      <xdr:spPr>
        <a:xfrm>
          <a:off x="21610320" y="7048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0</xdr:rowOff>
    </xdr:from>
    <xdr:to xmlns:xdr="http://schemas.openxmlformats.org/drawingml/2006/spreadsheetDrawing">
      <xdr:col>116</xdr:col>
      <xdr:colOff>152400</xdr:colOff>
      <xdr:row>42</xdr:row>
      <xdr:rowOff>0</xdr:rowOff>
    </xdr:to>
    <xdr:cxnSp macro="">
      <xdr:nvCxnSpPr>
        <xdr:cNvPr id="577" name="直線コネクタ 576"/>
        <xdr:cNvCxnSpPr/>
      </xdr:nvCxnSpPr>
      <xdr:spPr>
        <a:xfrm>
          <a:off x="21488400" y="70446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26670</xdr:rowOff>
    </xdr:from>
    <xdr:ext cx="469900" cy="259080"/>
    <xdr:sp macro="" textlink="">
      <xdr:nvSpPr>
        <xdr:cNvPr id="578" name="【認定こども園・幼稚園・保育所】&#10;一人当たり面積最大値テキスト"/>
        <xdr:cNvSpPr txBox="1"/>
      </xdr:nvSpPr>
      <xdr:spPr>
        <a:xfrm>
          <a:off x="21610320" y="539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80010</xdr:rowOff>
    </xdr:from>
    <xdr:to xmlns:xdr="http://schemas.openxmlformats.org/drawingml/2006/spreadsheetDrawing">
      <xdr:col>116</xdr:col>
      <xdr:colOff>152400</xdr:colOff>
      <xdr:row>33</xdr:row>
      <xdr:rowOff>80010</xdr:rowOff>
    </xdr:to>
    <xdr:cxnSp macro="">
      <xdr:nvCxnSpPr>
        <xdr:cNvPr id="579" name="直線コネクタ 578"/>
        <xdr:cNvCxnSpPr/>
      </xdr:nvCxnSpPr>
      <xdr:spPr>
        <a:xfrm>
          <a:off x="21488400" y="5615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13970</xdr:rowOff>
    </xdr:from>
    <xdr:ext cx="469900" cy="258445"/>
    <xdr:sp macro="" textlink="">
      <xdr:nvSpPr>
        <xdr:cNvPr id="580" name="【認定こども園・幼稚園・保育所】&#10;一人当たり面積平均値テキスト"/>
        <xdr:cNvSpPr txBox="1"/>
      </xdr:nvSpPr>
      <xdr:spPr>
        <a:xfrm>
          <a:off x="21610320" y="63881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162560</xdr:rowOff>
    </xdr:from>
    <xdr:to xmlns:xdr="http://schemas.openxmlformats.org/drawingml/2006/spreadsheetDrawing">
      <xdr:col>116</xdr:col>
      <xdr:colOff>114300</xdr:colOff>
      <xdr:row>39</xdr:row>
      <xdr:rowOff>92710</xdr:rowOff>
    </xdr:to>
    <xdr:sp macro="" textlink="">
      <xdr:nvSpPr>
        <xdr:cNvPr id="581" name="フローチャート: 判断 580"/>
        <xdr:cNvSpPr/>
      </xdr:nvSpPr>
      <xdr:spPr>
        <a:xfrm>
          <a:off x="21521420" y="653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162560</xdr:rowOff>
    </xdr:from>
    <xdr:to xmlns:xdr="http://schemas.openxmlformats.org/drawingml/2006/spreadsheetDrawing">
      <xdr:col>112</xdr:col>
      <xdr:colOff>38100</xdr:colOff>
      <xdr:row>39</xdr:row>
      <xdr:rowOff>92710</xdr:rowOff>
    </xdr:to>
    <xdr:sp macro="" textlink="">
      <xdr:nvSpPr>
        <xdr:cNvPr id="582" name="フローチャート: 判断 581"/>
        <xdr:cNvSpPr/>
      </xdr:nvSpPr>
      <xdr:spPr>
        <a:xfrm>
          <a:off x="20708620" y="65366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147320</xdr:rowOff>
    </xdr:from>
    <xdr:to xmlns:xdr="http://schemas.openxmlformats.org/drawingml/2006/spreadsheetDrawing">
      <xdr:col>107</xdr:col>
      <xdr:colOff>101600</xdr:colOff>
      <xdr:row>39</xdr:row>
      <xdr:rowOff>77470</xdr:rowOff>
    </xdr:to>
    <xdr:sp macro="" textlink="">
      <xdr:nvSpPr>
        <xdr:cNvPr id="583" name="フローチャート: 判断 582"/>
        <xdr:cNvSpPr/>
      </xdr:nvSpPr>
      <xdr:spPr>
        <a:xfrm>
          <a:off x="1983994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162560</xdr:rowOff>
    </xdr:from>
    <xdr:to xmlns:xdr="http://schemas.openxmlformats.org/drawingml/2006/spreadsheetDrawing">
      <xdr:col>102</xdr:col>
      <xdr:colOff>165100</xdr:colOff>
      <xdr:row>39</xdr:row>
      <xdr:rowOff>92710</xdr:rowOff>
    </xdr:to>
    <xdr:sp macro="" textlink="">
      <xdr:nvSpPr>
        <xdr:cNvPr id="584" name="フローチャート: 判断 583"/>
        <xdr:cNvSpPr/>
      </xdr:nvSpPr>
      <xdr:spPr>
        <a:xfrm>
          <a:off x="18976340" y="653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154940</xdr:rowOff>
    </xdr:from>
    <xdr:to xmlns:xdr="http://schemas.openxmlformats.org/drawingml/2006/spreadsheetDrawing">
      <xdr:col>98</xdr:col>
      <xdr:colOff>38100</xdr:colOff>
      <xdr:row>39</xdr:row>
      <xdr:rowOff>85090</xdr:rowOff>
    </xdr:to>
    <xdr:sp macro="" textlink="">
      <xdr:nvSpPr>
        <xdr:cNvPr id="585" name="フローチャート: 判断 584"/>
        <xdr:cNvSpPr/>
      </xdr:nvSpPr>
      <xdr:spPr>
        <a:xfrm>
          <a:off x="18112740" y="65290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1365" cy="258445"/>
    <xdr:sp macro="" textlink="">
      <xdr:nvSpPr>
        <xdr:cNvPr id="586" name="テキスト ボックス 585"/>
        <xdr:cNvSpPr txBox="1"/>
      </xdr:nvSpPr>
      <xdr:spPr>
        <a:xfrm>
          <a:off x="21386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8445"/>
    <xdr:sp macro="" textlink="">
      <xdr:nvSpPr>
        <xdr:cNvPr id="587" name="テキスト ボックス 586"/>
        <xdr:cNvSpPr txBox="1"/>
      </xdr:nvSpPr>
      <xdr:spPr>
        <a:xfrm>
          <a:off x="205740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588" name="テキスト ボックス 587"/>
        <xdr:cNvSpPr txBox="1"/>
      </xdr:nvSpPr>
      <xdr:spPr>
        <a:xfrm>
          <a:off x="1970532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589" name="テキスト ボックス 588"/>
        <xdr:cNvSpPr txBox="1"/>
      </xdr:nvSpPr>
      <xdr:spPr>
        <a:xfrm>
          <a:off x="188417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8445"/>
    <xdr:sp macro="" textlink="">
      <xdr:nvSpPr>
        <xdr:cNvPr id="590" name="テキスト ボックス 589"/>
        <xdr:cNvSpPr txBox="1"/>
      </xdr:nvSpPr>
      <xdr:spPr>
        <a:xfrm>
          <a:off x="179781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74930</xdr:rowOff>
    </xdr:from>
    <xdr:to xmlns:xdr="http://schemas.openxmlformats.org/drawingml/2006/spreadsheetDrawing">
      <xdr:col>116</xdr:col>
      <xdr:colOff>114300</xdr:colOff>
      <xdr:row>42</xdr:row>
      <xdr:rowOff>5080</xdr:rowOff>
    </xdr:to>
    <xdr:sp macro="" textlink="">
      <xdr:nvSpPr>
        <xdr:cNvPr id="591" name="楕円 590"/>
        <xdr:cNvSpPr/>
      </xdr:nvSpPr>
      <xdr:spPr>
        <a:xfrm>
          <a:off x="21521420" y="6951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161290</xdr:rowOff>
    </xdr:from>
    <xdr:ext cx="469900" cy="258445"/>
    <xdr:sp macro="" textlink="">
      <xdr:nvSpPr>
        <xdr:cNvPr id="592" name="【認定こども園・幼稚園・保育所】&#10;一人当たり面積該当値テキスト"/>
        <xdr:cNvSpPr txBox="1"/>
      </xdr:nvSpPr>
      <xdr:spPr>
        <a:xfrm>
          <a:off x="21610320" y="6870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74930</xdr:rowOff>
    </xdr:from>
    <xdr:to xmlns:xdr="http://schemas.openxmlformats.org/drawingml/2006/spreadsheetDrawing">
      <xdr:col>112</xdr:col>
      <xdr:colOff>38100</xdr:colOff>
      <xdr:row>42</xdr:row>
      <xdr:rowOff>5080</xdr:rowOff>
    </xdr:to>
    <xdr:sp macro="" textlink="">
      <xdr:nvSpPr>
        <xdr:cNvPr id="593" name="楕円 592"/>
        <xdr:cNvSpPr/>
      </xdr:nvSpPr>
      <xdr:spPr>
        <a:xfrm>
          <a:off x="20708620" y="69519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125730</xdr:rowOff>
    </xdr:from>
    <xdr:to xmlns:xdr="http://schemas.openxmlformats.org/drawingml/2006/spreadsheetDrawing">
      <xdr:col>116</xdr:col>
      <xdr:colOff>63500</xdr:colOff>
      <xdr:row>41</xdr:row>
      <xdr:rowOff>125730</xdr:rowOff>
    </xdr:to>
    <xdr:cxnSp macro="">
      <xdr:nvCxnSpPr>
        <xdr:cNvPr id="594" name="直線コネクタ 593"/>
        <xdr:cNvCxnSpPr/>
      </xdr:nvCxnSpPr>
      <xdr:spPr>
        <a:xfrm>
          <a:off x="20759420" y="700278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82550</xdr:rowOff>
    </xdr:from>
    <xdr:to xmlns:xdr="http://schemas.openxmlformats.org/drawingml/2006/spreadsheetDrawing">
      <xdr:col>107</xdr:col>
      <xdr:colOff>101600</xdr:colOff>
      <xdr:row>42</xdr:row>
      <xdr:rowOff>12700</xdr:rowOff>
    </xdr:to>
    <xdr:sp macro="" textlink="">
      <xdr:nvSpPr>
        <xdr:cNvPr id="595" name="楕円 594"/>
        <xdr:cNvSpPr/>
      </xdr:nvSpPr>
      <xdr:spPr>
        <a:xfrm>
          <a:off x="19839940" y="6959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125730</xdr:rowOff>
    </xdr:from>
    <xdr:to xmlns:xdr="http://schemas.openxmlformats.org/drawingml/2006/spreadsheetDrawing">
      <xdr:col>111</xdr:col>
      <xdr:colOff>177800</xdr:colOff>
      <xdr:row>41</xdr:row>
      <xdr:rowOff>133350</xdr:rowOff>
    </xdr:to>
    <xdr:cxnSp macro="">
      <xdr:nvCxnSpPr>
        <xdr:cNvPr id="596" name="直線コネクタ 595"/>
        <xdr:cNvCxnSpPr/>
      </xdr:nvCxnSpPr>
      <xdr:spPr>
        <a:xfrm flipV="1">
          <a:off x="19890740" y="7002780"/>
          <a:ext cx="8686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90170</xdr:rowOff>
    </xdr:from>
    <xdr:to xmlns:xdr="http://schemas.openxmlformats.org/drawingml/2006/spreadsheetDrawing">
      <xdr:col>102</xdr:col>
      <xdr:colOff>165100</xdr:colOff>
      <xdr:row>42</xdr:row>
      <xdr:rowOff>20320</xdr:rowOff>
    </xdr:to>
    <xdr:sp macro="" textlink="">
      <xdr:nvSpPr>
        <xdr:cNvPr id="597" name="楕円 596"/>
        <xdr:cNvSpPr/>
      </xdr:nvSpPr>
      <xdr:spPr>
        <a:xfrm>
          <a:off x="18976340" y="6967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133350</xdr:rowOff>
    </xdr:from>
    <xdr:to xmlns:xdr="http://schemas.openxmlformats.org/drawingml/2006/spreadsheetDrawing">
      <xdr:col>107</xdr:col>
      <xdr:colOff>50800</xdr:colOff>
      <xdr:row>41</xdr:row>
      <xdr:rowOff>140970</xdr:rowOff>
    </xdr:to>
    <xdr:cxnSp macro="">
      <xdr:nvCxnSpPr>
        <xdr:cNvPr id="598" name="直線コネクタ 597"/>
        <xdr:cNvCxnSpPr/>
      </xdr:nvCxnSpPr>
      <xdr:spPr>
        <a:xfrm flipV="1">
          <a:off x="19027140" y="701040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74930</xdr:rowOff>
    </xdr:from>
    <xdr:to xmlns:xdr="http://schemas.openxmlformats.org/drawingml/2006/spreadsheetDrawing">
      <xdr:col>98</xdr:col>
      <xdr:colOff>38100</xdr:colOff>
      <xdr:row>42</xdr:row>
      <xdr:rowOff>5080</xdr:rowOff>
    </xdr:to>
    <xdr:sp macro="" textlink="">
      <xdr:nvSpPr>
        <xdr:cNvPr id="599" name="楕円 598"/>
        <xdr:cNvSpPr/>
      </xdr:nvSpPr>
      <xdr:spPr>
        <a:xfrm>
          <a:off x="18112740" y="69519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125730</xdr:rowOff>
    </xdr:from>
    <xdr:to xmlns:xdr="http://schemas.openxmlformats.org/drawingml/2006/spreadsheetDrawing">
      <xdr:col>102</xdr:col>
      <xdr:colOff>114300</xdr:colOff>
      <xdr:row>41</xdr:row>
      <xdr:rowOff>140970</xdr:rowOff>
    </xdr:to>
    <xdr:cxnSp macro="">
      <xdr:nvCxnSpPr>
        <xdr:cNvPr id="600" name="直線コネクタ 599"/>
        <xdr:cNvCxnSpPr/>
      </xdr:nvCxnSpPr>
      <xdr:spPr>
        <a:xfrm>
          <a:off x="18163540" y="7002780"/>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109220</xdr:rowOff>
    </xdr:from>
    <xdr:ext cx="469900" cy="254635"/>
    <xdr:sp macro="" textlink="">
      <xdr:nvSpPr>
        <xdr:cNvPr id="601" name="n_1aveValue【認定こども園・幼稚園・保育所】&#10;一人当たり面積"/>
        <xdr:cNvSpPr txBox="1"/>
      </xdr:nvSpPr>
      <xdr:spPr>
        <a:xfrm>
          <a:off x="20516850" y="63157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93980</xdr:rowOff>
    </xdr:from>
    <xdr:ext cx="465455" cy="259080"/>
    <xdr:sp macro="" textlink="">
      <xdr:nvSpPr>
        <xdr:cNvPr id="602" name="n_2aveValue【認定こども園・幼稚園・保育所】&#10;一人当たり面積"/>
        <xdr:cNvSpPr txBox="1"/>
      </xdr:nvSpPr>
      <xdr:spPr>
        <a:xfrm>
          <a:off x="19660870" y="63004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109220</xdr:rowOff>
    </xdr:from>
    <xdr:ext cx="465455" cy="254635"/>
    <xdr:sp macro="" textlink="">
      <xdr:nvSpPr>
        <xdr:cNvPr id="603" name="n_3aveValue【認定こども園・幼稚園・保育所】&#10;一人当たり面積"/>
        <xdr:cNvSpPr txBox="1"/>
      </xdr:nvSpPr>
      <xdr:spPr>
        <a:xfrm>
          <a:off x="18797270" y="63157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101600</xdr:rowOff>
    </xdr:from>
    <xdr:ext cx="466090" cy="259080"/>
    <xdr:sp macro="" textlink="">
      <xdr:nvSpPr>
        <xdr:cNvPr id="604" name="n_4aveValue【認定こども園・幼稚園・保育所】&#10;一人当たり面積"/>
        <xdr:cNvSpPr txBox="1"/>
      </xdr:nvSpPr>
      <xdr:spPr>
        <a:xfrm>
          <a:off x="17933670" y="63080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167640</xdr:rowOff>
    </xdr:from>
    <xdr:ext cx="469900" cy="255270"/>
    <xdr:sp macro="" textlink="">
      <xdr:nvSpPr>
        <xdr:cNvPr id="605" name="n_1mainValue【認定こども園・幼稚園・保育所】&#10;一人当たり面積"/>
        <xdr:cNvSpPr txBox="1"/>
      </xdr:nvSpPr>
      <xdr:spPr>
        <a:xfrm>
          <a:off x="20516850" y="70446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42</xdr:row>
      <xdr:rowOff>3810</xdr:rowOff>
    </xdr:from>
    <xdr:ext cx="465455" cy="259080"/>
    <xdr:sp macro="" textlink="">
      <xdr:nvSpPr>
        <xdr:cNvPr id="606" name="n_2mainValue【認定こども園・幼稚園・保育所】&#10;一人当たり面積"/>
        <xdr:cNvSpPr txBox="1"/>
      </xdr:nvSpPr>
      <xdr:spPr>
        <a:xfrm>
          <a:off x="19660870" y="70485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42</xdr:row>
      <xdr:rowOff>11430</xdr:rowOff>
    </xdr:from>
    <xdr:ext cx="465455" cy="259080"/>
    <xdr:sp macro="" textlink="">
      <xdr:nvSpPr>
        <xdr:cNvPr id="607" name="n_3mainValue【認定こども園・幼稚園・保育所】&#10;一人当たり面積"/>
        <xdr:cNvSpPr txBox="1"/>
      </xdr:nvSpPr>
      <xdr:spPr>
        <a:xfrm>
          <a:off x="18797270" y="7056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167640</xdr:rowOff>
    </xdr:from>
    <xdr:ext cx="466090" cy="255270"/>
    <xdr:sp macro="" textlink="">
      <xdr:nvSpPr>
        <xdr:cNvPr id="608" name="n_4mainValue【認定こども園・幼稚園・保育所】&#10;一人当たり面積"/>
        <xdr:cNvSpPr txBox="1"/>
      </xdr:nvSpPr>
      <xdr:spPr>
        <a:xfrm>
          <a:off x="17933670" y="70446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9" name="正方形/長方形 608"/>
        <xdr:cNvSpPr/>
      </xdr:nvSpPr>
      <xdr:spPr>
        <a:xfrm>
          <a:off x="1211580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0" name="正方形/長方形 609"/>
        <xdr:cNvSpPr/>
      </xdr:nvSpPr>
      <xdr:spPr>
        <a:xfrm>
          <a:off x="12237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1" name="正方形/長方形 610"/>
        <xdr:cNvSpPr/>
      </xdr:nvSpPr>
      <xdr:spPr>
        <a:xfrm>
          <a:off x="12237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2" name="正方形/長方形 611"/>
        <xdr:cNvSpPr/>
      </xdr:nvSpPr>
      <xdr:spPr>
        <a:xfrm>
          <a:off x="13228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3" name="正方形/長方形 612"/>
        <xdr:cNvSpPr/>
      </xdr:nvSpPr>
      <xdr:spPr>
        <a:xfrm>
          <a:off x="13228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4" name="正方形/長方形 613"/>
        <xdr:cNvSpPr/>
      </xdr:nvSpPr>
      <xdr:spPr>
        <a:xfrm>
          <a:off x="14340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5" name="正方形/長方形 614"/>
        <xdr:cNvSpPr/>
      </xdr:nvSpPr>
      <xdr:spPr>
        <a:xfrm>
          <a:off x="14340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6" name="正方形/長方形 615"/>
        <xdr:cNvSpPr/>
      </xdr:nvSpPr>
      <xdr:spPr>
        <a:xfrm>
          <a:off x="1211580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005" cy="225425"/>
    <xdr:sp macro="" textlink="">
      <xdr:nvSpPr>
        <xdr:cNvPr id="617" name="テキスト ボックス 616"/>
        <xdr:cNvSpPr txBox="1"/>
      </xdr:nvSpPr>
      <xdr:spPr>
        <a:xfrm>
          <a:off x="12077700" y="875919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8" name="直線コネクタ 617"/>
        <xdr:cNvCxnSpPr/>
      </xdr:nvCxnSpPr>
      <xdr:spPr>
        <a:xfrm>
          <a:off x="1211580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4635"/>
    <xdr:sp macro="" textlink="">
      <xdr:nvSpPr>
        <xdr:cNvPr id="619" name="テキスト ボックス 618"/>
        <xdr:cNvSpPr txBox="1"/>
      </xdr:nvSpPr>
      <xdr:spPr>
        <a:xfrm>
          <a:off x="11663680" y="1104392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0" name="直線コネクタ 619"/>
        <xdr:cNvCxnSpPr/>
      </xdr:nvCxnSpPr>
      <xdr:spPr>
        <a:xfrm>
          <a:off x="1211580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3550" cy="258445"/>
    <xdr:sp macro="" textlink="">
      <xdr:nvSpPr>
        <xdr:cNvPr id="621" name="テキスト ボックス 620"/>
        <xdr:cNvSpPr txBox="1"/>
      </xdr:nvSpPr>
      <xdr:spPr>
        <a:xfrm>
          <a:off x="11663680" y="1067054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2" name="直線コネクタ 621"/>
        <xdr:cNvCxnSpPr/>
      </xdr:nvCxnSpPr>
      <xdr:spPr>
        <a:xfrm>
          <a:off x="1211580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3" name="テキスト ボックス 622"/>
        <xdr:cNvSpPr txBox="1"/>
      </xdr:nvSpPr>
      <xdr:spPr>
        <a:xfrm>
          <a:off x="11722735" y="10297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4" name="直線コネクタ 623"/>
        <xdr:cNvCxnSpPr/>
      </xdr:nvCxnSpPr>
      <xdr:spPr>
        <a:xfrm>
          <a:off x="1211580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4635"/>
    <xdr:sp macro="" textlink="">
      <xdr:nvSpPr>
        <xdr:cNvPr id="625" name="テキスト ボックス 624"/>
        <xdr:cNvSpPr txBox="1"/>
      </xdr:nvSpPr>
      <xdr:spPr>
        <a:xfrm>
          <a:off x="11722735" y="992378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6" name="直線コネクタ 625"/>
        <xdr:cNvCxnSpPr/>
      </xdr:nvCxnSpPr>
      <xdr:spPr>
        <a:xfrm>
          <a:off x="1211580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8445"/>
    <xdr:sp macro="" textlink="">
      <xdr:nvSpPr>
        <xdr:cNvPr id="627" name="テキスト ボックス 626"/>
        <xdr:cNvSpPr txBox="1"/>
      </xdr:nvSpPr>
      <xdr:spPr>
        <a:xfrm>
          <a:off x="11722735" y="955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28" name="直線コネクタ 627"/>
        <xdr:cNvCxnSpPr/>
      </xdr:nvCxnSpPr>
      <xdr:spPr>
        <a:xfrm>
          <a:off x="1211580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8445"/>
    <xdr:sp macro="" textlink="">
      <xdr:nvSpPr>
        <xdr:cNvPr id="629" name="テキスト ボックス 628"/>
        <xdr:cNvSpPr txBox="1"/>
      </xdr:nvSpPr>
      <xdr:spPr>
        <a:xfrm>
          <a:off x="11722735" y="91808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0" name="直線コネクタ 629"/>
        <xdr:cNvCxnSpPr/>
      </xdr:nvCxnSpPr>
      <xdr:spPr>
        <a:xfrm>
          <a:off x="1211580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5280" cy="254635"/>
    <xdr:sp macro="" textlink="">
      <xdr:nvSpPr>
        <xdr:cNvPr id="631" name="テキスト ボックス 630"/>
        <xdr:cNvSpPr txBox="1"/>
      </xdr:nvSpPr>
      <xdr:spPr>
        <a:xfrm>
          <a:off x="11786870" y="8807450"/>
          <a:ext cx="3352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2" name="【学校施設】&#10;有形固定資産減価償却率グラフ枠"/>
        <xdr:cNvSpPr/>
      </xdr:nvSpPr>
      <xdr:spPr>
        <a:xfrm>
          <a:off x="1211580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148590</xdr:rowOff>
    </xdr:from>
    <xdr:to xmlns:xdr="http://schemas.openxmlformats.org/drawingml/2006/spreadsheetDrawing">
      <xdr:col>85</xdr:col>
      <xdr:colOff>126365</xdr:colOff>
      <xdr:row>63</xdr:row>
      <xdr:rowOff>24765</xdr:rowOff>
    </xdr:to>
    <xdr:cxnSp macro="">
      <xdr:nvCxnSpPr>
        <xdr:cNvPr id="633" name="直線コネクタ 632"/>
        <xdr:cNvCxnSpPr/>
      </xdr:nvCxnSpPr>
      <xdr:spPr>
        <a:xfrm flipV="1">
          <a:off x="15887065" y="9540240"/>
          <a:ext cx="0" cy="1049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29210</xdr:rowOff>
    </xdr:from>
    <xdr:ext cx="405130" cy="254635"/>
    <xdr:sp macro="" textlink="">
      <xdr:nvSpPr>
        <xdr:cNvPr id="634" name="【学校施設】&#10;有形固定資産減価償却率最小値テキスト"/>
        <xdr:cNvSpPr txBox="1"/>
      </xdr:nvSpPr>
      <xdr:spPr>
        <a:xfrm>
          <a:off x="15925800" y="105943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24765</xdr:rowOff>
    </xdr:from>
    <xdr:to xmlns:xdr="http://schemas.openxmlformats.org/drawingml/2006/spreadsheetDrawing">
      <xdr:col>86</xdr:col>
      <xdr:colOff>25400</xdr:colOff>
      <xdr:row>63</xdr:row>
      <xdr:rowOff>24765</xdr:rowOff>
    </xdr:to>
    <xdr:cxnSp macro="">
      <xdr:nvCxnSpPr>
        <xdr:cNvPr id="635" name="直線コネクタ 634"/>
        <xdr:cNvCxnSpPr/>
      </xdr:nvCxnSpPr>
      <xdr:spPr>
        <a:xfrm>
          <a:off x="15798800" y="105898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95250</xdr:rowOff>
    </xdr:from>
    <xdr:ext cx="405130" cy="259080"/>
    <xdr:sp macro="" textlink="">
      <xdr:nvSpPr>
        <xdr:cNvPr id="636" name="【学校施設】&#10;有形固定資産減価償却率最大値テキスト"/>
        <xdr:cNvSpPr txBox="1"/>
      </xdr:nvSpPr>
      <xdr:spPr>
        <a:xfrm>
          <a:off x="15925800" y="931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148590</xdr:rowOff>
    </xdr:from>
    <xdr:to xmlns:xdr="http://schemas.openxmlformats.org/drawingml/2006/spreadsheetDrawing">
      <xdr:col>86</xdr:col>
      <xdr:colOff>25400</xdr:colOff>
      <xdr:row>56</xdr:row>
      <xdr:rowOff>148590</xdr:rowOff>
    </xdr:to>
    <xdr:cxnSp macro="">
      <xdr:nvCxnSpPr>
        <xdr:cNvPr id="637" name="直線コネクタ 636"/>
        <xdr:cNvCxnSpPr/>
      </xdr:nvCxnSpPr>
      <xdr:spPr>
        <a:xfrm>
          <a:off x="15798800" y="9540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124460</xdr:rowOff>
    </xdr:from>
    <xdr:ext cx="405130" cy="258445"/>
    <xdr:sp macro="" textlink="">
      <xdr:nvSpPr>
        <xdr:cNvPr id="638" name="【学校施設】&#10;有形固定資産減価償却率平均値テキスト"/>
        <xdr:cNvSpPr txBox="1"/>
      </xdr:nvSpPr>
      <xdr:spPr>
        <a:xfrm>
          <a:off x="15925800" y="100190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101600</xdr:rowOff>
    </xdr:from>
    <xdr:to xmlns:xdr="http://schemas.openxmlformats.org/drawingml/2006/spreadsheetDrawing">
      <xdr:col>85</xdr:col>
      <xdr:colOff>177800</xdr:colOff>
      <xdr:row>61</xdr:row>
      <xdr:rowOff>31750</xdr:rowOff>
    </xdr:to>
    <xdr:sp macro="" textlink="">
      <xdr:nvSpPr>
        <xdr:cNvPr id="639" name="フローチャート: 判断 638"/>
        <xdr:cNvSpPr/>
      </xdr:nvSpPr>
      <xdr:spPr>
        <a:xfrm>
          <a:off x="15836900" y="1016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88265</xdr:rowOff>
    </xdr:from>
    <xdr:to xmlns:xdr="http://schemas.openxmlformats.org/drawingml/2006/spreadsheetDrawing">
      <xdr:col>81</xdr:col>
      <xdr:colOff>101600</xdr:colOff>
      <xdr:row>61</xdr:row>
      <xdr:rowOff>18415</xdr:rowOff>
    </xdr:to>
    <xdr:sp macro="" textlink="">
      <xdr:nvSpPr>
        <xdr:cNvPr id="640" name="フローチャート: 判断 639"/>
        <xdr:cNvSpPr/>
      </xdr:nvSpPr>
      <xdr:spPr>
        <a:xfrm>
          <a:off x="15019020" y="1015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74930</xdr:rowOff>
    </xdr:from>
    <xdr:to xmlns:xdr="http://schemas.openxmlformats.org/drawingml/2006/spreadsheetDrawing">
      <xdr:col>76</xdr:col>
      <xdr:colOff>165100</xdr:colOff>
      <xdr:row>61</xdr:row>
      <xdr:rowOff>5080</xdr:rowOff>
    </xdr:to>
    <xdr:sp macro="" textlink="">
      <xdr:nvSpPr>
        <xdr:cNvPr id="641" name="フローチャート: 判断 640"/>
        <xdr:cNvSpPr/>
      </xdr:nvSpPr>
      <xdr:spPr>
        <a:xfrm>
          <a:off x="1415542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67310</xdr:rowOff>
    </xdr:from>
    <xdr:to xmlns:xdr="http://schemas.openxmlformats.org/drawingml/2006/spreadsheetDrawing">
      <xdr:col>72</xdr:col>
      <xdr:colOff>38100</xdr:colOff>
      <xdr:row>60</xdr:row>
      <xdr:rowOff>167640</xdr:rowOff>
    </xdr:to>
    <xdr:sp macro="" textlink="">
      <xdr:nvSpPr>
        <xdr:cNvPr id="642" name="フローチャート: 判断 641"/>
        <xdr:cNvSpPr/>
      </xdr:nvSpPr>
      <xdr:spPr>
        <a:xfrm>
          <a:off x="13291820" y="1012952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52070</xdr:rowOff>
    </xdr:from>
    <xdr:to xmlns:xdr="http://schemas.openxmlformats.org/drawingml/2006/spreadsheetDrawing">
      <xdr:col>67</xdr:col>
      <xdr:colOff>101600</xdr:colOff>
      <xdr:row>60</xdr:row>
      <xdr:rowOff>153670</xdr:rowOff>
    </xdr:to>
    <xdr:sp macro="" textlink="">
      <xdr:nvSpPr>
        <xdr:cNvPr id="643" name="フローチャート: 判断 642"/>
        <xdr:cNvSpPr/>
      </xdr:nvSpPr>
      <xdr:spPr>
        <a:xfrm>
          <a:off x="1242314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644" name="テキスト ボックス 643"/>
        <xdr:cNvSpPr txBox="1"/>
      </xdr:nvSpPr>
      <xdr:spPr>
        <a:xfrm>
          <a:off x="1570228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5270"/>
    <xdr:sp macro="" textlink="">
      <xdr:nvSpPr>
        <xdr:cNvPr id="645" name="テキスト ボックス 644"/>
        <xdr:cNvSpPr txBox="1"/>
      </xdr:nvSpPr>
      <xdr:spPr>
        <a:xfrm>
          <a:off x="14884400" y="111798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646" name="テキスト ボックス 645"/>
        <xdr:cNvSpPr txBox="1"/>
      </xdr:nvSpPr>
      <xdr:spPr>
        <a:xfrm>
          <a:off x="1402080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647" name="テキスト ボックス 646"/>
        <xdr:cNvSpPr txBox="1"/>
      </xdr:nvSpPr>
      <xdr:spPr>
        <a:xfrm>
          <a:off x="1315720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5270"/>
    <xdr:sp macro="" textlink="">
      <xdr:nvSpPr>
        <xdr:cNvPr id="648" name="テキスト ボックス 647"/>
        <xdr:cNvSpPr txBox="1"/>
      </xdr:nvSpPr>
      <xdr:spPr>
        <a:xfrm>
          <a:off x="12288520" y="111798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76835</xdr:rowOff>
    </xdr:from>
    <xdr:to xmlns:xdr="http://schemas.openxmlformats.org/drawingml/2006/spreadsheetDrawing">
      <xdr:col>85</xdr:col>
      <xdr:colOff>177800</xdr:colOff>
      <xdr:row>62</xdr:row>
      <xdr:rowOff>6985</xdr:rowOff>
    </xdr:to>
    <xdr:sp macro="" textlink="">
      <xdr:nvSpPr>
        <xdr:cNvPr id="649" name="楕円 648"/>
        <xdr:cNvSpPr/>
      </xdr:nvSpPr>
      <xdr:spPr>
        <a:xfrm>
          <a:off x="15836900" y="1030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55245</xdr:rowOff>
    </xdr:from>
    <xdr:ext cx="405130" cy="254635"/>
    <xdr:sp macro="" textlink="">
      <xdr:nvSpPr>
        <xdr:cNvPr id="650" name="【学校施設】&#10;有形固定資産減価償却率該当値テキスト"/>
        <xdr:cNvSpPr txBox="1"/>
      </xdr:nvSpPr>
      <xdr:spPr>
        <a:xfrm>
          <a:off x="15925800" y="102850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76835</xdr:rowOff>
    </xdr:from>
    <xdr:to xmlns:xdr="http://schemas.openxmlformats.org/drawingml/2006/spreadsheetDrawing">
      <xdr:col>81</xdr:col>
      <xdr:colOff>101600</xdr:colOff>
      <xdr:row>62</xdr:row>
      <xdr:rowOff>6985</xdr:rowOff>
    </xdr:to>
    <xdr:sp macro="" textlink="">
      <xdr:nvSpPr>
        <xdr:cNvPr id="651" name="楕円 650"/>
        <xdr:cNvSpPr/>
      </xdr:nvSpPr>
      <xdr:spPr>
        <a:xfrm>
          <a:off x="15019020" y="1030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127635</xdr:rowOff>
    </xdr:from>
    <xdr:to xmlns:xdr="http://schemas.openxmlformats.org/drawingml/2006/spreadsheetDrawing">
      <xdr:col>85</xdr:col>
      <xdr:colOff>127000</xdr:colOff>
      <xdr:row>61</xdr:row>
      <xdr:rowOff>127635</xdr:rowOff>
    </xdr:to>
    <xdr:cxnSp macro="">
      <xdr:nvCxnSpPr>
        <xdr:cNvPr id="652" name="直線コネクタ 651"/>
        <xdr:cNvCxnSpPr/>
      </xdr:nvCxnSpPr>
      <xdr:spPr>
        <a:xfrm>
          <a:off x="15069820" y="1035748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69215</xdr:rowOff>
    </xdr:from>
    <xdr:to xmlns:xdr="http://schemas.openxmlformats.org/drawingml/2006/spreadsheetDrawing">
      <xdr:col>76</xdr:col>
      <xdr:colOff>165100</xdr:colOff>
      <xdr:row>61</xdr:row>
      <xdr:rowOff>167640</xdr:rowOff>
    </xdr:to>
    <xdr:sp macro="" textlink="">
      <xdr:nvSpPr>
        <xdr:cNvPr id="653" name="楕円 652"/>
        <xdr:cNvSpPr/>
      </xdr:nvSpPr>
      <xdr:spPr>
        <a:xfrm>
          <a:off x="14155420" y="102990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120650</xdr:rowOff>
    </xdr:from>
    <xdr:to xmlns:xdr="http://schemas.openxmlformats.org/drawingml/2006/spreadsheetDrawing">
      <xdr:col>81</xdr:col>
      <xdr:colOff>50800</xdr:colOff>
      <xdr:row>61</xdr:row>
      <xdr:rowOff>127635</xdr:rowOff>
    </xdr:to>
    <xdr:cxnSp macro="">
      <xdr:nvCxnSpPr>
        <xdr:cNvPr id="654" name="直線コネクタ 653"/>
        <xdr:cNvCxnSpPr/>
      </xdr:nvCxnSpPr>
      <xdr:spPr>
        <a:xfrm>
          <a:off x="14206220" y="10350500"/>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53975</xdr:rowOff>
    </xdr:from>
    <xdr:to xmlns:xdr="http://schemas.openxmlformats.org/drawingml/2006/spreadsheetDrawing">
      <xdr:col>72</xdr:col>
      <xdr:colOff>38100</xdr:colOff>
      <xdr:row>61</xdr:row>
      <xdr:rowOff>155575</xdr:rowOff>
    </xdr:to>
    <xdr:sp macro="" textlink="">
      <xdr:nvSpPr>
        <xdr:cNvPr id="655" name="楕円 654"/>
        <xdr:cNvSpPr/>
      </xdr:nvSpPr>
      <xdr:spPr>
        <a:xfrm>
          <a:off x="13291820" y="102838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104775</xdr:rowOff>
    </xdr:from>
    <xdr:to xmlns:xdr="http://schemas.openxmlformats.org/drawingml/2006/spreadsheetDrawing">
      <xdr:col>76</xdr:col>
      <xdr:colOff>114300</xdr:colOff>
      <xdr:row>61</xdr:row>
      <xdr:rowOff>120650</xdr:rowOff>
    </xdr:to>
    <xdr:cxnSp macro="">
      <xdr:nvCxnSpPr>
        <xdr:cNvPr id="656" name="直線コネクタ 655"/>
        <xdr:cNvCxnSpPr/>
      </xdr:nvCxnSpPr>
      <xdr:spPr>
        <a:xfrm>
          <a:off x="13342620" y="10334625"/>
          <a:ext cx="8636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76835</xdr:rowOff>
    </xdr:from>
    <xdr:to xmlns:xdr="http://schemas.openxmlformats.org/drawingml/2006/spreadsheetDrawing">
      <xdr:col>67</xdr:col>
      <xdr:colOff>101600</xdr:colOff>
      <xdr:row>62</xdr:row>
      <xdr:rowOff>6985</xdr:rowOff>
    </xdr:to>
    <xdr:sp macro="" textlink="">
      <xdr:nvSpPr>
        <xdr:cNvPr id="657" name="楕円 656"/>
        <xdr:cNvSpPr/>
      </xdr:nvSpPr>
      <xdr:spPr>
        <a:xfrm>
          <a:off x="12423140" y="1030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104775</xdr:rowOff>
    </xdr:from>
    <xdr:to xmlns:xdr="http://schemas.openxmlformats.org/drawingml/2006/spreadsheetDrawing">
      <xdr:col>71</xdr:col>
      <xdr:colOff>177800</xdr:colOff>
      <xdr:row>61</xdr:row>
      <xdr:rowOff>127635</xdr:rowOff>
    </xdr:to>
    <xdr:cxnSp macro="">
      <xdr:nvCxnSpPr>
        <xdr:cNvPr id="658" name="直線コネクタ 657"/>
        <xdr:cNvCxnSpPr/>
      </xdr:nvCxnSpPr>
      <xdr:spPr>
        <a:xfrm flipV="1">
          <a:off x="12473940" y="10334625"/>
          <a:ext cx="8686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34925</xdr:rowOff>
    </xdr:from>
    <xdr:ext cx="405130" cy="258445"/>
    <xdr:sp macro="" textlink="">
      <xdr:nvSpPr>
        <xdr:cNvPr id="659" name="n_1aveValue【学校施設】&#10;有形固定資産減価償却率"/>
        <xdr:cNvSpPr txBox="1"/>
      </xdr:nvSpPr>
      <xdr:spPr>
        <a:xfrm>
          <a:off x="14859635" y="99294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21590</xdr:rowOff>
    </xdr:from>
    <xdr:ext cx="400685" cy="259080"/>
    <xdr:sp macro="" textlink="">
      <xdr:nvSpPr>
        <xdr:cNvPr id="660" name="n_2aveValue【学校施設】&#10;有形固定資産減価償却率"/>
        <xdr:cNvSpPr txBox="1"/>
      </xdr:nvSpPr>
      <xdr:spPr>
        <a:xfrm>
          <a:off x="14008735" y="99161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13970</xdr:rowOff>
    </xdr:from>
    <xdr:ext cx="400685" cy="258445"/>
    <xdr:sp macro="" textlink="">
      <xdr:nvSpPr>
        <xdr:cNvPr id="661" name="n_3aveValue【学校施設】&#10;有形固定資産減価償却率"/>
        <xdr:cNvSpPr txBox="1"/>
      </xdr:nvSpPr>
      <xdr:spPr>
        <a:xfrm>
          <a:off x="13145135" y="990854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167640</xdr:rowOff>
    </xdr:from>
    <xdr:ext cx="401320" cy="259080"/>
    <xdr:sp macro="" textlink="">
      <xdr:nvSpPr>
        <xdr:cNvPr id="662" name="n_4aveValue【学校施設】&#10;有形固定資産減価償却率"/>
        <xdr:cNvSpPr txBox="1"/>
      </xdr:nvSpPr>
      <xdr:spPr>
        <a:xfrm>
          <a:off x="12276455" y="98945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167640</xdr:rowOff>
    </xdr:from>
    <xdr:ext cx="405130" cy="255270"/>
    <xdr:sp macro="" textlink="">
      <xdr:nvSpPr>
        <xdr:cNvPr id="663" name="n_1mainValue【学校施設】&#10;有形固定資産減価償却率"/>
        <xdr:cNvSpPr txBox="1"/>
      </xdr:nvSpPr>
      <xdr:spPr>
        <a:xfrm>
          <a:off x="14859635" y="103974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161925</xdr:rowOff>
    </xdr:from>
    <xdr:ext cx="400685" cy="258445"/>
    <xdr:sp macro="" textlink="">
      <xdr:nvSpPr>
        <xdr:cNvPr id="664" name="n_2mainValue【学校施設】&#10;有形固定資産減価償却率"/>
        <xdr:cNvSpPr txBox="1"/>
      </xdr:nvSpPr>
      <xdr:spPr>
        <a:xfrm>
          <a:off x="14008735" y="1039177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146685</xdr:rowOff>
    </xdr:from>
    <xdr:ext cx="400685" cy="254635"/>
    <xdr:sp macro="" textlink="">
      <xdr:nvSpPr>
        <xdr:cNvPr id="665" name="n_3mainValue【学校施設】&#10;有形固定資産減価償却率"/>
        <xdr:cNvSpPr txBox="1"/>
      </xdr:nvSpPr>
      <xdr:spPr>
        <a:xfrm>
          <a:off x="13145135" y="103765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167640</xdr:rowOff>
    </xdr:from>
    <xdr:ext cx="401320" cy="255270"/>
    <xdr:sp macro="" textlink="">
      <xdr:nvSpPr>
        <xdr:cNvPr id="666" name="n_4mainValue【学校施設】&#10;有形固定資産減価償却率"/>
        <xdr:cNvSpPr txBox="1"/>
      </xdr:nvSpPr>
      <xdr:spPr>
        <a:xfrm>
          <a:off x="12276455" y="103974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7" name="正方形/長方形 666"/>
        <xdr:cNvSpPr/>
      </xdr:nvSpPr>
      <xdr:spPr>
        <a:xfrm>
          <a:off x="1780032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8" name="正方形/長方形 667"/>
        <xdr:cNvSpPr/>
      </xdr:nvSpPr>
      <xdr:spPr>
        <a:xfrm>
          <a:off x="17927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9" name="正方形/長方形 668"/>
        <xdr:cNvSpPr/>
      </xdr:nvSpPr>
      <xdr:spPr>
        <a:xfrm>
          <a:off x="17927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0" name="正方形/長方形 669"/>
        <xdr:cNvSpPr/>
      </xdr:nvSpPr>
      <xdr:spPr>
        <a:xfrm>
          <a:off x="18912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1" name="正方形/長方形 670"/>
        <xdr:cNvSpPr/>
      </xdr:nvSpPr>
      <xdr:spPr>
        <a:xfrm>
          <a:off x="18912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2" name="正方形/長方形 671"/>
        <xdr:cNvSpPr/>
      </xdr:nvSpPr>
      <xdr:spPr>
        <a:xfrm>
          <a:off x="2002536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3" name="正方形/長方形 672"/>
        <xdr:cNvSpPr/>
      </xdr:nvSpPr>
      <xdr:spPr>
        <a:xfrm>
          <a:off x="2002536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4" name="正方形/長方形 673"/>
        <xdr:cNvSpPr/>
      </xdr:nvSpPr>
      <xdr:spPr>
        <a:xfrm>
          <a:off x="1780032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675" name="テキスト ボックス 674"/>
        <xdr:cNvSpPr txBox="1"/>
      </xdr:nvSpPr>
      <xdr:spPr>
        <a:xfrm>
          <a:off x="17767300" y="875919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6" name="直線コネクタ 675"/>
        <xdr:cNvCxnSpPr/>
      </xdr:nvCxnSpPr>
      <xdr:spPr>
        <a:xfrm>
          <a:off x="1780032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3550" cy="254635"/>
    <xdr:sp macro="" textlink="">
      <xdr:nvSpPr>
        <xdr:cNvPr id="677" name="テキスト ボックス 676"/>
        <xdr:cNvSpPr txBox="1"/>
      </xdr:nvSpPr>
      <xdr:spPr>
        <a:xfrm>
          <a:off x="17348200" y="1104392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65</xdr:row>
      <xdr:rowOff>0</xdr:rowOff>
    </xdr:from>
    <xdr:to xmlns:xdr="http://schemas.openxmlformats.org/drawingml/2006/spreadsheetDrawing">
      <xdr:col>120</xdr:col>
      <xdr:colOff>114300</xdr:colOff>
      <xdr:row>65</xdr:row>
      <xdr:rowOff>0</xdr:rowOff>
    </xdr:to>
    <xdr:cxnSp macro="">
      <xdr:nvCxnSpPr>
        <xdr:cNvPr id="678" name="直線コネクタ 677"/>
        <xdr:cNvCxnSpPr/>
      </xdr:nvCxnSpPr>
      <xdr:spPr>
        <a:xfrm>
          <a:off x="17800320" y="10900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64</xdr:row>
      <xdr:rowOff>29210</xdr:rowOff>
    </xdr:from>
    <xdr:ext cx="463550" cy="254635"/>
    <xdr:sp macro="" textlink="">
      <xdr:nvSpPr>
        <xdr:cNvPr id="679" name="テキスト ボックス 678"/>
        <xdr:cNvSpPr txBox="1"/>
      </xdr:nvSpPr>
      <xdr:spPr>
        <a:xfrm>
          <a:off x="17348200" y="1076198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680" name="直線コネクタ 679"/>
        <xdr:cNvCxnSpPr/>
      </xdr:nvCxnSpPr>
      <xdr:spPr>
        <a:xfrm>
          <a:off x="17800320" y="10622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3550" cy="254635"/>
    <xdr:sp macro="" textlink="">
      <xdr:nvSpPr>
        <xdr:cNvPr id="681" name="テキスト ボックス 680"/>
        <xdr:cNvSpPr txBox="1"/>
      </xdr:nvSpPr>
      <xdr:spPr>
        <a:xfrm>
          <a:off x="17348200" y="1048385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114300</xdr:rowOff>
    </xdr:from>
    <xdr:to xmlns:xdr="http://schemas.openxmlformats.org/drawingml/2006/spreadsheetDrawing">
      <xdr:col>120</xdr:col>
      <xdr:colOff>114300</xdr:colOff>
      <xdr:row>61</xdr:row>
      <xdr:rowOff>114300</xdr:rowOff>
    </xdr:to>
    <xdr:cxnSp macro="">
      <xdr:nvCxnSpPr>
        <xdr:cNvPr id="682" name="直線コネクタ 681"/>
        <xdr:cNvCxnSpPr/>
      </xdr:nvCxnSpPr>
      <xdr:spPr>
        <a:xfrm>
          <a:off x="17800320" y="10344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143510</xdr:rowOff>
    </xdr:from>
    <xdr:ext cx="463550" cy="254635"/>
    <xdr:sp macro="" textlink="">
      <xdr:nvSpPr>
        <xdr:cNvPr id="683" name="テキスト ボックス 682"/>
        <xdr:cNvSpPr txBox="1"/>
      </xdr:nvSpPr>
      <xdr:spPr>
        <a:xfrm>
          <a:off x="17348200" y="1020572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4" name="直線コネクタ 683"/>
        <xdr:cNvCxnSpPr/>
      </xdr:nvCxnSpPr>
      <xdr:spPr>
        <a:xfrm>
          <a:off x="1780032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3550" cy="254635"/>
    <xdr:sp macro="" textlink="">
      <xdr:nvSpPr>
        <xdr:cNvPr id="685" name="テキスト ボックス 684"/>
        <xdr:cNvSpPr txBox="1"/>
      </xdr:nvSpPr>
      <xdr:spPr>
        <a:xfrm>
          <a:off x="17348200" y="992378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57150</xdr:rowOff>
    </xdr:from>
    <xdr:to xmlns:xdr="http://schemas.openxmlformats.org/drawingml/2006/spreadsheetDrawing">
      <xdr:col>120</xdr:col>
      <xdr:colOff>114300</xdr:colOff>
      <xdr:row>58</xdr:row>
      <xdr:rowOff>57150</xdr:rowOff>
    </xdr:to>
    <xdr:cxnSp macro="">
      <xdr:nvCxnSpPr>
        <xdr:cNvPr id="686" name="直線コネクタ 685"/>
        <xdr:cNvCxnSpPr/>
      </xdr:nvCxnSpPr>
      <xdr:spPr>
        <a:xfrm>
          <a:off x="17800320" y="978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86360</xdr:rowOff>
    </xdr:from>
    <xdr:ext cx="463550" cy="254635"/>
    <xdr:sp macro="" textlink="">
      <xdr:nvSpPr>
        <xdr:cNvPr id="687" name="テキスト ボックス 686"/>
        <xdr:cNvSpPr txBox="1"/>
      </xdr:nvSpPr>
      <xdr:spPr>
        <a:xfrm>
          <a:off x="17348200" y="964565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688" name="直線コネクタ 687"/>
        <xdr:cNvCxnSpPr/>
      </xdr:nvCxnSpPr>
      <xdr:spPr>
        <a:xfrm>
          <a:off x="17800320" y="950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3550" cy="254635"/>
    <xdr:sp macro="" textlink="">
      <xdr:nvSpPr>
        <xdr:cNvPr id="689" name="テキスト ボックス 688"/>
        <xdr:cNvSpPr txBox="1"/>
      </xdr:nvSpPr>
      <xdr:spPr>
        <a:xfrm>
          <a:off x="17348200" y="936752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0</xdr:rowOff>
    </xdr:from>
    <xdr:to xmlns:xdr="http://schemas.openxmlformats.org/drawingml/2006/spreadsheetDrawing">
      <xdr:col>120</xdr:col>
      <xdr:colOff>114300</xdr:colOff>
      <xdr:row>55</xdr:row>
      <xdr:rowOff>0</xdr:rowOff>
    </xdr:to>
    <xdr:cxnSp macro="">
      <xdr:nvCxnSpPr>
        <xdr:cNvPr id="690" name="直線コネクタ 689"/>
        <xdr:cNvCxnSpPr/>
      </xdr:nvCxnSpPr>
      <xdr:spPr>
        <a:xfrm>
          <a:off x="17800320" y="922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29210</xdr:rowOff>
    </xdr:from>
    <xdr:ext cx="463550" cy="254635"/>
    <xdr:sp macro="" textlink="">
      <xdr:nvSpPr>
        <xdr:cNvPr id="691" name="テキスト ボックス 690"/>
        <xdr:cNvSpPr txBox="1"/>
      </xdr:nvSpPr>
      <xdr:spPr>
        <a:xfrm>
          <a:off x="17348200" y="908558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2" name="直線コネクタ 691"/>
        <xdr:cNvCxnSpPr/>
      </xdr:nvCxnSpPr>
      <xdr:spPr>
        <a:xfrm>
          <a:off x="1780032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4635"/>
    <xdr:sp macro="" textlink="">
      <xdr:nvSpPr>
        <xdr:cNvPr id="693" name="テキスト ボックス 692"/>
        <xdr:cNvSpPr txBox="1"/>
      </xdr:nvSpPr>
      <xdr:spPr>
        <a:xfrm>
          <a:off x="17348200" y="880745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4" name="【学校施設】&#10;一人当たり面積グラフ枠"/>
        <xdr:cNvSpPr/>
      </xdr:nvSpPr>
      <xdr:spPr>
        <a:xfrm>
          <a:off x="1780032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4445</xdr:rowOff>
    </xdr:from>
    <xdr:to xmlns:xdr="http://schemas.openxmlformats.org/drawingml/2006/spreadsheetDrawing">
      <xdr:col>116</xdr:col>
      <xdr:colOff>62865</xdr:colOff>
      <xdr:row>63</xdr:row>
      <xdr:rowOff>158750</xdr:rowOff>
    </xdr:to>
    <xdr:cxnSp macro="">
      <xdr:nvCxnSpPr>
        <xdr:cNvPr id="695" name="直線コネクタ 694"/>
        <xdr:cNvCxnSpPr/>
      </xdr:nvCxnSpPr>
      <xdr:spPr>
        <a:xfrm flipV="1">
          <a:off x="21571585" y="9396095"/>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162560</xdr:rowOff>
    </xdr:from>
    <xdr:ext cx="469900" cy="258445"/>
    <xdr:sp macro="" textlink="">
      <xdr:nvSpPr>
        <xdr:cNvPr id="696" name="【学校施設】&#10;一人当たり面積最小値テキスト"/>
        <xdr:cNvSpPr txBox="1"/>
      </xdr:nvSpPr>
      <xdr:spPr>
        <a:xfrm>
          <a:off x="21610320" y="107276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158750</xdr:rowOff>
    </xdr:from>
    <xdr:to xmlns:xdr="http://schemas.openxmlformats.org/drawingml/2006/spreadsheetDrawing">
      <xdr:col>116</xdr:col>
      <xdr:colOff>152400</xdr:colOff>
      <xdr:row>63</xdr:row>
      <xdr:rowOff>158750</xdr:rowOff>
    </xdr:to>
    <xdr:cxnSp macro="">
      <xdr:nvCxnSpPr>
        <xdr:cNvPr id="697" name="直線コネクタ 696"/>
        <xdr:cNvCxnSpPr/>
      </xdr:nvCxnSpPr>
      <xdr:spPr>
        <a:xfrm>
          <a:off x="21488400" y="10723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122555</xdr:rowOff>
    </xdr:from>
    <xdr:ext cx="469900" cy="254635"/>
    <xdr:sp macro="" textlink="">
      <xdr:nvSpPr>
        <xdr:cNvPr id="698" name="【学校施設】&#10;一人当たり面積最大値テキスト"/>
        <xdr:cNvSpPr txBox="1"/>
      </xdr:nvSpPr>
      <xdr:spPr>
        <a:xfrm>
          <a:off x="21610320" y="91789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4445</xdr:rowOff>
    </xdr:from>
    <xdr:to xmlns:xdr="http://schemas.openxmlformats.org/drawingml/2006/spreadsheetDrawing">
      <xdr:col>116</xdr:col>
      <xdr:colOff>152400</xdr:colOff>
      <xdr:row>56</xdr:row>
      <xdr:rowOff>4445</xdr:rowOff>
    </xdr:to>
    <xdr:cxnSp macro="">
      <xdr:nvCxnSpPr>
        <xdr:cNvPr id="699" name="直線コネクタ 698"/>
        <xdr:cNvCxnSpPr/>
      </xdr:nvCxnSpPr>
      <xdr:spPr>
        <a:xfrm>
          <a:off x="21488400" y="9396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3175</xdr:rowOff>
    </xdr:from>
    <xdr:ext cx="469900" cy="259080"/>
    <xdr:sp macro="" textlink="">
      <xdr:nvSpPr>
        <xdr:cNvPr id="700" name="【学校施設】&#10;一人当たり面積平均値テキスト"/>
        <xdr:cNvSpPr txBox="1"/>
      </xdr:nvSpPr>
      <xdr:spPr>
        <a:xfrm>
          <a:off x="21610320" y="10065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24765</xdr:rowOff>
    </xdr:from>
    <xdr:to xmlns:xdr="http://schemas.openxmlformats.org/drawingml/2006/spreadsheetDrawing">
      <xdr:col>116</xdr:col>
      <xdr:colOff>114300</xdr:colOff>
      <xdr:row>60</xdr:row>
      <xdr:rowOff>126365</xdr:rowOff>
    </xdr:to>
    <xdr:sp macro="" textlink="">
      <xdr:nvSpPr>
        <xdr:cNvPr id="701" name="フローチャート: 判断 700"/>
        <xdr:cNvSpPr/>
      </xdr:nvSpPr>
      <xdr:spPr>
        <a:xfrm>
          <a:off x="21521420" y="100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36195</xdr:rowOff>
    </xdr:from>
    <xdr:to xmlns:xdr="http://schemas.openxmlformats.org/drawingml/2006/spreadsheetDrawing">
      <xdr:col>112</xdr:col>
      <xdr:colOff>38100</xdr:colOff>
      <xdr:row>60</xdr:row>
      <xdr:rowOff>137795</xdr:rowOff>
    </xdr:to>
    <xdr:sp macro="" textlink="">
      <xdr:nvSpPr>
        <xdr:cNvPr id="702" name="フローチャート: 判断 701"/>
        <xdr:cNvSpPr/>
      </xdr:nvSpPr>
      <xdr:spPr>
        <a:xfrm>
          <a:off x="20708620" y="100984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55245</xdr:rowOff>
    </xdr:from>
    <xdr:to xmlns:xdr="http://schemas.openxmlformats.org/drawingml/2006/spreadsheetDrawing">
      <xdr:col>107</xdr:col>
      <xdr:colOff>101600</xdr:colOff>
      <xdr:row>60</xdr:row>
      <xdr:rowOff>156845</xdr:rowOff>
    </xdr:to>
    <xdr:sp macro="" textlink="">
      <xdr:nvSpPr>
        <xdr:cNvPr id="703" name="フローチャート: 判断 702"/>
        <xdr:cNvSpPr/>
      </xdr:nvSpPr>
      <xdr:spPr>
        <a:xfrm>
          <a:off x="19839940" y="1011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67945</xdr:rowOff>
    </xdr:from>
    <xdr:to xmlns:xdr="http://schemas.openxmlformats.org/drawingml/2006/spreadsheetDrawing">
      <xdr:col>102</xdr:col>
      <xdr:colOff>165100</xdr:colOff>
      <xdr:row>60</xdr:row>
      <xdr:rowOff>167640</xdr:rowOff>
    </xdr:to>
    <xdr:sp macro="" textlink="">
      <xdr:nvSpPr>
        <xdr:cNvPr id="704" name="フローチャート: 判断 703"/>
        <xdr:cNvSpPr/>
      </xdr:nvSpPr>
      <xdr:spPr>
        <a:xfrm>
          <a:off x="18976340" y="10130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62230</xdr:rowOff>
    </xdr:from>
    <xdr:to xmlns:xdr="http://schemas.openxmlformats.org/drawingml/2006/spreadsheetDrawing">
      <xdr:col>98</xdr:col>
      <xdr:colOff>38100</xdr:colOff>
      <xdr:row>60</xdr:row>
      <xdr:rowOff>163830</xdr:rowOff>
    </xdr:to>
    <xdr:sp macro="" textlink="">
      <xdr:nvSpPr>
        <xdr:cNvPr id="705" name="フローチャート: 判断 704"/>
        <xdr:cNvSpPr/>
      </xdr:nvSpPr>
      <xdr:spPr>
        <a:xfrm>
          <a:off x="18112740" y="10124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1365" cy="255270"/>
    <xdr:sp macro="" textlink="">
      <xdr:nvSpPr>
        <xdr:cNvPr id="706" name="テキスト ボックス 705"/>
        <xdr:cNvSpPr txBox="1"/>
      </xdr:nvSpPr>
      <xdr:spPr>
        <a:xfrm>
          <a:off x="21386800" y="111798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707" name="テキスト ボックス 706"/>
        <xdr:cNvSpPr txBox="1"/>
      </xdr:nvSpPr>
      <xdr:spPr>
        <a:xfrm>
          <a:off x="2057400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5270"/>
    <xdr:sp macro="" textlink="">
      <xdr:nvSpPr>
        <xdr:cNvPr id="708" name="テキスト ボックス 707"/>
        <xdr:cNvSpPr txBox="1"/>
      </xdr:nvSpPr>
      <xdr:spPr>
        <a:xfrm>
          <a:off x="19705320" y="111798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709" name="テキスト ボックス 708"/>
        <xdr:cNvSpPr txBox="1"/>
      </xdr:nvSpPr>
      <xdr:spPr>
        <a:xfrm>
          <a:off x="1884172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710" name="テキスト ボックス 709"/>
        <xdr:cNvSpPr txBox="1"/>
      </xdr:nvSpPr>
      <xdr:spPr>
        <a:xfrm>
          <a:off x="1797812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119380</xdr:rowOff>
    </xdr:from>
    <xdr:to xmlns:xdr="http://schemas.openxmlformats.org/drawingml/2006/spreadsheetDrawing">
      <xdr:col>116</xdr:col>
      <xdr:colOff>114300</xdr:colOff>
      <xdr:row>60</xdr:row>
      <xdr:rowOff>49530</xdr:rowOff>
    </xdr:to>
    <xdr:sp macro="" textlink="">
      <xdr:nvSpPr>
        <xdr:cNvPr id="711" name="楕円 710"/>
        <xdr:cNvSpPr/>
      </xdr:nvSpPr>
      <xdr:spPr>
        <a:xfrm>
          <a:off x="21521420" y="10013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142240</xdr:rowOff>
    </xdr:from>
    <xdr:ext cx="469900" cy="257810"/>
    <xdr:sp macro="" textlink="">
      <xdr:nvSpPr>
        <xdr:cNvPr id="712" name="【学校施設】&#10;一人当たり面積該当値テキスト"/>
        <xdr:cNvSpPr txBox="1"/>
      </xdr:nvSpPr>
      <xdr:spPr>
        <a:xfrm>
          <a:off x="21610320" y="9869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156210</xdr:rowOff>
    </xdr:from>
    <xdr:to xmlns:xdr="http://schemas.openxmlformats.org/drawingml/2006/spreadsheetDrawing">
      <xdr:col>112</xdr:col>
      <xdr:colOff>38100</xdr:colOff>
      <xdr:row>62</xdr:row>
      <xdr:rowOff>86360</xdr:rowOff>
    </xdr:to>
    <xdr:sp macro="" textlink="">
      <xdr:nvSpPr>
        <xdr:cNvPr id="713" name="楕円 712"/>
        <xdr:cNvSpPr/>
      </xdr:nvSpPr>
      <xdr:spPr>
        <a:xfrm>
          <a:off x="20708620" y="103860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167640</xdr:rowOff>
    </xdr:from>
    <xdr:to xmlns:xdr="http://schemas.openxmlformats.org/drawingml/2006/spreadsheetDrawing">
      <xdr:col>116</xdr:col>
      <xdr:colOff>63500</xdr:colOff>
      <xdr:row>62</xdr:row>
      <xdr:rowOff>35560</xdr:rowOff>
    </xdr:to>
    <xdr:cxnSp macro="">
      <xdr:nvCxnSpPr>
        <xdr:cNvPr id="714" name="直線コネクタ 713"/>
        <xdr:cNvCxnSpPr/>
      </xdr:nvCxnSpPr>
      <xdr:spPr>
        <a:xfrm flipV="1">
          <a:off x="20759420" y="10062210"/>
          <a:ext cx="812800" cy="370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163830</xdr:rowOff>
    </xdr:from>
    <xdr:to xmlns:xdr="http://schemas.openxmlformats.org/drawingml/2006/spreadsheetDrawing">
      <xdr:col>107</xdr:col>
      <xdr:colOff>101600</xdr:colOff>
      <xdr:row>62</xdr:row>
      <xdr:rowOff>93980</xdr:rowOff>
    </xdr:to>
    <xdr:sp macro="" textlink="">
      <xdr:nvSpPr>
        <xdr:cNvPr id="715" name="楕円 714"/>
        <xdr:cNvSpPr/>
      </xdr:nvSpPr>
      <xdr:spPr>
        <a:xfrm>
          <a:off x="19839940" y="10393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35560</xdr:rowOff>
    </xdr:from>
    <xdr:to xmlns:xdr="http://schemas.openxmlformats.org/drawingml/2006/spreadsheetDrawing">
      <xdr:col>111</xdr:col>
      <xdr:colOff>177800</xdr:colOff>
      <xdr:row>62</xdr:row>
      <xdr:rowOff>43180</xdr:rowOff>
    </xdr:to>
    <xdr:cxnSp macro="">
      <xdr:nvCxnSpPr>
        <xdr:cNvPr id="716" name="直線コネクタ 715"/>
        <xdr:cNvCxnSpPr/>
      </xdr:nvCxnSpPr>
      <xdr:spPr>
        <a:xfrm flipV="1">
          <a:off x="19890740" y="10433050"/>
          <a:ext cx="8686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167640</xdr:rowOff>
    </xdr:from>
    <xdr:to xmlns:xdr="http://schemas.openxmlformats.org/drawingml/2006/spreadsheetDrawing">
      <xdr:col>102</xdr:col>
      <xdr:colOff>165100</xdr:colOff>
      <xdr:row>62</xdr:row>
      <xdr:rowOff>97790</xdr:rowOff>
    </xdr:to>
    <xdr:sp macro="" textlink="">
      <xdr:nvSpPr>
        <xdr:cNvPr id="717" name="楕円 716"/>
        <xdr:cNvSpPr/>
      </xdr:nvSpPr>
      <xdr:spPr>
        <a:xfrm>
          <a:off x="18976340" y="10397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43180</xdr:rowOff>
    </xdr:from>
    <xdr:to xmlns:xdr="http://schemas.openxmlformats.org/drawingml/2006/spreadsheetDrawing">
      <xdr:col>107</xdr:col>
      <xdr:colOff>50800</xdr:colOff>
      <xdr:row>62</xdr:row>
      <xdr:rowOff>46990</xdr:rowOff>
    </xdr:to>
    <xdr:cxnSp macro="">
      <xdr:nvCxnSpPr>
        <xdr:cNvPr id="718" name="直線コネクタ 717"/>
        <xdr:cNvCxnSpPr/>
      </xdr:nvCxnSpPr>
      <xdr:spPr>
        <a:xfrm flipV="1">
          <a:off x="19027140" y="1044067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635</xdr:rowOff>
    </xdr:from>
    <xdr:to xmlns:xdr="http://schemas.openxmlformats.org/drawingml/2006/spreadsheetDrawing">
      <xdr:col>98</xdr:col>
      <xdr:colOff>38100</xdr:colOff>
      <xdr:row>62</xdr:row>
      <xdr:rowOff>102870</xdr:rowOff>
    </xdr:to>
    <xdr:sp macro="" textlink="">
      <xdr:nvSpPr>
        <xdr:cNvPr id="719" name="楕円 718"/>
        <xdr:cNvSpPr/>
      </xdr:nvSpPr>
      <xdr:spPr>
        <a:xfrm>
          <a:off x="18112740" y="1039812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46990</xdr:rowOff>
    </xdr:from>
    <xdr:to xmlns:xdr="http://schemas.openxmlformats.org/drawingml/2006/spreadsheetDrawing">
      <xdr:col>102</xdr:col>
      <xdr:colOff>114300</xdr:colOff>
      <xdr:row>62</xdr:row>
      <xdr:rowOff>52070</xdr:rowOff>
    </xdr:to>
    <xdr:cxnSp macro="">
      <xdr:nvCxnSpPr>
        <xdr:cNvPr id="720" name="直線コネクタ 719"/>
        <xdr:cNvCxnSpPr/>
      </xdr:nvCxnSpPr>
      <xdr:spPr>
        <a:xfrm flipV="1">
          <a:off x="18163540" y="10444480"/>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154940</xdr:rowOff>
    </xdr:from>
    <xdr:ext cx="469900" cy="255270"/>
    <xdr:sp macro="" textlink="">
      <xdr:nvSpPr>
        <xdr:cNvPr id="721" name="n_1aveValue【学校施設】&#10;一人当たり面積"/>
        <xdr:cNvSpPr txBox="1"/>
      </xdr:nvSpPr>
      <xdr:spPr>
        <a:xfrm>
          <a:off x="20516850" y="98818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1905</xdr:rowOff>
    </xdr:from>
    <xdr:ext cx="465455" cy="259080"/>
    <xdr:sp macro="" textlink="">
      <xdr:nvSpPr>
        <xdr:cNvPr id="722" name="n_2aveValue【学校施設】&#10;一人当たり面積"/>
        <xdr:cNvSpPr txBox="1"/>
      </xdr:nvSpPr>
      <xdr:spPr>
        <a:xfrm>
          <a:off x="19660870" y="98964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14605</xdr:rowOff>
    </xdr:from>
    <xdr:ext cx="465455" cy="258445"/>
    <xdr:sp macro="" textlink="">
      <xdr:nvSpPr>
        <xdr:cNvPr id="723" name="n_3aveValue【学校施設】&#10;一人当たり面積"/>
        <xdr:cNvSpPr txBox="1"/>
      </xdr:nvSpPr>
      <xdr:spPr>
        <a:xfrm>
          <a:off x="18797270" y="9909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8890</xdr:rowOff>
    </xdr:from>
    <xdr:ext cx="466090" cy="255270"/>
    <xdr:sp macro="" textlink="">
      <xdr:nvSpPr>
        <xdr:cNvPr id="724" name="n_4aveValue【学校施設】&#10;一人当たり面積"/>
        <xdr:cNvSpPr txBox="1"/>
      </xdr:nvSpPr>
      <xdr:spPr>
        <a:xfrm>
          <a:off x="17933670" y="99034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77470</xdr:rowOff>
    </xdr:from>
    <xdr:ext cx="469900" cy="255270"/>
    <xdr:sp macro="" textlink="">
      <xdr:nvSpPr>
        <xdr:cNvPr id="725" name="n_1mainValue【学校施設】&#10;一人当たり面積"/>
        <xdr:cNvSpPr txBox="1"/>
      </xdr:nvSpPr>
      <xdr:spPr>
        <a:xfrm>
          <a:off x="20516850" y="104749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85090</xdr:rowOff>
    </xdr:from>
    <xdr:ext cx="465455" cy="258445"/>
    <xdr:sp macro="" textlink="">
      <xdr:nvSpPr>
        <xdr:cNvPr id="726" name="n_2mainValue【学校施設】&#10;一人当たり面積"/>
        <xdr:cNvSpPr txBox="1"/>
      </xdr:nvSpPr>
      <xdr:spPr>
        <a:xfrm>
          <a:off x="19660870" y="1048258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88900</xdr:rowOff>
    </xdr:from>
    <xdr:ext cx="465455" cy="254635"/>
    <xdr:sp macro="" textlink="">
      <xdr:nvSpPr>
        <xdr:cNvPr id="727" name="n_3mainValue【学校施設】&#10;一人当たり面積"/>
        <xdr:cNvSpPr txBox="1"/>
      </xdr:nvSpPr>
      <xdr:spPr>
        <a:xfrm>
          <a:off x="18797270" y="104863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93345</xdr:rowOff>
    </xdr:from>
    <xdr:ext cx="466090" cy="259080"/>
    <xdr:sp macro="" textlink="">
      <xdr:nvSpPr>
        <xdr:cNvPr id="728" name="n_4mainValue【学校施設】&#10;一人当たり面積"/>
        <xdr:cNvSpPr txBox="1"/>
      </xdr:nvSpPr>
      <xdr:spPr>
        <a:xfrm>
          <a:off x="17933670" y="104908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9" name="正方形/長方形 728"/>
        <xdr:cNvSpPr/>
      </xdr:nvSpPr>
      <xdr:spPr>
        <a:xfrm>
          <a:off x="1211580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30" name="正方形/長方形 729"/>
        <xdr:cNvSpPr/>
      </xdr:nvSpPr>
      <xdr:spPr>
        <a:xfrm>
          <a:off x="12237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31" name="正方形/長方形 730"/>
        <xdr:cNvSpPr/>
      </xdr:nvSpPr>
      <xdr:spPr>
        <a:xfrm>
          <a:off x="12237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2" name="正方形/長方形 731"/>
        <xdr:cNvSpPr/>
      </xdr:nvSpPr>
      <xdr:spPr>
        <a:xfrm>
          <a:off x="13228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3" name="正方形/長方形 732"/>
        <xdr:cNvSpPr/>
      </xdr:nvSpPr>
      <xdr:spPr>
        <a:xfrm>
          <a:off x="13228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4" name="正方形/長方形 733"/>
        <xdr:cNvSpPr/>
      </xdr:nvSpPr>
      <xdr:spPr>
        <a:xfrm>
          <a:off x="14340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5" name="正方形/長方形 734"/>
        <xdr:cNvSpPr/>
      </xdr:nvSpPr>
      <xdr:spPr>
        <a:xfrm>
          <a:off x="14340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6" name="正方形/長方形 735"/>
        <xdr:cNvSpPr/>
      </xdr:nvSpPr>
      <xdr:spPr>
        <a:xfrm>
          <a:off x="1211580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1615"/>
    <xdr:sp macro="" textlink="">
      <xdr:nvSpPr>
        <xdr:cNvPr id="737" name="テキスト ボックス 736"/>
        <xdr:cNvSpPr txBox="1"/>
      </xdr:nvSpPr>
      <xdr:spPr>
        <a:xfrm>
          <a:off x="12077700" y="12485370"/>
          <a:ext cx="29400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8" name="直線コネクタ 737"/>
        <xdr:cNvCxnSpPr/>
      </xdr:nvCxnSpPr>
      <xdr:spPr>
        <a:xfrm>
          <a:off x="1211580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8445"/>
    <xdr:sp macro="" textlink="">
      <xdr:nvSpPr>
        <xdr:cNvPr id="739" name="テキスト ボックス 738"/>
        <xdr:cNvSpPr txBox="1"/>
      </xdr:nvSpPr>
      <xdr:spPr>
        <a:xfrm>
          <a:off x="11663680" y="1476629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167640</xdr:rowOff>
    </xdr:from>
    <xdr:to xmlns:xdr="http://schemas.openxmlformats.org/drawingml/2006/spreadsheetDrawing">
      <xdr:col>89</xdr:col>
      <xdr:colOff>177800</xdr:colOff>
      <xdr:row>86</xdr:row>
      <xdr:rowOff>167640</xdr:rowOff>
    </xdr:to>
    <xdr:cxnSp macro="">
      <xdr:nvCxnSpPr>
        <xdr:cNvPr id="740" name="直線コネクタ 739"/>
        <xdr:cNvCxnSpPr/>
      </xdr:nvCxnSpPr>
      <xdr:spPr>
        <a:xfrm>
          <a:off x="12115800" y="14588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3550" cy="259080"/>
    <xdr:sp macro="" textlink="">
      <xdr:nvSpPr>
        <xdr:cNvPr id="741" name="テキスト ボックス 740"/>
        <xdr:cNvSpPr txBox="1"/>
      </xdr:nvSpPr>
      <xdr:spPr>
        <a:xfrm>
          <a:off x="11663680" y="144475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42" name="直線コネクタ 741"/>
        <xdr:cNvCxnSpPr/>
      </xdr:nvCxnSpPr>
      <xdr:spPr>
        <a:xfrm>
          <a:off x="12115800" y="142665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270"/>
    <xdr:sp macro="" textlink="">
      <xdr:nvSpPr>
        <xdr:cNvPr id="743" name="テキスト ボックス 742"/>
        <xdr:cNvSpPr txBox="1"/>
      </xdr:nvSpPr>
      <xdr:spPr>
        <a:xfrm>
          <a:off x="11722735" y="1412811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44" name="直線コネクタ 743"/>
        <xdr:cNvCxnSpPr/>
      </xdr:nvCxnSpPr>
      <xdr:spPr>
        <a:xfrm>
          <a:off x="12115800" y="139477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45" name="テキスト ボックス 744"/>
        <xdr:cNvSpPr txBox="1"/>
      </xdr:nvSpPr>
      <xdr:spPr>
        <a:xfrm>
          <a:off x="11722735" y="13809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46990</xdr:rowOff>
    </xdr:from>
    <xdr:to xmlns:xdr="http://schemas.openxmlformats.org/drawingml/2006/spreadsheetDrawing">
      <xdr:col>89</xdr:col>
      <xdr:colOff>177800</xdr:colOff>
      <xdr:row>81</xdr:row>
      <xdr:rowOff>46990</xdr:rowOff>
    </xdr:to>
    <xdr:cxnSp macro="">
      <xdr:nvCxnSpPr>
        <xdr:cNvPr id="746" name="直線コネクタ 745"/>
        <xdr:cNvCxnSpPr/>
      </xdr:nvCxnSpPr>
      <xdr:spPr>
        <a:xfrm>
          <a:off x="12115800" y="13629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270"/>
    <xdr:sp macro="" textlink="">
      <xdr:nvSpPr>
        <xdr:cNvPr id="747" name="テキスト ボックス 746"/>
        <xdr:cNvSpPr txBox="1"/>
      </xdr:nvSpPr>
      <xdr:spPr>
        <a:xfrm>
          <a:off x="11722735" y="134905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48" name="直線コネクタ 747"/>
        <xdr:cNvCxnSpPr/>
      </xdr:nvCxnSpPr>
      <xdr:spPr>
        <a:xfrm>
          <a:off x="12115800" y="133108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8445"/>
    <xdr:sp macro="" textlink="">
      <xdr:nvSpPr>
        <xdr:cNvPr id="749" name="テキスト ボックス 748"/>
        <xdr:cNvSpPr txBox="1"/>
      </xdr:nvSpPr>
      <xdr:spPr>
        <a:xfrm>
          <a:off x="11722735" y="131718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50" name="直線コネクタ 749"/>
        <xdr:cNvCxnSpPr/>
      </xdr:nvCxnSpPr>
      <xdr:spPr>
        <a:xfrm>
          <a:off x="12115800" y="1299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280" cy="258445"/>
    <xdr:sp macro="" textlink="">
      <xdr:nvSpPr>
        <xdr:cNvPr id="751" name="テキスト ボックス 750"/>
        <xdr:cNvSpPr txBox="1"/>
      </xdr:nvSpPr>
      <xdr:spPr>
        <a:xfrm>
          <a:off x="11786870" y="12852400"/>
          <a:ext cx="335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52" name="直線コネクタ 751"/>
        <xdr:cNvCxnSpPr/>
      </xdr:nvCxnSpPr>
      <xdr:spPr>
        <a:xfrm>
          <a:off x="1211580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53" name="【児童館】&#10;有形固定資産減価償却率グラフ枠"/>
        <xdr:cNvSpPr/>
      </xdr:nvSpPr>
      <xdr:spPr>
        <a:xfrm>
          <a:off x="1211580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124460</xdr:rowOff>
    </xdr:from>
    <xdr:to xmlns:xdr="http://schemas.openxmlformats.org/drawingml/2006/spreadsheetDrawing">
      <xdr:col>85</xdr:col>
      <xdr:colOff>126365</xdr:colOff>
      <xdr:row>86</xdr:row>
      <xdr:rowOff>167640</xdr:rowOff>
    </xdr:to>
    <xdr:cxnSp macro="">
      <xdr:nvCxnSpPr>
        <xdr:cNvPr id="754" name="直線コネクタ 753"/>
        <xdr:cNvCxnSpPr/>
      </xdr:nvCxnSpPr>
      <xdr:spPr>
        <a:xfrm flipV="1">
          <a:off x="15887065" y="1320419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55" name="【児童館】&#10;有形固定資産減価償却率最小値テキスト"/>
        <xdr:cNvSpPr txBox="1"/>
      </xdr:nvSpPr>
      <xdr:spPr>
        <a:xfrm>
          <a:off x="15925800" y="1458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167640</xdr:rowOff>
    </xdr:from>
    <xdr:to xmlns:xdr="http://schemas.openxmlformats.org/drawingml/2006/spreadsheetDrawing">
      <xdr:col>86</xdr:col>
      <xdr:colOff>25400</xdr:colOff>
      <xdr:row>86</xdr:row>
      <xdr:rowOff>167640</xdr:rowOff>
    </xdr:to>
    <xdr:cxnSp macro="">
      <xdr:nvCxnSpPr>
        <xdr:cNvPr id="756" name="直線コネクタ 755"/>
        <xdr:cNvCxnSpPr/>
      </xdr:nvCxnSpPr>
      <xdr:spPr>
        <a:xfrm>
          <a:off x="15798800" y="14588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71120</xdr:rowOff>
    </xdr:from>
    <xdr:ext cx="405130" cy="258445"/>
    <xdr:sp macro="" textlink="">
      <xdr:nvSpPr>
        <xdr:cNvPr id="757" name="【児童館】&#10;有形固定資産減価償却率最大値テキスト"/>
        <xdr:cNvSpPr txBox="1"/>
      </xdr:nvSpPr>
      <xdr:spPr>
        <a:xfrm>
          <a:off x="15925800" y="12983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124460</xdr:rowOff>
    </xdr:from>
    <xdr:to xmlns:xdr="http://schemas.openxmlformats.org/drawingml/2006/spreadsheetDrawing">
      <xdr:col>86</xdr:col>
      <xdr:colOff>25400</xdr:colOff>
      <xdr:row>78</xdr:row>
      <xdr:rowOff>124460</xdr:rowOff>
    </xdr:to>
    <xdr:cxnSp macro="">
      <xdr:nvCxnSpPr>
        <xdr:cNvPr id="758" name="直線コネクタ 757"/>
        <xdr:cNvCxnSpPr/>
      </xdr:nvCxnSpPr>
      <xdr:spPr>
        <a:xfrm>
          <a:off x="15798800" y="13204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135255</xdr:rowOff>
    </xdr:from>
    <xdr:ext cx="405130" cy="255270"/>
    <xdr:sp macro="" textlink="">
      <xdr:nvSpPr>
        <xdr:cNvPr id="759" name="【児童館】&#10;有形固定資産減価償却率平均値テキスト"/>
        <xdr:cNvSpPr txBox="1"/>
      </xdr:nvSpPr>
      <xdr:spPr>
        <a:xfrm>
          <a:off x="15925800" y="1388554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156845</xdr:rowOff>
    </xdr:from>
    <xdr:to xmlns:xdr="http://schemas.openxmlformats.org/drawingml/2006/spreadsheetDrawing">
      <xdr:col>85</xdr:col>
      <xdr:colOff>177800</xdr:colOff>
      <xdr:row>83</xdr:row>
      <xdr:rowOff>86995</xdr:rowOff>
    </xdr:to>
    <xdr:sp macro="" textlink="">
      <xdr:nvSpPr>
        <xdr:cNvPr id="760" name="フローチャート: 判断 759"/>
        <xdr:cNvSpPr/>
      </xdr:nvSpPr>
      <xdr:spPr>
        <a:xfrm>
          <a:off x="15836900" y="1390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145415</xdr:rowOff>
    </xdr:from>
    <xdr:to xmlns:xdr="http://schemas.openxmlformats.org/drawingml/2006/spreadsheetDrawing">
      <xdr:col>81</xdr:col>
      <xdr:colOff>101600</xdr:colOff>
      <xdr:row>83</xdr:row>
      <xdr:rowOff>75565</xdr:rowOff>
    </xdr:to>
    <xdr:sp macro="" textlink="">
      <xdr:nvSpPr>
        <xdr:cNvPr id="761" name="フローチャート: 判断 760"/>
        <xdr:cNvSpPr/>
      </xdr:nvSpPr>
      <xdr:spPr>
        <a:xfrm>
          <a:off x="15019020" y="1389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144145</xdr:rowOff>
    </xdr:from>
    <xdr:to xmlns:xdr="http://schemas.openxmlformats.org/drawingml/2006/spreadsheetDrawing">
      <xdr:col>76</xdr:col>
      <xdr:colOff>165100</xdr:colOff>
      <xdr:row>83</xdr:row>
      <xdr:rowOff>74930</xdr:rowOff>
    </xdr:to>
    <xdr:sp macro="" textlink="">
      <xdr:nvSpPr>
        <xdr:cNvPr id="762" name="フローチャート: 判断 761"/>
        <xdr:cNvSpPr/>
      </xdr:nvSpPr>
      <xdr:spPr>
        <a:xfrm>
          <a:off x="14155420" y="138944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1905</xdr:rowOff>
    </xdr:from>
    <xdr:to xmlns:xdr="http://schemas.openxmlformats.org/drawingml/2006/spreadsheetDrawing">
      <xdr:col>72</xdr:col>
      <xdr:colOff>38100</xdr:colOff>
      <xdr:row>83</xdr:row>
      <xdr:rowOff>103505</xdr:rowOff>
    </xdr:to>
    <xdr:sp macro="" textlink="">
      <xdr:nvSpPr>
        <xdr:cNvPr id="763" name="フローチャート: 判断 762"/>
        <xdr:cNvSpPr/>
      </xdr:nvSpPr>
      <xdr:spPr>
        <a:xfrm>
          <a:off x="13291820" y="139198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140970</xdr:rowOff>
    </xdr:from>
    <xdr:to xmlns:xdr="http://schemas.openxmlformats.org/drawingml/2006/spreadsheetDrawing">
      <xdr:col>67</xdr:col>
      <xdr:colOff>101600</xdr:colOff>
      <xdr:row>83</xdr:row>
      <xdr:rowOff>71120</xdr:rowOff>
    </xdr:to>
    <xdr:sp macro="" textlink="">
      <xdr:nvSpPr>
        <xdr:cNvPr id="764" name="フローチャート: 判断 763"/>
        <xdr:cNvSpPr/>
      </xdr:nvSpPr>
      <xdr:spPr>
        <a:xfrm>
          <a:off x="12423140" y="13891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5" name="テキスト ボックス 764"/>
        <xdr:cNvSpPr txBox="1"/>
      </xdr:nvSpPr>
      <xdr:spPr>
        <a:xfrm>
          <a:off x="15702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9080"/>
    <xdr:sp macro="" textlink="">
      <xdr:nvSpPr>
        <xdr:cNvPr id="766" name="テキスト ボックス 765"/>
        <xdr:cNvSpPr txBox="1"/>
      </xdr:nvSpPr>
      <xdr:spPr>
        <a:xfrm>
          <a:off x="148844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7" name="テキスト ボックス 766"/>
        <xdr:cNvSpPr txBox="1"/>
      </xdr:nvSpPr>
      <xdr:spPr>
        <a:xfrm>
          <a:off x="140208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8" name="テキスト ボックス 767"/>
        <xdr:cNvSpPr txBox="1"/>
      </xdr:nvSpPr>
      <xdr:spPr>
        <a:xfrm>
          <a:off x="131572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9080"/>
    <xdr:sp macro="" textlink="">
      <xdr:nvSpPr>
        <xdr:cNvPr id="769" name="テキスト ボックス 768"/>
        <xdr:cNvSpPr txBox="1"/>
      </xdr:nvSpPr>
      <xdr:spPr>
        <a:xfrm>
          <a:off x="1228852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129540</xdr:rowOff>
    </xdr:from>
    <xdr:to xmlns:xdr="http://schemas.openxmlformats.org/drawingml/2006/spreadsheetDrawing">
      <xdr:col>85</xdr:col>
      <xdr:colOff>177800</xdr:colOff>
      <xdr:row>83</xdr:row>
      <xdr:rowOff>59690</xdr:rowOff>
    </xdr:to>
    <xdr:sp macro="" textlink="">
      <xdr:nvSpPr>
        <xdr:cNvPr id="770" name="楕円 769"/>
        <xdr:cNvSpPr/>
      </xdr:nvSpPr>
      <xdr:spPr>
        <a:xfrm>
          <a:off x="15836900" y="13879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152400</xdr:rowOff>
    </xdr:from>
    <xdr:ext cx="405130" cy="259080"/>
    <xdr:sp macro="" textlink="">
      <xdr:nvSpPr>
        <xdr:cNvPr id="771" name="【児童館】&#10;有形固定資産減価償却率該当値テキスト"/>
        <xdr:cNvSpPr txBox="1"/>
      </xdr:nvSpPr>
      <xdr:spPr>
        <a:xfrm>
          <a:off x="15925800" y="13735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86995</xdr:rowOff>
    </xdr:from>
    <xdr:to xmlns:xdr="http://schemas.openxmlformats.org/drawingml/2006/spreadsheetDrawing">
      <xdr:col>81</xdr:col>
      <xdr:colOff>101600</xdr:colOff>
      <xdr:row>83</xdr:row>
      <xdr:rowOff>17780</xdr:rowOff>
    </xdr:to>
    <xdr:sp macro="" textlink="">
      <xdr:nvSpPr>
        <xdr:cNvPr id="772" name="楕円 771"/>
        <xdr:cNvSpPr/>
      </xdr:nvSpPr>
      <xdr:spPr>
        <a:xfrm>
          <a:off x="15019020" y="138372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137795</xdr:rowOff>
    </xdr:from>
    <xdr:to xmlns:xdr="http://schemas.openxmlformats.org/drawingml/2006/spreadsheetDrawing">
      <xdr:col>85</xdr:col>
      <xdr:colOff>127000</xdr:colOff>
      <xdr:row>83</xdr:row>
      <xdr:rowOff>8890</xdr:rowOff>
    </xdr:to>
    <xdr:cxnSp macro="">
      <xdr:nvCxnSpPr>
        <xdr:cNvPr id="773" name="直線コネクタ 772"/>
        <xdr:cNvCxnSpPr/>
      </xdr:nvCxnSpPr>
      <xdr:spPr>
        <a:xfrm>
          <a:off x="15069820" y="13888085"/>
          <a:ext cx="8178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107950</xdr:rowOff>
    </xdr:from>
    <xdr:to xmlns:xdr="http://schemas.openxmlformats.org/drawingml/2006/spreadsheetDrawing">
      <xdr:col>76</xdr:col>
      <xdr:colOff>165100</xdr:colOff>
      <xdr:row>83</xdr:row>
      <xdr:rowOff>38100</xdr:rowOff>
    </xdr:to>
    <xdr:sp macro="" textlink="">
      <xdr:nvSpPr>
        <xdr:cNvPr id="774" name="楕円 773"/>
        <xdr:cNvSpPr/>
      </xdr:nvSpPr>
      <xdr:spPr>
        <a:xfrm>
          <a:off x="14155420" y="13858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137795</xdr:rowOff>
    </xdr:from>
    <xdr:to xmlns:xdr="http://schemas.openxmlformats.org/drawingml/2006/spreadsheetDrawing">
      <xdr:col>81</xdr:col>
      <xdr:colOff>50800</xdr:colOff>
      <xdr:row>82</xdr:row>
      <xdr:rowOff>158750</xdr:rowOff>
    </xdr:to>
    <xdr:cxnSp macro="">
      <xdr:nvCxnSpPr>
        <xdr:cNvPr id="775" name="直線コネクタ 774"/>
        <xdr:cNvCxnSpPr/>
      </xdr:nvCxnSpPr>
      <xdr:spPr>
        <a:xfrm flipV="1">
          <a:off x="14206220" y="1388808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124460</xdr:rowOff>
    </xdr:from>
    <xdr:to xmlns:xdr="http://schemas.openxmlformats.org/drawingml/2006/spreadsheetDrawing">
      <xdr:col>72</xdr:col>
      <xdr:colOff>38100</xdr:colOff>
      <xdr:row>83</xdr:row>
      <xdr:rowOff>54610</xdr:rowOff>
    </xdr:to>
    <xdr:sp macro="" textlink="">
      <xdr:nvSpPr>
        <xdr:cNvPr id="776" name="楕円 775"/>
        <xdr:cNvSpPr/>
      </xdr:nvSpPr>
      <xdr:spPr>
        <a:xfrm>
          <a:off x="13291820" y="138747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158750</xdr:rowOff>
    </xdr:from>
    <xdr:to xmlns:xdr="http://schemas.openxmlformats.org/drawingml/2006/spreadsheetDrawing">
      <xdr:col>76</xdr:col>
      <xdr:colOff>114300</xdr:colOff>
      <xdr:row>83</xdr:row>
      <xdr:rowOff>3810</xdr:rowOff>
    </xdr:to>
    <xdr:cxnSp macro="">
      <xdr:nvCxnSpPr>
        <xdr:cNvPr id="777" name="直線コネクタ 776"/>
        <xdr:cNvCxnSpPr/>
      </xdr:nvCxnSpPr>
      <xdr:spPr>
        <a:xfrm flipV="1">
          <a:off x="13342620" y="1390904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137795</xdr:rowOff>
    </xdr:from>
    <xdr:to xmlns:xdr="http://schemas.openxmlformats.org/drawingml/2006/spreadsheetDrawing">
      <xdr:col>67</xdr:col>
      <xdr:colOff>101600</xdr:colOff>
      <xdr:row>83</xdr:row>
      <xdr:rowOff>67945</xdr:rowOff>
    </xdr:to>
    <xdr:sp macro="" textlink="">
      <xdr:nvSpPr>
        <xdr:cNvPr id="778" name="楕円 777"/>
        <xdr:cNvSpPr/>
      </xdr:nvSpPr>
      <xdr:spPr>
        <a:xfrm>
          <a:off x="12423140" y="1388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3810</xdr:rowOff>
    </xdr:from>
    <xdr:to xmlns:xdr="http://schemas.openxmlformats.org/drawingml/2006/spreadsheetDrawing">
      <xdr:col>71</xdr:col>
      <xdr:colOff>177800</xdr:colOff>
      <xdr:row>83</xdr:row>
      <xdr:rowOff>17780</xdr:rowOff>
    </xdr:to>
    <xdr:cxnSp macro="">
      <xdr:nvCxnSpPr>
        <xdr:cNvPr id="779" name="直線コネクタ 778"/>
        <xdr:cNvCxnSpPr/>
      </xdr:nvCxnSpPr>
      <xdr:spPr>
        <a:xfrm flipV="1">
          <a:off x="12473940" y="13921740"/>
          <a:ext cx="8686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66675</xdr:rowOff>
    </xdr:from>
    <xdr:ext cx="405130" cy="254635"/>
    <xdr:sp macro="" textlink="">
      <xdr:nvSpPr>
        <xdr:cNvPr id="780" name="n_1aveValue【児童館】&#10;有形固定資産減価償却率"/>
        <xdr:cNvSpPr txBox="1"/>
      </xdr:nvSpPr>
      <xdr:spPr>
        <a:xfrm>
          <a:off x="14859635" y="139846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64770</xdr:rowOff>
    </xdr:from>
    <xdr:ext cx="400685" cy="255270"/>
    <xdr:sp macro="" textlink="">
      <xdr:nvSpPr>
        <xdr:cNvPr id="781" name="n_2aveValue【児童館】&#10;有形固定資産減価償却率"/>
        <xdr:cNvSpPr txBox="1"/>
      </xdr:nvSpPr>
      <xdr:spPr>
        <a:xfrm>
          <a:off x="14008735" y="13982700"/>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94615</xdr:rowOff>
    </xdr:from>
    <xdr:ext cx="400685" cy="259080"/>
    <xdr:sp macro="" textlink="">
      <xdr:nvSpPr>
        <xdr:cNvPr id="782" name="n_3aveValue【児童館】&#10;有形固定資産減価償却率"/>
        <xdr:cNvSpPr txBox="1"/>
      </xdr:nvSpPr>
      <xdr:spPr>
        <a:xfrm>
          <a:off x="13145135" y="140125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62230</xdr:rowOff>
    </xdr:from>
    <xdr:ext cx="401320" cy="259080"/>
    <xdr:sp macro="" textlink="">
      <xdr:nvSpPr>
        <xdr:cNvPr id="783" name="n_4aveValue【児童館】&#10;有形固定資産減価償却率"/>
        <xdr:cNvSpPr txBox="1"/>
      </xdr:nvSpPr>
      <xdr:spPr>
        <a:xfrm>
          <a:off x="12276455" y="139801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33655</xdr:rowOff>
    </xdr:from>
    <xdr:ext cx="405130" cy="257810"/>
    <xdr:sp macro="" textlink="">
      <xdr:nvSpPr>
        <xdr:cNvPr id="784" name="n_1mainValue【児童館】&#10;有形固定資産減価償却率"/>
        <xdr:cNvSpPr txBox="1"/>
      </xdr:nvSpPr>
      <xdr:spPr>
        <a:xfrm>
          <a:off x="14859635" y="136163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54610</xdr:rowOff>
    </xdr:from>
    <xdr:ext cx="400685" cy="254635"/>
    <xdr:sp macro="" textlink="">
      <xdr:nvSpPr>
        <xdr:cNvPr id="785" name="n_2mainValue【児童館】&#10;有形固定資産減価償却率"/>
        <xdr:cNvSpPr txBox="1"/>
      </xdr:nvSpPr>
      <xdr:spPr>
        <a:xfrm>
          <a:off x="14008735" y="136372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71120</xdr:rowOff>
    </xdr:from>
    <xdr:ext cx="400685" cy="258445"/>
    <xdr:sp macro="" textlink="">
      <xdr:nvSpPr>
        <xdr:cNvPr id="786" name="n_3mainValue【児童館】&#10;有形固定資産減価償却率"/>
        <xdr:cNvSpPr txBox="1"/>
      </xdr:nvSpPr>
      <xdr:spPr>
        <a:xfrm>
          <a:off x="13145135" y="1365377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84455</xdr:rowOff>
    </xdr:from>
    <xdr:ext cx="401320" cy="258445"/>
    <xdr:sp macro="" textlink="">
      <xdr:nvSpPr>
        <xdr:cNvPr id="787" name="n_4mainValue【児童館】&#10;有形固定資産減価償却率"/>
        <xdr:cNvSpPr txBox="1"/>
      </xdr:nvSpPr>
      <xdr:spPr>
        <a:xfrm>
          <a:off x="12276455" y="1366710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8" name="正方形/長方形 787"/>
        <xdr:cNvSpPr/>
      </xdr:nvSpPr>
      <xdr:spPr>
        <a:xfrm>
          <a:off x="1780032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9" name="正方形/長方形 788"/>
        <xdr:cNvSpPr/>
      </xdr:nvSpPr>
      <xdr:spPr>
        <a:xfrm>
          <a:off x="17927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90" name="正方形/長方形 789"/>
        <xdr:cNvSpPr/>
      </xdr:nvSpPr>
      <xdr:spPr>
        <a:xfrm>
          <a:off x="17927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91" name="正方形/長方形 790"/>
        <xdr:cNvSpPr/>
      </xdr:nvSpPr>
      <xdr:spPr>
        <a:xfrm>
          <a:off x="18912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92" name="正方形/長方形 791"/>
        <xdr:cNvSpPr/>
      </xdr:nvSpPr>
      <xdr:spPr>
        <a:xfrm>
          <a:off x="18912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93" name="正方形/長方形 792"/>
        <xdr:cNvSpPr/>
      </xdr:nvSpPr>
      <xdr:spPr>
        <a:xfrm>
          <a:off x="2002536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4" name="正方形/長方形 793"/>
        <xdr:cNvSpPr/>
      </xdr:nvSpPr>
      <xdr:spPr>
        <a:xfrm>
          <a:off x="2002536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5" name="正方形/長方形 794"/>
        <xdr:cNvSpPr/>
      </xdr:nvSpPr>
      <xdr:spPr>
        <a:xfrm>
          <a:off x="1780032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796" name="テキスト ボックス 795"/>
        <xdr:cNvSpPr txBox="1"/>
      </xdr:nvSpPr>
      <xdr:spPr>
        <a:xfrm>
          <a:off x="17767300" y="1248537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7" name="直線コネクタ 796"/>
        <xdr:cNvCxnSpPr/>
      </xdr:nvCxnSpPr>
      <xdr:spPr>
        <a:xfrm>
          <a:off x="1780032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98" name="直線コネクタ 797"/>
        <xdr:cNvCxnSpPr/>
      </xdr:nvCxnSpPr>
      <xdr:spPr>
        <a:xfrm>
          <a:off x="17800320" y="14458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3550" cy="259080"/>
    <xdr:sp macro="" textlink="">
      <xdr:nvSpPr>
        <xdr:cNvPr id="799" name="テキスト ボックス 798"/>
        <xdr:cNvSpPr txBox="1"/>
      </xdr:nvSpPr>
      <xdr:spPr>
        <a:xfrm>
          <a:off x="17348200" y="143205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800" name="直線コネクタ 799"/>
        <xdr:cNvCxnSpPr/>
      </xdr:nvCxnSpPr>
      <xdr:spPr>
        <a:xfrm>
          <a:off x="17800320" y="140131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3550" cy="258445"/>
    <xdr:sp macro="" textlink="">
      <xdr:nvSpPr>
        <xdr:cNvPr id="801" name="テキスト ボックス 800"/>
        <xdr:cNvSpPr txBox="1"/>
      </xdr:nvSpPr>
      <xdr:spPr>
        <a:xfrm>
          <a:off x="17348200" y="1387475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802" name="直線コネクタ 801"/>
        <xdr:cNvCxnSpPr/>
      </xdr:nvCxnSpPr>
      <xdr:spPr>
        <a:xfrm>
          <a:off x="17800320" y="13567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3550" cy="258445"/>
    <xdr:sp macro="" textlink="">
      <xdr:nvSpPr>
        <xdr:cNvPr id="803" name="テキスト ボックス 802"/>
        <xdr:cNvSpPr txBox="1"/>
      </xdr:nvSpPr>
      <xdr:spPr>
        <a:xfrm>
          <a:off x="17348200" y="1342517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804" name="直線コネクタ 803"/>
        <xdr:cNvCxnSpPr/>
      </xdr:nvCxnSpPr>
      <xdr:spPr>
        <a:xfrm>
          <a:off x="17800320" y="13117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3550" cy="259080"/>
    <xdr:sp macro="" textlink="">
      <xdr:nvSpPr>
        <xdr:cNvPr id="805" name="テキスト ボックス 804"/>
        <xdr:cNvSpPr txBox="1"/>
      </xdr:nvSpPr>
      <xdr:spPr>
        <a:xfrm>
          <a:off x="17348200" y="129794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6" name="直線コネクタ 805"/>
        <xdr:cNvCxnSpPr/>
      </xdr:nvCxnSpPr>
      <xdr:spPr>
        <a:xfrm>
          <a:off x="1780032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8445"/>
    <xdr:sp macro="" textlink="">
      <xdr:nvSpPr>
        <xdr:cNvPr id="807" name="テキスト ボックス 806"/>
        <xdr:cNvSpPr txBox="1"/>
      </xdr:nvSpPr>
      <xdr:spPr>
        <a:xfrm>
          <a:off x="17348200" y="1253363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8" name="【児童館】&#10;一人当たり面積グラフ枠"/>
        <xdr:cNvSpPr/>
      </xdr:nvSpPr>
      <xdr:spPr>
        <a:xfrm>
          <a:off x="1780032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163830</xdr:rowOff>
    </xdr:from>
    <xdr:to xmlns:xdr="http://schemas.openxmlformats.org/drawingml/2006/spreadsheetDrawing">
      <xdr:col>116</xdr:col>
      <xdr:colOff>62865</xdr:colOff>
      <xdr:row>86</xdr:row>
      <xdr:rowOff>15240</xdr:rowOff>
    </xdr:to>
    <xdr:cxnSp macro="">
      <xdr:nvCxnSpPr>
        <xdr:cNvPr id="809" name="直線コネクタ 808"/>
        <xdr:cNvCxnSpPr/>
      </xdr:nvCxnSpPr>
      <xdr:spPr>
        <a:xfrm flipV="1">
          <a:off x="21571585" y="1307592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19050</xdr:rowOff>
    </xdr:from>
    <xdr:ext cx="469900" cy="255270"/>
    <xdr:sp macro="" textlink="">
      <xdr:nvSpPr>
        <xdr:cNvPr id="810" name="【児童館】&#10;一人当たり面積最小値テキスト"/>
        <xdr:cNvSpPr txBox="1"/>
      </xdr:nvSpPr>
      <xdr:spPr>
        <a:xfrm>
          <a:off x="21610320" y="144399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xdr:rowOff>
    </xdr:from>
    <xdr:to xmlns:xdr="http://schemas.openxmlformats.org/drawingml/2006/spreadsheetDrawing">
      <xdr:col>116</xdr:col>
      <xdr:colOff>152400</xdr:colOff>
      <xdr:row>86</xdr:row>
      <xdr:rowOff>15240</xdr:rowOff>
    </xdr:to>
    <xdr:cxnSp macro="">
      <xdr:nvCxnSpPr>
        <xdr:cNvPr id="811" name="直線コネクタ 810"/>
        <xdr:cNvCxnSpPr/>
      </xdr:nvCxnSpPr>
      <xdr:spPr>
        <a:xfrm>
          <a:off x="21488400" y="14436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110490</xdr:rowOff>
    </xdr:from>
    <xdr:ext cx="469900" cy="254635"/>
    <xdr:sp macro="" textlink="">
      <xdr:nvSpPr>
        <xdr:cNvPr id="812" name="【児童館】&#10;一人当たり面積最大値テキスト"/>
        <xdr:cNvSpPr txBox="1"/>
      </xdr:nvSpPr>
      <xdr:spPr>
        <a:xfrm>
          <a:off x="21610320" y="128549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163830</xdr:rowOff>
    </xdr:from>
    <xdr:to xmlns:xdr="http://schemas.openxmlformats.org/drawingml/2006/spreadsheetDrawing">
      <xdr:col>116</xdr:col>
      <xdr:colOff>152400</xdr:colOff>
      <xdr:row>77</xdr:row>
      <xdr:rowOff>163830</xdr:rowOff>
    </xdr:to>
    <xdr:cxnSp macro="">
      <xdr:nvCxnSpPr>
        <xdr:cNvPr id="813" name="直線コネクタ 812"/>
        <xdr:cNvCxnSpPr/>
      </xdr:nvCxnSpPr>
      <xdr:spPr>
        <a:xfrm>
          <a:off x="21488400" y="13075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160020</xdr:rowOff>
    </xdr:from>
    <xdr:ext cx="469900" cy="258445"/>
    <xdr:sp macro="" textlink="">
      <xdr:nvSpPr>
        <xdr:cNvPr id="814" name="【児童館】&#10;一人当たり面積平均値テキスト"/>
        <xdr:cNvSpPr txBox="1"/>
      </xdr:nvSpPr>
      <xdr:spPr>
        <a:xfrm>
          <a:off x="21610320" y="140779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10160</xdr:rowOff>
    </xdr:from>
    <xdr:to xmlns:xdr="http://schemas.openxmlformats.org/drawingml/2006/spreadsheetDrawing">
      <xdr:col>116</xdr:col>
      <xdr:colOff>114300</xdr:colOff>
      <xdr:row>84</xdr:row>
      <xdr:rowOff>111760</xdr:rowOff>
    </xdr:to>
    <xdr:sp macro="" textlink="">
      <xdr:nvSpPr>
        <xdr:cNvPr id="815" name="フローチャート: 判断 814"/>
        <xdr:cNvSpPr/>
      </xdr:nvSpPr>
      <xdr:spPr>
        <a:xfrm>
          <a:off x="2152142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10160</xdr:rowOff>
    </xdr:from>
    <xdr:to xmlns:xdr="http://schemas.openxmlformats.org/drawingml/2006/spreadsheetDrawing">
      <xdr:col>112</xdr:col>
      <xdr:colOff>38100</xdr:colOff>
      <xdr:row>84</xdr:row>
      <xdr:rowOff>111760</xdr:rowOff>
    </xdr:to>
    <xdr:sp macro="" textlink="">
      <xdr:nvSpPr>
        <xdr:cNvPr id="816" name="フローチャート: 判断 815"/>
        <xdr:cNvSpPr/>
      </xdr:nvSpPr>
      <xdr:spPr>
        <a:xfrm>
          <a:off x="20708620" y="140957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33020</xdr:rowOff>
    </xdr:from>
    <xdr:to xmlns:xdr="http://schemas.openxmlformats.org/drawingml/2006/spreadsheetDrawing">
      <xdr:col>107</xdr:col>
      <xdr:colOff>101600</xdr:colOff>
      <xdr:row>84</xdr:row>
      <xdr:rowOff>134620</xdr:rowOff>
    </xdr:to>
    <xdr:sp macro="" textlink="">
      <xdr:nvSpPr>
        <xdr:cNvPr id="817" name="フローチャート: 判断 816"/>
        <xdr:cNvSpPr/>
      </xdr:nvSpPr>
      <xdr:spPr>
        <a:xfrm>
          <a:off x="1983994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55880</xdr:rowOff>
    </xdr:from>
    <xdr:to xmlns:xdr="http://schemas.openxmlformats.org/drawingml/2006/spreadsheetDrawing">
      <xdr:col>102</xdr:col>
      <xdr:colOff>165100</xdr:colOff>
      <xdr:row>84</xdr:row>
      <xdr:rowOff>157480</xdr:rowOff>
    </xdr:to>
    <xdr:sp macro="" textlink="">
      <xdr:nvSpPr>
        <xdr:cNvPr id="818" name="フローチャート: 判断 817"/>
        <xdr:cNvSpPr/>
      </xdr:nvSpPr>
      <xdr:spPr>
        <a:xfrm>
          <a:off x="1897634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158750</xdr:rowOff>
    </xdr:from>
    <xdr:to xmlns:xdr="http://schemas.openxmlformats.org/drawingml/2006/spreadsheetDrawing">
      <xdr:col>98</xdr:col>
      <xdr:colOff>38100</xdr:colOff>
      <xdr:row>84</xdr:row>
      <xdr:rowOff>88900</xdr:rowOff>
    </xdr:to>
    <xdr:sp macro="" textlink="">
      <xdr:nvSpPr>
        <xdr:cNvPr id="819" name="フローチャート: 判断 818"/>
        <xdr:cNvSpPr/>
      </xdr:nvSpPr>
      <xdr:spPr>
        <a:xfrm>
          <a:off x="18112740" y="140766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1365" cy="259080"/>
    <xdr:sp macro="" textlink="">
      <xdr:nvSpPr>
        <xdr:cNvPr id="820" name="テキスト ボックス 819"/>
        <xdr:cNvSpPr txBox="1"/>
      </xdr:nvSpPr>
      <xdr:spPr>
        <a:xfrm>
          <a:off x="213868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21" name="テキスト ボックス 820"/>
        <xdr:cNvSpPr txBox="1"/>
      </xdr:nvSpPr>
      <xdr:spPr>
        <a:xfrm>
          <a:off x="2057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9080"/>
    <xdr:sp macro="" textlink="">
      <xdr:nvSpPr>
        <xdr:cNvPr id="822" name="テキスト ボックス 821"/>
        <xdr:cNvSpPr txBox="1"/>
      </xdr:nvSpPr>
      <xdr:spPr>
        <a:xfrm>
          <a:off x="1970532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3" name="テキスト ボックス 822"/>
        <xdr:cNvSpPr txBox="1"/>
      </xdr:nvSpPr>
      <xdr:spPr>
        <a:xfrm>
          <a:off x="188417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4" name="テキスト ボックス 823"/>
        <xdr:cNvSpPr txBox="1"/>
      </xdr:nvSpPr>
      <xdr:spPr>
        <a:xfrm>
          <a:off x="179781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78740</xdr:rowOff>
    </xdr:from>
    <xdr:to xmlns:xdr="http://schemas.openxmlformats.org/drawingml/2006/spreadsheetDrawing">
      <xdr:col>116</xdr:col>
      <xdr:colOff>114300</xdr:colOff>
      <xdr:row>83</xdr:row>
      <xdr:rowOff>8890</xdr:rowOff>
    </xdr:to>
    <xdr:sp macro="" textlink="">
      <xdr:nvSpPr>
        <xdr:cNvPr id="825" name="楕円 824"/>
        <xdr:cNvSpPr/>
      </xdr:nvSpPr>
      <xdr:spPr>
        <a:xfrm>
          <a:off x="21521420" y="1382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101600</xdr:rowOff>
    </xdr:from>
    <xdr:ext cx="469900" cy="259080"/>
    <xdr:sp macro="" textlink="">
      <xdr:nvSpPr>
        <xdr:cNvPr id="826" name="【児童館】&#10;一人当たり面積該当値テキスト"/>
        <xdr:cNvSpPr txBox="1"/>
      </xdr:nvSpPr>
      <xdr:spPr>
        <a:xfrm>
          <a:off x="21610320" y="13684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101600</xdr:rowOff>
    </xdr:from>
    <xdr:to xmlns:xdr="http://schemas.openxmlformats.org/drawingml/2006/spreadsheetDrawing">
      <xdr:col>112</xdr:col>
      <xdr:colOff>38100</xdr:colOff>
      <xdr:row>83</xdr:row>
      <xdr:rowOff>31750</xdr:rowOff>
    </xdr:to>
    <xdr:sp macro="" textlink="">
      <xdr:nvSpPr>
        <xdr:cNvPr id="827" name="楕円 826"/>
        <xdr:cNvSpPr/>
      </xdr:nvSpPr>
      <xdr:spPr>
        <a:xfrm>
          <a:off x="20708620" y="138518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129540</xdr:rowOff>
    </xdr:from>
    <xdr:to xmlns:xdr="http://schemas.openxmlformats.org/drawingml/2006/spreadsheetDrawing">
      <xdr:col>116</xdr:col>
      <xdr:colOff>63500</xdr:colOff>
      <xdr:row>82</xdr:row>
      <xdr:rowOff>152400</xdr:rowOff>
    </xdr:to>
    <xdr:cxnSp macro="">
      <xdr:nvCxnSpPr>
        <xdr:cNvPr id="828" name="直線コネクタ 827"/>
        <xdr:cNvCxnSpPr/>
      </xdr:nvCxnSpPr>
      <xdr:spPr>
        <a:xfrm flipV="1">
          <a:off x="20759420" y="1387983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101600</xdr:rowOff>
    </xdr:from>
    <xdr:to xmlns:xdr="http://schemas.openxmlformats.org/drawingml/2006/spreadsheetDrawing">
      <xdr:col>107</xdr:col>
      <xdr:colOff>101600</xdr:colOff>
      <xdr:row>83</xdr:row>
      <xdr:rowOff>31750</xdr:rowOff>
    </xdr:to>
    <xdr:sp macro="" textlink="">
      <xdr:nvSpPr>
        <xdr:cNvPr id="829" name="楕円 828"/>
        <xdr:cNvSpPr/>
      </xdr:nvSpPr>
      <xdr:spPr>
        <a:xfrm>
          <a:off x="19839940" y="13851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152400</xdr:rowOff>
    </xdr:from>
    <xdr:to xmlns:xdr="http://schemas.openxmlformats.org/drawingml/2006/spreadsheetDrawing">
      <xdr:col>111</xdr:col>
      <xdr:colOff>177800</xdr:colOff>
      <xdr:row>82</xdr:row>
      <xdr:rowOff>152400</xdr:rowOff>
    </xdr:to>
    <xdr:cxnSp macro="">
      <xdr:nvCxnSpPr>
        <xdr:cNvPr id="830" name="直線コネクタ 829"/>
        <xdr:cNvCxnSpPr/>
      </xdr:nvCxnSpPr>
      <xdr:spPr>
        <a:xfrm>
          <a:off x="19890740" y="1390269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124460</xdr:rowOff>
    </xdr:from>
    <xdr:to xmlns:xdr="http://schemas.openxmlformats.org/drawingml/2006/spreadsheetDrawing">
      <xdr:col>102</xdr:col>
      <xdr:colOff>165100</xdr:colOff>
      <xdr:row>83</xdr:row>
      <xdr:rowOff>54610</xdr:rowOff>
    </xdr:to>
    <xdr:sp macro="" textlink="">
      <xdr:nvSpPr>
        <xdr:cNvPr id="831" name="楕円 830"/>
        <xdr:cNvSpPr/>
      </xdr:nvSpPr>
      <xdr:spPr>
        <a:xfrm>
          <a:off x="18976340" y="1387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152400</xdr:rowOff>
    </xdr:from>
    <xdr:to xmlns:xdr="http://schemas.openxmlformats.org/drawingml/2006/spreadsheetDrawing">
      <xdr:col>107</xdr:col>
      <xdr:colOff>50800</xdr:colOff>
      <xdr:row>83</xdr:row>
      <xdr:rowOff>3810</xdr:rowOff>
    </xdr:to>
    <xdr:cxnSp macro="">
      <xdr:nvCxnSpPr>
        <xdr:cNvPr id="832" name="直線コネクタ 831"/>
        <xdr:cNvCxnSpPr/>
      </xdr:nvCxnSpPr>
      <xdr:spPr>
        <a:xfrm flipV="1">
          <a:off x="19027140" y="13902690"/>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101600</xdr:rowOff>
    </xdr:from>
    <xdr:to xmlns:xdr="http://schemas.openxmlformats.org/drawingml/2006/spreadsheetDrawing">
      <xdr:col>98</xdr:col>
      <xdr:colOff>38100</xdr:colOff>
      <xdr:row>83</xdr:row>
      <xdr:rowOff>31750</xdr:rowOff>
    </xdr:to>
    <xdr:sp macro="" textlink="">
      <xdr:nvSpPr>
        <xdr:cNvPr id="833" name="楕円 832"/>
        <xdr:cNvSpPr/>
      </xdr:nvSpPr>
      <xdr:spPr>
        <a:xfrm>
          <a:off x="18112740" y="138518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82</xdr:row>
      <xdr:rowOff>152400</xdr:rowOff>
    </xdr:from>
    <xdr:to xmlns:xdr="http://schemas.openxmlformats.org/drawingml/2006/spreadsheetDrawing">
      <xdr:col>102</xdr:col>
      <xdr:colOff>114300</xdr:colOff>
      <xdr:row>83</xdr:row>
      <xdr:rowOff>3810</xdr:rowOff>
    </xdr:to>
    <xdr:cxnSp macro="">
      <xdr:nvCxnSpPr>
        <xdr:cNvPr id="834" name="直線コネクタ 833"/>
        <xdr:cNvCxnSpPr/>
      </xdr:nvCxnSpPr>
      <xdr:spPr>
        <a:xfrm>
          <a:off x="18163540" y="13902690"/>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102870</xdr:rowOff>
    </xdr:from>
    <xdr:ext cx="469900" cy="258445"/>
    <xdr:sp macro="" textlink="">
      <xdr:nvSpPr>
        <xdr:cNvPr id="835" name="n_1aveValue【児童館】&#10;一人当たり面積"/>
        <xdr:cNvSpPr txBox="1"/>
      </xdr:nvSpPr>
      <xdr:spPr>
        <a:xfrm>
          <a:off x="20516850" y="14188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125730</xdr:rowOff>
    </xdr:from>
    <xdr:ext cx="465455" cy="258445"/>
    <xdr:sp macro="" textlink="">
      <xdr:nvSpPr>
        <xdr:cNvPr id="836" name="n_2aveValue【児童館】&#10;一人当たり面積"/>
        <xdr:cNvSpPr txBox="1"/>
      </xdr:nvSpPr>
      <xdr:spPr>
        <a:xfrm>
          <a:off x="19660870" y="1421130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148590</xdr:rowOff>
    </xdr:from>
    <xdr:ext cx="465455" cy="258445"/>
    <xdr:sp macro="" textlink="">
      <xdr:nvSpPr>
        <xdr:cNvPr id="837" name="n_3aveValue【児童館】&#10;一人当たり面積"/>
        <xdr:cNvSpPr txBox="1"/>
      </xdr:nvSpPr>
      <xdr:spPr>
        <a:xfrm>
          <a:off x="18797270" y="1423416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80010</xdr:rowOff>
    </xdr:from>
    <xdr:ext cx="466090" cy="259080"/>
    <xdr:sp macro="" textlink="">
      <xdr:nvSpPr>
        <xdr:cNvPr id="838" name="n_4aveValue【児童館】&#10;一人当たり面積"/>
        <xdr:cNvSpPr txBox="1"/>
      </xdr:nvSpPr>
      <xdr:spPr>
        <a:xfrm>
          <a:off x="17933670" y="141655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48260</xdr:rowOff>
    </xdr:from>
    <xdr:ext cx="469900" cy="258445"/>
    <xdr:sp macro="" textlink="">
      <xdr:nvSpPr>
        <xdr:cNvPr id="839" name="n_1mainValue【児童館】&#10;一人当たり面積"/>
        <xdr:cNvSpPr txBox="1"/>
      </xdr:nvSpPr>
      <xdr:spPr>
        <a:xfrm>
          <a:off x="20516850" y="13630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48260</xdr:rowOff>
    </xdr:from>
    <xdr:ext cx="465455" cy="258445"/>
    <xdr:sp macro="" textlink="">
      <xdr:nvSpPr>
        <xdr:cNvPr id="840" name="n_2mainValue【児童館】&#10;一人当たり面積"/>
        <xdr:cNvSpPr txBox="1"/>
      </xdr:nvSpPr>
      <xdr:spPr>
        <a:xfrm>
          <a:off x="19660870" y="1363091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71120</xdr:rowOff>
    </xdr:from>
    <xdr:ext cx="465455" cy="258445"/>
    <xdr:sp macro="" textlink="">
      <xdr:nvSpPr>
        <xdr:cNvPr id="841" name="n_3mainValue【児童館】&#10;一人当たり面積"/>
        <xdr:cNvSpPr txBox="1"/>
      </xdr:nvSpPr>
      <xdr:spPr>
        <a:xfrm>
          <a:off x="18797270" y="1365377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48260</xdr:rowOff>
    </xdr:from>
    <xdr:ext cx="466090" cy="258445"/>
    <xdr:sp macro="" textlink="">
      <xdr:nvSpPr>
        <xdr:cNvPr id="842" name="n_4mainValue【児童館】&#10;一人当たり面積"/>
        <xdr:cNvSpPr txBox="1"/>
      </xdr:nvSpPr>
      <xdr:spPr>
        <a:xfrm>
          <a:off x="17933670" y="1363091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3" name="正方形/長方形 842"/>
        <xdr:cNvSpPr/>
      </xdr:nvSpPr>
      <xdr:spPr>
        <a:xfrm>
          <a:off x="1211580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4" name="正方形/長方形 843"/>
        <xdr:cNvSpPr/>
      </xdr:nvSpPr>
      <xdr:spPr>
        <a:xfrm>
          <a:off x="12237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5" name="正方形/長方形 844"/>
        <xdr:cNvSpPr/>
      </xdr:nvSpPr>
      <xdr:spPr>
        <a:xfrm>
          <a:off x="12237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6" name="正方形/長方形 845"/>
        <xdr:cNvSpPr/>
      </xdr:nvSpPr>
      <xdr:spPr>
        <a:xfrm>
          <a:off x="13228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7" name="正方形/長方形 846"/>
        <xdr:cNvSpPr/>
      </xdr:nvSpPr>
      <xdr:spPr>
        <a:xfrm>
          <a:off x="13228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8" name="正方形/長方形 847"/>
        <xdr:cNvSpPr/>
      </xdr:nvSpPr>
      <xdr:spPr>
        <a:xfrm>
          <a:off x="14340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9" name="正方形/長方形 848"/>
        <xdr:cNvSpPr/>
      </xdr:nvSpPr>
      <xdr:spPr>
        <a:xfrm>
          <a:off x="14340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0" name="正方形/長方形 849"/>
        <xdr:cNvSpPr/>
      </xdr:nvSpPr>
      <xdr:spPr>
        <a:xfrm>
          <a:off x="1211580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851" name="テキスト ボックス 850"/>
        <xdr:cNvSpPr txBox="1"/>
      </xdr:nvSpPr>
      <xdr:spPr>
        <a:xfrm>
          <a:off x="12077700" y="162306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52" name="直線コネクタ 851"/>
        <xdr:cNvCxnSpPr/>
      </xdr:nvCxnSpPr>
      <xdr:spPr>
        <a:xfrm>
          <a:off x="1211580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853" name="テキスト ボックス 852"/>
        <xdr:cNvSpPr txBox="1"/>
      </xdr:nvSpPr>
      <xdr:spPr>
        <a:xfrm>
          <a:off x="11663680" y="18564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854" name="直線コネクタ 853"/>
        <xdr:cNvCxnSpPr/>
      </xdr:nvCxnSpPr>
      <xdr:spPr>
        <a:xfrm>
          <a:off x="12115800" y="18249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3550" cy="259080"/>
    <xdr:sp macro="" textlink="">
      <xdr:nvSpPr>
        <xdr:cNvPr id="855" name="テキスト ボックス 854"/>
        <xdr:cNvSpPr txBox="1"/>
      </xdr:nvSpPr>
      <xdr:spPr>
        <a:xfrm>
          <a:off x="11663680" y="18107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856" name="直線コネクタ 855"/>
        <xdr:cNvCxnSpPr/>
      </xdr:nvCxnSpPr>
      <xdr:spPr>
        <a:xfrm>
          <a:off x="12115800" y="17792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857" name="テキスト ボックス 856"/>
        <xdr:cNvSpPr txBox="1"/>
      </xdr:nvSpPr>
      <xdr:spPr>
        <a:xfrm>
          <a:off x="11722735" y="17650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858" name="直線コネクタ 857"/>
        <xdr:cNvCxnSpPr/>
      </xdr:nvCxnSpPr>
      <xdr:spPr>
        <a:xfrm>
          <a:off x="12115800" y="17335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859" name="テキスト ボックス 858"/>
        <xdr:cNvSpPr txBox="1"/>
      </xdr:nvSpPr>
      <xdr:spPr>
        <a:xfrm>
          <a:off x="11722735"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860" name="直線コネクタ 859"/>
        <xdr:cNvCxnSpPr/>
      </xdr:nvCxnSpPr>
      <xdr:spPr>
        <a:xfrm>
          <a:off x="12115800" y="16878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861" name="テキスト ボックス 860"/>
        <xdr:cNvSpPr txBox="1"/>
      </xdr:nvSpPr>
      <xdr:spPr>
        <a:xfrm>
          <a:off x="11722735" y="16736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2" name="直線コネクタ 861"/>
        <xdr:cNvCxnSpPr/>
      </xdr:nvCxnSpPr>
      <xdr:spPr>
        <a:xfrm>
          <a:off x="1211580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863" name="テキスト ボックス 862"/>
        <xdr:cNvSpPr txBox="1"/>
      </xdr:nvSpPr>
      <xdr:spPr>
        <a:xfrm>
          <a:off x="11722735" y="16278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4" name="【公民館】&#10;有形固定資産減価償却率グラフ枠"/>
        <xdr:cNvSpPr/>
      </xdr:nvSpPr>
      <xdr:spPr>
        <a:xfrm>
          <a:off x="1211580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140335</xdr:rowOff>
    </xdr:from>
    <xdr:to xmlns:xdr="http://schemas.openxmlformats.org/drawingml/2006/spreadsheetDrawing">
      <xdr:col>85</xdr:col>
      <xdr:colOff>126365</xdr:colOff>
      <xdr:row>108</xdr:row>
      <xdr:rowOff>76200</xdr:rowOff>
    </xdr:to>
    <xdr:cxnSp macro="">
      <xdr:nvCxnSpPr>
        <xdr:cNvPr id="865" name="直線コネクタ 864"/>
        <xdr:cNvCxnSpPr/>
      </xdr:nvCxnSpPr>
      <xdr:spPr>
        <a:xfrm flipV="1">
          <a:off x="15887065" y="16770985"/>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80010</xdr:rowOff>
    </xdr:from>
    <xdr:ext cx="469900" cy="259080"/>
    <xdr:sp macro="" textlink="">
      <xdr:nvSpPr>
        <xdr:cNvPr id="866" name="【公民館】&#10;有形固定資産減価償却率最小値テキスト"/>
        <xdr:cNvSpPr txBox="1"/>
      </xdr:nvSpPr>
      <xdr:spPr>
        <a:xfrm>
          <a:off x="15925800" y="1825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76200</xdr:rowOff>
    </xdr:from>
    <xdr:to xmlns:xdr="http://schemas.openxmlformats.org/drawingml/2006/spreadsheetDrawing">
      <xdr:col>86</xdr:col>
      <xdr:colOff>25400</xdr:colOff>
      <xdr:row>108</xdr:row>
      <xdr:rowOff>76200</xdr:rowOff>
    </xdr:to>
    <xdr:cxnSp macro="">
      <xdr:nvCxnSpPr>
        <xdr:cNvPr id="867" name="直線コネクタ 866"/>
        <xdr:cNvCxnSpPr/>
      </xdr:nvCxnSpPr>
      <xdr:spPr>
        <a:xfrm>
          <a:off x="15798800" y="18249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86995</xdr:rowOff>
    </xdr:from>
    <xdr:ext cx="405130" cy="254635"/>
    <xdr:sp macro="" textlink="">
      <xdr:nvSpPr>
        <xdr:cNvPr id="868" name="【公民館】&#10;有形固定資産減価償却率最大値テキスト"/>
        <xdr:cNvSpPr txBox="1"/>
      </xdr:nvSpPr>
      <xdr:spPr>
        <a:xfrm>
          <a:off x="15925800" y="165461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140335</xdr:rowOff>
    </xdr:from>
    <xdr:to xmlns:xdr="http://schemas.openxmlformats.org/drawingml/2006/spreadsheetDrawing">
      <xdr:col>86</xdr:col>
      <xdr:colOff>25400</xdr:colOff>
      <xdr:row>99</xdr:row>
      <xdr:rowOff>140335</xdr:rowOff>
    </xdr:to>
    <xdr:cxnSp macro="">
      <xdr:nvCxnSpPr>
        <xdr:cNvPr id="869" name="直線コネクタ 868"/>
        <xdr:cNvCxnSpPr/>
      </xdr:nvCxnSpPr>
      <xdr:spPr>
        <a:xfrm>
          <a:off x="15798800" y="16770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101</xdr:row>
      <xdr:rowOff>144145</xdr:rowOff>
    </xdr:from>
    <xdr:ext cx="405130" cy="254635"/>
    <xdr:sp macro="" textlink="">
      <xdr:nvSpPr>
        <xdr:cNvPr id="870" name="【公民館】&#10;有形固定資産減価償却率平均値テキスト"/>
        <xdr:cNvSpPr txBox="1"/>
      </xdr:nvSpPr>
      <xdr:spPr>
        <a:xfrm>
          <a:off x="15925800" y="1711769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121285</xdr:rowOff>
    </xdr:from>
    <xdr:to xmlns:xdr="http://schemas.openxmlformats.org/drawingml/2006/spreadsheetDrawing">
      <xdr:col>85</xdr:col>
      <xdr:colOff>177800</xdr:colOff>
      <xdr:row>103</xdr:row>
      <xdr:rowOff>52070</xdr:rowOff>
    </xdr:to>
    <xdr:sp macro="" textlink="">
      <xdr:nvSpPr>
        <xdr:cNvPr id="871" name="フローチャート: 判断 870"/>
        <xdr:cNvSpPr/>
      </xdr:nvSpPr>
      <xdr:spPr>
        <a:xfrm>
          <a:off x="15836900" y="17266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91440</xdr:rowOff>
    </xdr:from>
    <xdr:to xmlns:xdr="http://schemas.openxmlformats.org/drawingml/2006/spreadsheetDrawing">
      <xdr:col>81</xdr:col>
      <xdr:colOff>101600</xdr:colOff>
      <xdr:row>103</xdr:row>
      <xdr:rowOff>21590</xdr:rowOff>
    </xdr:to>
    <xdr:sp macro="" textlink="">
      <xdr:nvSpPr>
        <xdr:cNvPr id="872" name="フローチャート: 判断 871"/>
        <xdr:cNvSpPr/>
      </xdr:nvSpPr>
      <xdr:spPr>
        <a:xfrm>
          <a:off x="15019020" y="1723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71120</xdr:rowOff>
    </xdr:from>
    <xdr:to xmlns:xdr="http://schemas.openxmlformats.org/drawingml/2006/spreadsheetDrawing">
      <xdr:col>76</xdr:col>
      <xdr:colOff>165100</xdr:colOff>
      <xdr:row>103</xdr:row>
      <xdr:rowOff>1270</xdr:rowOff>
    </xdr:to>
    <xdr:sp macro="" textlink="">
      <xdr:nvSpPr>
        <xdr:cNvPr id="873" name="フローチャート: 判断 872"/>
        <xdr:cNvSpPr/>
      </xdr:nvSpPr>
      <xdr:spPr>
        <a:xfrm>
          <a:off x="1415542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102</xdr:row>
      <xdr:rowOff>52705</xdr:rowOff>
    </xdr:from>
    <xdr:to xmlns:xdr="http://schemas.openxmlformats.org/drawingml/2006/spreadsheetDrawing">
      <xdr:col>72</xdr:col>
      <xdr:colOff>38100</xdr:colOff>
      <xdr:row>102</xdr:row>
      <xdr:rowOff>154940</xdr:rowOff>
    </xdr:to>
    <xdr:sp macro="" textlink="">
      <xdr:nvSpPr>
        <xdr:cNvPr id="874" name="フローチャート: 判断 873"/>
        <xdr:cNvSpPr/>
      </xdr:nvSpPr>
      <xdr:spPr>
        <a:xfrm>
          <a:off x="13291820" y="171977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102</xdr:row>
      <xdr:rowOff>41275</xdr:rowOff>
    </xdr:from>
    <xdr:to xmlns:xdr="http://schemas.openxmlformats.org/drawingml/2006/spreadsheetDrawing">
      <xdr:col>67</xdr:col>
      <xdr:colOff>101600</xdr:colOff>
      <xdr:row>102</xdr:row>
      <xdr:rowOff>143510</xdr:rowOff>
    </xdr:to>
    <xdr:sp macro="" textlink="">
      <xdr:nvSpPr>
        <xdr:cNvPr id="875" name="フローチャート: 判断 874"/>
        <xdr:cNvSpPr/>
      </xdr:nvSpPr>
      <xdr:spPr>
        <a:xfrm>
          <a:off x="12423140" y="17186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6" name="テキスト ボックス 875"/>
        <xdr:cNvSpPr txBox="1"/>
      </xdr:nvSpPr>
      <xdr:spPr>
        <a:xfrm>
          <a:off x="15702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877" name="テキスト ボックス 876"/>
        <xdr:cNvSpPr txBox="1"/>
      </xdr:nvSpPr>
      <xdr:spPr>
        <a:xfrm>
          <a:off x="148844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8" name="テキスト ボックス 877"/>
        <xdr:cNvSpPr txBox="1"/>
      </xdr:nvSpPr>
      <xdr:spPr>
        <a:xfrm>
          <a:off x="14020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9" name="テキスト ボックス 878"/>
        <xdr:cNvSpPr txBox="1"/>
      </xdr:nvSpPr>
      <xdr:spPr>
        <a:xfrm>
          <a:off x="131572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880" name="テキスト ボックス 879"/>
        <xdr:cNvSpPr txBox="1"/>
      </xdr:nvSpPr>
      <xdr:spPr>
        <a:xfrm>
          <a:off x="122885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125730</xdr:rowOff>
    </xdr:from>
    <xdr:to xmlns:xdr="http://schemas.openxmlformats.org/drawingml/2006/spreadsheetDrawing">
      <xdr:col>85</xdr:col>
      <xdr:colOff>177800</xdr:colOff>
      <xdr:row>103</xdr:row>
      <xdr:rowOff>55880</xdr:rowOff>
    </xdr:to>
    <xdr:sp macro="" textlink="">
      <xdr:nvSpPr>
        <xdr:cNvPr id="881" name="楕円 880"/>
        <xdr:cNvSpPr/>
      </xdr:nvSpPr>
      <xdr:spPr>
        <a:xfrm>
          <a:off x="15836900" y="1727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104140</xdr:rowOff>
    </xdr:from>
    <xdr:ext cx="405130" cy="259080"/>
    <xdr:sp macro="" textlink="">
      <xdr:nvSpPr>
        <xdr:cNvPr id="882" name="【公民館】&#10;有形固定資産減価償却率該当値テキスト"/>
        <xdr:cNvSpPr txBox="1"/>
      </xdr:nvSpPr>
      <xdr:spPr>
        <a:xfrm>
          <a:off x="15925800" y="17249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16510</xdr:rowOff>
    </xdr:from>
    <xdr:to xmlns:xdr="http://schemas.openxmlformats.org/drawingml/2006/spreadsheetDrawing">
      <xdr:col>81</xdr:col>
      <xdr:colOff>101600</xdr:colOff>
      <xdr:row>103</xdr:row>
      <xdr:rowOff>118110</xdr:rowOff>
    </xdr:to>
    <xdr:sp macro="" textlink="">
      <xdr:nvSpPr>
        <xdr:cNvPr id="883" name="楕円 882"/>
        <xdr:cNvSpPr/>
      </xdr:nvSpPr>
      <xdr:spPr>
        <a:xfrm>
          <a:off x="15019020" y="173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5080</xdr:rowOff>
    </xdr:from>
    <xdr:to xmlns:xdr="http://schemas.openxmlformats.org/drawingml/2006/spreadsheetDrawing">
      <xdr:col>85</xdr:col>
      <xdr:colOff>127000</xdr:colOff>
      <xdr:row>103</xdr:row>
      <xdr:rowOff>67310</xdr:rowOff>
    </xdr:to>
    <xdr:cxnSp macro="">
      <xdr:nvCxnSpPr>
        <xdr:cNvPr id="884" name="直線コネクタ 883"/>
        <xdr:cNvCxnSpPr/>
      </xdr:nvCxnSpPr>
      <xdr:spPr>
        <a:xfrm flipV="1">
          <a:off x="15069820" y="17321530"/>
          <a:ext cx="81788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22860</xdr:rowOff>
    </xdr:from>
    <xdr:to xmlns:xdr="http://schemas.openxmlformats.org/drawingml/2006/spreadsheetDrawing">
      <xdr:col>76</xdr:col>
      <xdr:colOff>165100</xdr:colOff>
      <xdr:row>103</xdr:row>
      <xdr:rowOff>124460</xdr:rowOff>
    </xdr:to>
    <xdr:sp macro="" textlink="">
      <xdr:nvSpPr>
        <xdr:cNvPr id="885" name="楕円 884"/>
        <xdr:cNvSpPr/>
      </xdr:nvSpPr>
      <xdr:spPr>
        <a:xfrm>
          <a:off x="14155420" y="173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67310</xdr:rowOff>
    </xdr:from>
    <xdr:to xmlns:xdr="http://schemas.openxmlformats.org/drawingml/2006/spreadsheetDrawing">
      <xdr:col>81</xdr:col>
      <xdr:colOff>50800</xdr:colOff>
      <xdr:row>103</xdr:row>
      <xdr:rowOff>73660</xdr:rowOff>
    </xdr:to>
    <xdr:cxnSp macro="">
      <xdr:nvCxnSpPr>
        <xdr:cNvPr id="886" name="直線コネクタ 885"/>
        <xdr:cNvCxnSpPr/>
      </xdr:nvCxnSpPr>
      <xdr:spPr>
        <a:xfrm flipV="1">
          <a:off x="14206220" y="1738376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144145</xdr:rowOff>
    </xdr:from>
    <xdr:to xmlns:xdr="http://schemas.openxmlformats.org/drawingml/2006/spreadsheetDrawing">
      <xdr:col>72</xdr:col>
      <xdr:colOff>38100</xdr:colOff>
      <xdr:row>105</xdr:row>
      <xdr:rowOff>74930</xdr:rowOff>
    </xdr:to>
    <xdr:sp macro="" textlink="">
      <xdr:nvSpPr>
        <xdr:cNvPr id="887" name="楕円 886"/>
        <xdr:cNvSpPr/>
      </xdr:nvSpPr>
      <xdr:spPr>
        <a:xfrm>
          <a:off x="13291820" y="1763204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73660</xdr:rowOff>
    </xdr:from>
    <xdr:to xmlns:xdr="http://schemas.openxmlformats.org/drawingml/2006/spreadsheetDrawing">
      <xdr:col>76</xdr:col>
      <xdr:colOff>114300</xdr:colOff>
      <xdr:row>105</xdr:row>
      <xdr:rowOff>23495</xdr:rowOff>
    </xdr:to>
    <xdr:cxnSp macro="">
      <xdr:nvCxnSpPr>
        <xdr:cNvPr id="888" name="直線コネクタ 887"/>
        <xdr:cNvCxnSpPr/>
      </xdr:nvCxnSpPr>
      <xdr:spPr>
        <a:xfrm flipV="1">
          <a:off x="13342620" y="17390110"/>
          <a:ext cx="8636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142240</xdr:rowOff>
    </xdr:from>
    <xdr:to xmlns:xdr="http://schemas.openxmlformats.org/drawingml/2006/spreadsheetDrawing">
      <xdr:col>67</xdr:col>
      <xdr:colOff>101600</xdr:colOff>
      <xdr:row>105</xdr:row>
      <xdr:rowOff>72390</xdr:rowOff>
    </xdr:to>
    <xdr:sp macro="" textlink="">
      <xdr:nvSpPr>
        <xdr:cNvPr id="889" name="楕円 888"/>
        <xdr:cNvSpPr/>
      </xdr:nvSpPr>
      <xdr:spPr>
        <a:xfrm>
          <a:off x="12423140" y="176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21590</xdr:rowOff>
    </xdr:from>
    <xdr:to xmlns:xdr="http://schemas.openxmlformats.org/drawingml/2006/spreadsheetDrawing">
      <xdr:col>71</xdr:col>
      <xdr:colOff>177800</xdr:colOff>
      <xdr:row>105</xdr:row>
      <xdr:rowOff>23495</xdr:rowOff>
    </xdr:to>
    <xdr:cxnSp macro="">
      <xdr:nvCxnSpPr>
        <xdr:cNvPr id="890" name="直線コネクタ 889"/>
        <xdr:cNvCxnSpPr/>
      </xdr:nvCxnSpPr>
      <xdr:spPr>
        <a:xfrm>
          <a:off x="12473940" y="17680940"/>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101</xdr:row>
      <xdr:rowOff>38100</xdr:rowOff>
    </xdr:from>
    <xdr:ext cx="405130" cy="259080"/>
    <xdr:sp macro="" textlink="">
      <xdr:nvSpPr>
        <xdr:cNvPr id="891" name="n_1aveValue【公民館】&#10;有形固定資産減価償却率"/>
        <xdr:cNvSpPr txBox="1"/>
      </xdr:nvSpPr>
      <xdr:spPr>
        <a:xfrm>
          <a:off x="14859635" y="1701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17780</xdr:rowOff>
    </xdr:from>
    <xdr:ext cx="400685" cy="254635"/>
    <xdr:sp macro="" textlink="">
      <xdr:nvSpPr>
        <xdr:cNvPr id="892" name="n_2aveValue【公民館】&#10;有形固定資産減価償却率"/>
        <xdr:cNvSpPr txBox="1"/>
      </xdr:nvSpPr>
      <xdr:spPr>
        <a:xfrm>
          <a:off x="14008735" y="169913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170815</xdr:rowOff>
    </xdr:from>
    <xdr:ext cx="400685" cy="258445"/>
    <xdr:sp macro="" textlink="">
      <xdr:nvSpPr>
        <xdr:cNvPr id="893" name="n_3aveValue【公民館】&#10;有形固定資産減価償却率"/>
        <xdr:cNvSpPr txBox="1"/>
      </xdr:nvSpPr>
      <xdr:spPr>
        <a:xfrm>
          <a:off x="13145135" y="1697291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159385</xdr:rowOff>
    </xdr:from>
    <xdr:ext cx="401320" cy="258445"/>
    <xdr:sp macro="" textlink="">
      <xdr:nvSpPr>
        <xdr:cNvPr id="894" name="n_4aveValue【公民館】&#10;有形固定資産減価償却率"/>
        <xdr:cNvSpPr txBox="1"/>
      </xdr:nvSpPr>
      <xdr:spPr>
        <a:xfrm>
          <a:off x="12276455" y="1696148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109220</xdr:rowOff>
    </xdr:from>
    <xdr:ext cx="405130" cy="254635"/>
    <xdr:sp macro="" textlink="">
      <xdr:nvSpPr>
        <xdr:cNvPr id="895" name="n_1mainValue【公民館】&#10;有形固定資産減価償却率"/>
        <xdr:cNvSpPr txBox="1"/>
      </xdr:nvSpPr>
      <xdr:spPr>
        <a:xfrm>
          <a:off x="14859635" y="174256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115570</xdr:rowOff>
    </xdr:from>
    <xdr:ext cx="400685" cy="259080"/>
    <xdr:sp macro="" textlink="">
      <xdr:nvSpPr>
        <xdr:cNvPr id="896" name="n_2mainValue【公民館】&#10;有形固定資産減価償却率"/>
        <xdr:cNvSpPr txBox="1"/>
      </xdr:nvSpPr>
      <xdr:spPr>
        <a:xfrm>
          <a:off x="14008735" y="174320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65405</xdr:rowOff>
    </xdr:from>
    <xdr:ext cx="400685" cy="254635"/>
    <xdr:sp macro="" textlink="">
      <xdr:nvSpPr>
        <xdr:cNvPr id="897" name="n_3mainValue【公民館】&#10;有形固定資産減価償却率"/>
        <xdr:cNvSpPr txBox="1"/>
      </xdr:nvSpPr>
      <xdr:spPr>
        <a:xfrm>
          <a:off x="13145135" y="177247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63500</xdr:rowOff>
    </xdr:from>
    <xdr:ext cx="401320" cy="254635"/>
    <xdr:sp macro="" textlink="">
      <xdr:nvSpPr>
        <xdr:cNvPr id="898" name="n_4mainValue【公民館】&#10;有形固定資産減価償却率"/>
        <xdr:cNvSpPr txBox="1"/>
      </xdr:nvSpPr>
      <xdr:spPr>
        <a:xfrm>
          <a:off x="12276455" y="1772285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9" name="正方形/長方形 898"/>
        <xdr:cNvSpPr/>
      </xdr:nvSpPr>
      <xdr:spPr>
        <a:xfrm>
          <a:off x="1780032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0" name="正方形/長方形 899"/>
        <xdr:cNvSpPr/>
      </xdr:nvSpPr>
      <xdr:spPr>
        <a:xfrm>
          <a:off x="17927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1" name="正方形/長方形 900"/>
        <xdr:cNvSpPr/>
      </xdr:nvSpPr>
      <xdr:spPr>
        <a:xfrm>
          <a:off x="17927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2" name="正方形/長方形 901"/>
        <xdr:cNvSpPr/>
      </xdr:nvSpPr>
      <xdr:spPr>
        <a:xfrm>
          <a:off x="18912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3" name="正方形/長方形 902"/>
        <xdr:cNvSpPr/>
      </xdr:nvSpPr>
      <xdr:spPr>
        <a:xfrm>
          <a:off x="18912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4" name="正方形/長方形 903"/>
        <xdr:cNvSpPr/>
      </xdr:nvSpPr>
      <xdr:spPr>
        <a:xfrm>
          <a:off x="2002536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5" name="正方形/長方形 904"/>
        <xdr:cNvSpPr/>
      </xdr:nvSpPr>
      <xdr:spPr>
        <a:xfrm>
          <a:off x="2002536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6" name="正方形/長方形 905"/>
        <xdr:cNvSpPr/>
      </xdr:nvSpPr>
      <xdr:spPr>
        <a:xfrm>
          <a:off x="1780032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907" name="テキスト ボックス 906"/>
        <xdr:cNvSpPr txBox="1"/>
      </xdr:nvSpPr>
      <xdr:spPr>
        <a:xfrm>
          <a:off x="17767300" y="162306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8" name="直線コネクタ 907"/>
        <xdr:cNvCxnSpPr/>
      </xdr:nvCxnSpPr>
      <xdr:spPr>
        <a:xfrm>
          <a:off x="1780032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09" name="直線コネクタ 908"/>
        <xdr:cNvCxnSpPr/>
      </xdr:nvCxnSpPr>
      <xdr:spPr>
        <a:xfrm>
          <a:off x="17800320" y="1832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3550" cy="259080"/>
    <xdr:sp macro="" textlink="">
      <xdr:nvSpPr>
        <xdr:cNvPr id="910" name="テキスト ボックス 909"/>
        <xdr:cNvSpPr txBox="1"/>
      </xdr:nvSpPr>
      <xdr:spPr>
        <a:xfrm>
          <a:off x="17348200" y="18183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11" name="直線コネクタ 910"/>
        <xdr:cNvCxnSpPr/>
      </xdr:nvCxnSpPr>
      <xdr:spPr>
        <a:xfrm>
          <a:off x="17800320" y="1794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3550" cy="254635"/>
    <xdr:sp macro="" textlink="">
      <xdr:nvSpPr>
        <xdr:cNvPr id="912" name="テキスト ボックス 911"/>
        <xdr:cNvSpPr txBox="1"/>
      </xdr:nvSpPr>
      <xdr:spPr>
        <a:xfrm>
          <a:off x="17348200" y="178028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3" name="直線コネクタ 912"/>
        <xdr:cNvCxnSpPr/>
      </xdr:nvCxnSpPr>
      <xdr:spPr>
        <a:xfrm>
          <a:off x="17800320" y="1756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3550" cy="259080"/>
    <xdr:sp macro="" textlink="">
      <xdr:nvSpPr>
        <xdr:cNvPr id="914" name="テキスト ボックス 913"/>
        <xdr:cNvSpPr txBox="1"/>
      </xdr:nvSpPr>
      <xdr:spPr>
        <a:xfrm>
          <a:off x="17348200" y="17421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5" name="直線コネクタ 914"/>
        <xdr:cNvCxnSpPr/>
      </xdr:nvCxnSpPr>
      <xdr:spPr>
        <a:xfrm>
          <a:off x="17800320" y="1718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3550" cy="259080"/>
    <xdr:sp macro="" textlink="">
      <xdr:nvSpPr>
        <xdr:cNvPr id="916" name="テキスト ボックス 915"/>
        <xdr:cNvSpPr txBox="1"/>
      </xdr:nvSpPr>
      <xdr:spPr>
        <a:xfrm>
          <a:off x="17348200" y="17040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7" name="直線コネクタ 916"/>
        <xdr:cNvCxnSpPr/>
      </xdr:nvCxnSpPr>
      <xdr:spPr>
        <a:xfrm>
          <a:off x="17800320" y="1680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3550" cy="254635"/>
    <xdr:sp macro="" textlink="">
      <xdr:nvSpPr>
        <xdr:cNvPr id="918" name="テキスト ボックス 917"/>
        <xdr:cNvSpPr txBox="1"/>
      </xdr:nvSpPr>
      <xdr:spPr>
        <a:xfrm>
          <a:off x="17348200" y="166598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9" name="直線コネクタ 918"/>
        <xdr:cNvCxnSpPr/>
      </xdr:nvCxnSpPr>
      <xdr:spPr>
        <a:xfrm>
          <a:off x="1780032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920" name="テキスト ボックス 919"/>
        <xdr:cNvSpPr txBox="1"/>
      </xdr:nvSpPr>
      <xdr:spPr>
        <a:xfrm>
          <a:off x="17348200" y="16278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1" name="【公民館】&#10;一人当たり面積グラフ枠"/>
        <xdr:cNvSpPr/>
      </xdr:nvSpPr>
      <xdr:spPr>
        <a:xfrm>
          <a:off x="1780032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68580</xdr:rowOff>
    </xdr:from>
    <xdr:to xmlns:xdr="http://schemas.openxmlformats.org/drawingml/2006/spreadsheetDrawing">
      <xdr:col>116</xdr:col>
      <xdr:colOff>62865</xdr:colOff>
      <xdr:row>108</xdr:row>
      <xdr:rowOff>129540</xdr:rowOff>
    </xdr:to>
    <xdr:cxnSp macro="">
      <xdr:nvCxnSpPr>
        <xdr:cNvPr id="922" name="直線コネクタ 921"/>
        <xdr:cNvCxnSpPr/>
      </xdr:nvCxnSpPr>
      <xdr:spPr>
        <a:xfrm flipV="1">
          <a:off x="21571585" y="1687068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133350</xdr:rowOff>
    </xdr:from>
    <xdr:ext cx="469900" cy="254635"/>
    <xdr:sp macro="" textlink="">
      <xdr:nvSpPr>
        <xdr:cNvPr id="923" name="【公民館】&#10;一人当たり面積最小値テキスト"/>
        <xdr:cNvSpPr txBox="1"/>
      </xdr:nvSpPr>
      <xdr:spPr>
        <a:xfrm>
          <a:off x="21610320" y="183070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129540</xdr:rowOff>
    </xdr:from>
    <xdr:to xmlns:xdr="http://schemas.openxmlformats.org/drawingml/2006/spreadsheetDrawing">
      <xdr:col>116</xdr:col>
      <xdr:colOff>152400</xdr:colOff>
      <xdr:row>108</xdr:row>
      <xdr:rowOff>129540</xdr:rowOff>
    </xdr:to>
    <xdr:cxnSp macro="">
      <xdr:nvCxnSpPr>
        <xdr:cNvPr id="924" name="直線コネクタ 923"/>
        <xdr:cNvCxnSpPr/>
      </xdr:nvCxnSpPr>
      <xdr:spPr>
        <a:xfrm>
          <a:off x="21488400" y="18303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15240</xdr:rowOff>
    </xdr:from>
    <xdr:ext cx="469900" cy="259080"/>
    <xdr:sp macro="" textlink="">
      <xdr:nvSpPr>
        <xdr:cNvPr id="925" name="【公民館】&#10;一人当たり面積最大値テキスト"/>
        <xdr:cNvSpPr txBox="1"/>
      </xdr:nvSpPr>
      <xdr:spPr>
        <a:xfrm>
          <a:off x="21610320" y="16645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68580</xdr:rowOff>
    </xdr:from>
    <xdr:to xmlns:xdr="http://schemas.openxmlformats.org/drawingml/2006/spreadsheetDrawing">
      <xdr:col>116</xdr:col>
      <xdr:colOff>152400</xdr:colOff>
      <xdr:row>100</xdr:row>
      <xdr:rowOff>68580</xdr:rowOff>
    </xdr:to>
    <xdr:cxnSp macro="">
      <xdr:nvCxnSpPr>
        <xdr:cNvPr id="926" name="直線コネクタ 925"/>
        <xdr:cNvCxnSpPr/>
      </xdr:nvCxnSpPr>
      <xdr:spPr>
        <a:xfrm>
          <a:off x="21488400" y="16870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105410</xdr:rowOff>
    </xdr:from>
    <xdr:ext cx="469900" cy="259080"/>
    <xdr:sp macro="" textlink="">
      <xdr:nvSpPr>
        <xdr:cNvPr id="927" name="【公民館】&#10;一人当たり面積平均値テキスト"/>
        <xdr:cNvSpPr txBox="1"/>
      </xdr:nvSpPr>
      <xdr:spPr>
        <a:xfrm>
          <a:off x="21610320" y="17593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82550</xdr:rowOff>
    </xdr:from>
    <xdr:to xmlns:xdr="http://schemas.openxmlformats.org/drawingml/2006/spreadsheetDrawing">
      <xdr:col>116</xdr:col>
      <xdr:colOff>114300</xdr:colOff>
      <xdr:row>106</xdr:row>
      <xdr:rowOff>12700</xdr:rowOff>
    </xdr:to>
    <xdr:sp macro="" textlink="">
      <xdr:nvSpPr>
        <xdr:cNvPr id="928" name="フローチャート: 判断 927"/>
        <xdr:cNvSpPr/>
      </xdr:nvSpPr>
      <xdr:spPr>
        <a:xfrm>
          <a:off x="2152142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67310</xdr:rowOff>
    </xdr:from>
    <xdr:to xmlns:xdr="http://schemas.openxmlformats.org/drawingml/2006/spreadsheetDrawing">
      <xdr:col>112</xdr:col>
      <xdr:colOff>38100</xdr:colOff>
      <xdr:row>105</xdr:row>
      <xdr:rowOff>168910</xdr:rowOff>
    </xdr:to>
    <xdr:sp macro="" textlink="">
      <xdr:nvSpPr>
        <xdr:cNvPr id="929" name="フローチャート: 判断 928"/>
        <xdr:cNvSpPr/>
      </xdr:nvSpPr>
      <xdr:spPr>
        <a:xfrm>
          <a:off x="20708620" y="177266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74930</xdr:rowOff>
    </xdr:from>
    <xdr:to xmlns:xdr="http://schemas.openxmlformats.org/drawingml/2006/spreadsheetDrawing">
      <xdr:col>107</xdr:col>
      <xdr:colOff>101600</xdr:colOff>
      <xdr:row>106</xdr:row>
      <xdr:rowOff>5080</xdr:rowOff>
    </xdr:to>
    <xdr:sp macro="" textlink="">
      <xdr:nvSpPr>
        <xdr:cNvPr id="930" name="フローチャート: 判断 929"/>
        <xdr:cNvSpPr/>
      </xdr:nvSpPr>
      <xdr:spPr>
        <a:xfrm>
          <a:off x="1983994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82550</xdr:rowOff>
    </xdr:from>
    <xdr:to xmlns:xdr="http://schemas.openxmlformats.org/drawingml/2006/spreadsheetDrawing">
      <xdr:col>102</xdr:col>
      <xdr:colOff>165100</xdr:colOff>
      <xdr:row>106</xdr:row>
      <xdr:rowOff>12700</xdr:rowOff>
    </xdr:to>
    <xdr:sp macro="" textlink="">
      <xdr:nvSpPr>
        <xdr:cNvPr id="931" name="フローチャート: 判断 930"/>
        <xdr:cNvSpPr/>
      </xdr:nvSpPr>
      <xdr:spPr>
        <a:xfrm>
          <a:off x="1897634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67310</xdr:rowOff>
    </xdr:from>
    <xdr:to xmlns:xdr="http://schemas.openxmlformats.org/drawingml/2006/spreadsheetDrawing">
      <xdr:col>98</xdr:col>
      <xdr:colOff>38100</xdr:colOff>
      <xdr:row>105</xdr:row>
      <xdr:rowOff>168910</xdr:rowOff>
    </xdr:to>
    <xdr:sp macro="" textlink="">
      <xdr:nvSpPr>
        <xdr:cNvPr id="932" name="フローチャート: 判断 931"/>
        <xdr:cNvSpPr/>
      </xdr:nvSpPr>
      <xdr:spPr>
        <a:xfrm>
          <a:off x="18112740" y="177266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933" name="テキスト ボックス 932"/>
        <xdr:cNvSpPr txBox="1"/>
      </xdr:nvSpPr>
      <xdr:spPr>
        <a:xfrm>
          <a:off x="2138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4" name="テキスト ボックス 933"/>
        <xdr:cNvSpPr txBox="1"/>
      </xdr:nvSpPr>
      <xdr:spPr>
        <a:xfrm>
          <a:off x="2057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935" name="テキスト ボックス 934"/>
        <xdr:cNvSpPr txBox="1"/>
      </xdr:nvSpPr>
      <xdr:spPr>
        <a:xfrm>
          <a:off x="197053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6" name="テキスト ボックス 935"/>
        <xdr:cNvSpPr txBox="1"/>
      </xdr:nvSpPr>
      <xdr:spPr>
        <a:xfrm>
          <a:off x="188417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7" name="テキスト ボックス 936"/>
        <xdr:cNvSpPr txBox="1"/>
      </xdr:nvSpPr>
      <xdr:spPr>
        <a:xfrm>
          <a:off x="179781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170180</xdr:rowOff>
    </xdr:from>
    <xdr:to xmlns:xdr="http://schemas.openxmlformats.org/drawingml/2006/spreadsheetDrawing">
      <xdr:col>116</xdr:col>
      <xdr:colOff>114300</xdr:colOff>
      <xdr:row>107</xdr:row>
      <xdr:rowOff>100330</xdr:rowOff>
    </xdr:to>
    <xdr:sp macro="" textlink="">
      <xdr:nvSpPr>
        <xdr:cNvPr id="938" name="楕円 937"/>
        <xdr:cNvSpPr/>
      </xdr:nvSpPr>
      <xdr:spPr>
        <a:xfrm>
          <a:off x="2152142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148590</xdr:rowOff>
    </xdr:from>
    <xdr:ext cx="469900" cy="259080"/>
    <xdr:sp macro="" textlink="">
      <xdr:nvSpPr>
        <xdr:cNvPr id="939" name="【公民館】&#10;一人当たり面積該当値テキスト"/>
        <xdr:cNvSpPr txBox="1"/>
      </xdr:nvSpPr>
      <xdr:spPr>
        <a:xfrm>
          <a:off x="21610320" y="17979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17780</xdr:rowOff>
    </xdr:from>
    <xdr:to xmlns:xdr="http://schemas.openxmlformats.org/drawingml/2006/spreadsheetDrawing">
      <xdr:col>112</xdr:col>
      <xdr:colOff>38100</xdr:colOff>
      <xdr:row>106</xdr:row>
      <xdr:rowOff>119380</xdr:rowOff>
    </xdr:to>
    <xdr:sp macro="" textlink="">
      <xdr:nvSpPr>
        <xdr:cNvPr id="940" name="楕円 939"/>
        <xdr:cNvSpPr/>
      </xdr:nvSpPr>
      <xdr:spPr>
        <a:xfrm>
          <a:off x="20708620" y="178485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68580</xdr:rowOff>
    </xdr:from>
    <xdr:to xmlns:xdr="http://schemas.openxmlformats.org/drawingml/2006/spreadsheetDrawing">
      <xdr:col>116</xdr:col>
      <xdr:colOff>63500</xdr:colOff>
      <xdr:row>107</xdr:row>
      <xdr:rowOff>49530</xdr:rowOff>
    </xdr:to>
    <xdr:cxnSp macro="">
      <xdr:nvCxnSpPr>
        <xdr:cNvPr id="941" name="直線コネクタ 940"/>
        <xdr:cNvCxnSpPr/>
      </xdr:nvCxnSpPr>
      <xdr:spPr>
        <a:xfrm>
          <a:off x="20759420" y="17899380"/>
          <a:ext cx="8128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17780</xdr:rowOff>
    </xdr:from>
    <xdr:to xmlns:xdr="http://schemas.openxmlformats.org/drawingml/2006/spreadsheetDrawing">
      <xdr:col>107</xdr:col>
      <xdr:colOff>101600</xdr:colOff>
      <xdr:row>106</xdr:row>
      <xdr:rowOff>119380</xdr:rowOff>
    </xdr:to>
    <xdr:sp macro="" textlink="">
      <xdr:nvSpPr>
        <xdr:cNvPr id="942" name="楕円 941"/>
        <xdr:cNvSpPr/>
      </xdr:nvSpPr>
      <xdr:spPr>
        <a:xfrm>
          <a:off x="1983994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68580</xdr:rowOff>
    </xdr:from>
    <xdr:to xmlns:xdr="http://schemas.openxmlformats.org/drawingml/2006/spreadsheetDrawing">
      <xdr:col>111</xdr:col>
      <xdr:colOff>177800</xdr:colOff>
      <xdr:row>106</xdr:row>
      <xdr:rowOff>68580</xdr:rowOff>
    </xdr:to>
    <xdr:cxnSp macro="">
      <xdr:nvCxnSpPr>
        <xdr:cNvPr id="943" name="直線コネクタ 942"/>
        <xdr:cNvCxnSpPr/>
      </xdr:nvCxnSpPr>
      <xdr:spPr>
        <a:xfrm>
          <a:off x="19890740" y="1789938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33020</xdr:rowOff>
    </xdr:from>
    <xdr:to xmlns:xdr="http://schemas.openxmlformats.org/drawingml/2006/spreadsheetDrawing">
      <xdr:col>102</xdr:col>
      <xdr:colOff>165100</xdr:colOff>
      <xdr:row>106</xdr:row>
      <xdr:rowOff>134620</xdr:rowOff>
    </xdr:to>
    <xdr:sp macro="" textlink="">
      <xdr:nvSpPr>
        <xdr:cNvPr id="944" name="楕円 943"/>
        <xdr:cNvSpPr/>
      </xdr:nvSpPr>
      <xdr:spPr>
        <a:xfrm>
          <a:off x="1897634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68580</xdr:rowOff>
    </xdr:from>
    <xdr:to xmlns:xdr="http://schemas.openxmlformats.org/drawingml/2006/spreadsheetDrawing">
      <xdr:col>107</xdr:col>
      <xdr:colOff>50800</xdr:colOff>
      <xdr:row>106</xdr:row>
      <xdr:rowOff>83820</xdr:rowOff>
    </xdr:to>
    <xdr:cxnSp macro="">
      <xdr:nvCxnSpPr>
        <xdr:cNvPr id="945" name="直線コネクタ 944"/>
        <xdr:cNvCxnSpPr/>
      </xdr:nvCxnSpPr>
      <xdr:spPr>
        <a:xfrm flipV="1">
          <a:off x="19027140" y="17899380"/>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10160</xdr:rowOff>
    </xdr:from>
    <xdr:to xmlns:xdr="http://schemas.openxmlformats.org/drawingml/2006/spreadsheetDrawing">
      <xdr:col>98</xdr:col>
      <xdr:colOff>38100</xdr:colOff>
      <xdr:row>106</xdr:row>
      <xdr:rowOff>111760</xdr:rowOff>
    </xdr:to>
    <xdr:sp macro="" textlink="">
      <xdr:nvSpPr>
        <xdr:cNvPr id="946" name="楕円 945"/>
        <xdr:cNvSpPr/>
      </xdr:nvSpPr>
      <xdr:spPr>
        <a:xfrm>
          <a:off x="18112740" y="178409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60960</xdr:rowOff>
    </xdr:from>
    <xdr:to xmlns:xdr="http://schemas.openxmlformats.org/drawingml/2006/spreadsheetDrawing">
      <xdr:col>102</xdr:col>
      <xdr:colOff>114300</xdr:colOff>
      <xdr:row>106</xdr:row>
      <xdr:rowOff>83820</xdr:rowOff>
    </xdr:to>
    <xdr:cxnSp macro="">
      <xdr:nvCxnSpPr>
        <xdr:cNvPr id="947" name="直線コネクタ 946"/>
        <xdr:cNvCxnSpPr/>
      </xdr:nvCxnSpPr>
      <xdr:spPr>
        <a:xfrm>
          <a:off x="18163540" y="1789176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13970</xdr:rowOff>
    </xdr:from>
    <xdr:ext cx="469900" cy="259080"/>
    <xdr:sp macro="" textlink="">
      <xdr:nvSpPr>
        <xdr:cNvPr id="948" name="n_1aveValue【公民館】&#10;一人当たり面積"/>
        <xdr:cNvSpPr txBox="1"/>
      </xdr:nvSpPr>
      <xdr:spPr>
        <a:xfrm>
          <a:off x="20516850" y="17501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21590</xdr:rowOff>
    </xdr:from>
    <xdr:ext cx="465455" cy="259080"/>
    <xdr:sp macro="" textlink="">
      <xdr:nvSpPr>
        <xdr:cNvPr id="949" name="n_2aveValue【公民館】&#10;一人当たり面積"/>
        <xdr:cNvSpPr txBox="1"/>
      </xdr:nvSpPr>
      <xdr:spPr>
        <a:xfrm>
          <a:off x="19660870" y="175094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29210</xdr:rowOff>
    </xdr:from>
    <xdr:ext cx="465455" cy="254635"/>
    <xdr:sp macro="" textlink="">
      <xdr:nvSpPr>
        <xdr:cNvPr id="950" name="n_3aveValue【公民館】&#10;一人当たり面積"/>
        <xdr:cNvSpPr txBox="1"/>
      </xdr:nvSpPr>
      <xdr:spPr>
        <a:xfrm>
          <a:off x="18797270" y="175171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13970</xdr:rowOff>
    </xdr:from>
    <xdr:ext cx="466090" cy="259080"/>
    <xdr:sp macro="" textlink="">
      <xdr:nvSpPr>
        <xdr:cNvPr id="951" name="n_4aveValue【公民館】&#10;一人当たり面積"/>
        <xdr:cNvSpPr txBox="1"/>
      </xdr:nvSpPr>
      <xdr:spPr>
        <a:xfrm>
          <a:off x="17933670" y="175018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110490</xdr:rowOff>
    </xdr:from>
    <xdr:ext cx="469900" cy="254635"/>
    <xdr:sp macro="" textlink="">
      <xdr:nvSpPr>
        <xdr:cNvPr id="952" name="n_1mainValue【公民館】&#10;一人当たり面積"/>
        <xdr:cNvSpPr txBox="1"/>
      </xdr:nvSpPr>
      <xdr:spPr>
        <a:xfrm>
          <a:off x="20516850" y="179412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110490</xdr:rowOff>
    </xdr:from>
    <xdr:ext cx="465455" cy="254635"/>
    <xdr:sp macro="" textlink="">
      <xdr:nvSpPr>
        <xdr:cNvPr id="953" name="n_2mainValue【公民館】&#10;一人当たり面積"/>
        <xdr:cNvSpPr txBox="1"/>
      </xdr:nvSpPr>
      <xdr:spPr>
        <a:xfrm>
          <a:off x="19660870" y="179412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125730</xdr:rowOff>
    </xdr:from>
    <xdr:ext cx="465455" cy="259080"/>
    <xdr:sp macro="" textlink="">
      <xdr:nvSpPr>
        <xdr:cNvPr id="954" name="n_3mainValue【公民館】&#10;一人当たり面積"/>
        <xdr:cNvSpPr txBox="1"/>
      </xdr:nvSpPr>
      <xdr:spPr>
        <a:xfrm>
          <a:off x="18797270" y="179565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102870</xdr:rowOff>
    </xdr:from>
    <xdr:ext cx="466090" cy="259080"/>
    <xdr:sp macro="" textlink="">
      <xdr:nvSpPr>
        <xdr:cNvPr id="955" name="n_4mainValue【公民館】&#10;一人当たり面積"/>
        <xdr:cNvSpPr txBox="1"/>
      </xdr:nvSpPr>
      <xdr:spPr>
        <a:xfrm>
          <a:off x="17933670" y="179336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6" name="正方形/長方形 955"/>
        <xdr:cNvSpPr/>
      </xdr:nvSpPr>
      <xdr:spPr>
        <a:xfrm>
          <a:off x="741680" y="190881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7" name="正方形/長方形 956"/>
        <xdr:cNvSpPr/>
      </xdr:nvSpPr>
      <xdr:spPr>
        <a:xfrm>
          <a:off x="741680" y="19151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8" name="テキスト ボックス 957"/>
        <xdr:cNvSpPr txBox="1"/>
      </xdr:nvSpPr>
      <xdr:spPr>
        <a:xfrm>
          <a:off x="817880" y="194056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類似団体と比較して特に有形固定資産減価償却率が高くなっている施設は、港湾・漁港、学校施設、公民館である。　</a:t>
          </a:r>
          <a:endParaRPr lang="ja-JP" altLang="ja-JP" sz="1400">
            <a:effectLst/>
          </a:endParaRPr>
        </a:p>
        <a:p>
          <a:r>
            <a:rPr kumimoji="1" lang="ja-JP" altLang="ja-JP" sz="1100">
              <a:solidFill>
                <a:schemeClr val="dk1"/>
              </a:solidFill>
              <a:effectLst/>
              <a:latin typeface="+mn-lt"/>
              <a:ea typeface="+mn-ea"/>
              <a:cs typeface="+mn-cs"/>
            </a:rPr>
            <a:t>　漁港・港湾については、平成２年度取得の幼稚仔育成施設が該当施設であり、施設評価にて「処分」の評価となっている施設である。なお、処分の方法については検討中である。　</a:t>
          </a:r>
          <a:endParaRPr lang="ja-JP" altLang="ja-JP" sz="1400">
            <a:effectLst/>
          </a:endParaRPr>
        </a:p>
        <a:p>
          <a:r>
            <a:rPr kumimoji="1" lang="ja-JP" altLang="ja-JP" sz="1100">
              <a:solidFill>
                <a:schemeClr val="dk1"/>
              </a:solidFill>
              <a:effectLst/>
              <a:latin typeface="+mn-lt"/>
              <a:ea typeface="+mn-ea"/>
              <a:cs typeface="+mn-cs"/>
            </a:rPr>
            <a:t>　学校施設については、小学校の減価償却率が</a:t>
          </a:r>
          <a:r>
            <a:rPr kumimoji="1" lang="en-US" altLang="ja-JP" sz="1100">
              <a:solidFill>
                <a:schemeClr val="dk1"/>
              </a:solidFill>
              <a:effectLst/>
              <a:latin typeface="+mn-lt"/>
              <a:ea typeface="+mn-ea"/>
              <a:cs typeface="+mn-cs"/>
            </a:rPr>
            <a:t>74.6</a:t>
          </a:r>
          <a:r>
            <a:rPr kumimoji="1" lang="ja-JP" altLang="ja-JP" sz="1100">
              <a:solidFill>
                <a:schemeClr val="dk1"/>
              </a:solidFill>
              <a:effectLst/>
              <a:latin typeface="+mn-lt"/>
              <a:ea typeface="+mn-ea"/>
              <a:cs typeface="+mn-cs"/>
            </a:rPr>
            <a:t>％、中学校の減価償却率は78.3％となっており、中学校の有形固定資産減価償却率が高くなっている。平成30年度に策定した個別施設計画により改修工事を行うことで施設の長寿命化を進めている。</a:t>
          </a:r>
          <a:endParaRPr lang="ja-JP" altLang="ja-JP" sz="1400">
            <a:effectLst/>
          </a:endParaRPr>
        </a:p>
        <a:p>
          <a:r>
            <a:rPr kumimoji="1" lang="ja-JP" altLang="ja-JP" sz="1100">
              <a:solidFill>
                <a:schemeClr val="dk1"/>
              </a:solidFill>
              <a:effectLst/>
              <a:latin typeface="+mn-lt"/>
              <a:ea typeface="+mn-ea"/>
              <a:cs typeface="+mn-cs"/>
            </a:rPr>
            <a:t>　公民館については、旧町との合併による合併特例事業に基づく新市建設計画・新市基本計画により旧町施設の改修や整備を行った。また、公民館については、個別施設計画に基づき、複合化による公民館整備及び施設の長寿命化を図ることとしており、令和3</a:t>
          </a:r>
          <a:r>
            <a:rPr kumimoji="1" lang="ja-JP" altLang="en-US"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にかけて</a:t>
          </a:r>
          <a:r>
            <a:rPr kumimoji="1" lang="ja-JP" altLang="ja-JP" sz="1100">
              <a:solidFill>
                <a:schemeClr val="dk1"/>
              </a:solidFill>
              <a:effectLst/>
              <a:latin typeface="+mn-lt"/>
              <a:ea typeface="+mn-ea"/>
              <a:cs typeface="+mn-cs"/>
            </a:rPr>
            <a:t>複合化施設を取得し有形固定資産減価償却率が</a:t>
          </a:r>
          <a:r>
            <a:rPr kumimoji="1" lang="ja-JP" altLang="en-US" sz="1100">
              <a:solidFill>
                <a:schemeClr val="dk1"/>
              </a:solidFill>
              <a:effectLst/>
              <a:latin typeface="+mn-lt"/>
              <a:ea typeface="+mn-ea"/>
              <a:cs typeface="+mn-cs"/>
            </a:rPr>
            <a:t>約16</a:t>
          </a:r>
          <a:r>
            <a:rPr kumimoji="1" lang="ja-JP" altLang="ja-JP" sz="1100">
              <a:solidFill>
                <a:schemeClr val="dk1"/>
              </a:solidFill>
              <a:effectLst/>
              <a:latin typeface="+mn-lt"/>
              <a:ea typeface="+mn-ea"/>
              <a:cs typeface="+mn-cs"/>
            </a:rPr>
            <a:t>％下がった。今後も下がることが見込まれる。</a:t>
          </a:r>
          <a:endParaRPr lang="ja-JP" altLang="ja-JP" sz="1400">
            <a:effectLst/>
          </a:endParaRPr>
        </a:p>
        <a:p>
          <a:r>
            <a:rPr kumimoji="1" lang="ja-JP" altLang="ja-JP" sz="1100">
              <a:solidFill>
                <a:schemeClr val="dk1"/>
              </a:solidFill>
              <a:effectLst/>
              <a:latin typeface="+mn-lt"/>
              <a:ea typeface="+mn-ea"/>
              <a:cs typeface="+mn-cs"/>
            </a:rPr>
            <a:t>　今後、計画的な取組みを実施する公共施設については、個別施設計画に基づき適切な維持管理を推進する。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561050" y="215900"/>
          <a:ext cx="38163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1300"/>
          <a:ext cx="37592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05510"/>
          <a:ext cx="12979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397,406
394,449
643.57
202,966,368
196,247,545
3,908,530
92,600,265
165,298,235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987540" y="1680210"/>
          <a:ext cx="33375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73760"/>
          <a:ext cx="148336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37260"/>
          <a:ext cx="12979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196340"/>
          <a:ext cx="12979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223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75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916285" y="1234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8326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83260" y="304673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3260" y="33566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000"/>
    <xdr:sp macro="" textlink="">
      <xdr:nvSpPr>
        <xdr:cNvPr id="32" name="テキスト ボックス 31"/>
        <xdr:cNvSpPr txBox="1"/>
      </xdr:nvSpPr>
      <xdr:spPr>
        <a:xfrm>
          <a:off x="683260" y="36703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4168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6868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6868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54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854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66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966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168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08660" y="503301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168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8445"/>
    <xdr:sp macro="" textlink="">
      <xdr:nvSpPr>
        <xdr:cNvPr id="43" name="テキスト ボックス 42"/>
        <xdr:cNvSpPr txBox="1"/>
      </xdr:nvSpPr>
      <xdr:spPr>
        <a:xfrm>
          <a:off x="289560" y="731774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4168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3550" cy="259080"/>
    <xdr:sp macro="" textlink="">
      <xdr:nvSpPr>
        <xdr:cNvPr id="45" name="テキスト ボックス 44"/>
        <xdr:cNvSpPr txBox="1"/>
      </xdr:nvSpPr>
      <xdr:spPr>
        <a:xfrm>
          <a:off x="289560" y="6944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168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2590" cy="254635"/>
    <xdr:sp macro="" textlink="">
      <xdr:nvSpPr>
        <xdr:cNvPr id="47" name="テキスト ボックス 46"/>
        <xdr:cNvSpPr txBox="1"/>
      </xdr:nvSpPr>
      <xdr:spPr>
        <a:xfrm>
          <a:off x="353695" y="657098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4168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2590" cy="258445"/>
    <xdr:sp macro="" textlink="">
      <xdr:nvSpPr>
        <xdr:cNvPr id="49" name="テキスト ボックス 48"/>
        <xdr:cNvSpPr txBox="1"/>
      </xdr:nvSpPr>
      <xdr:spPr>
        <a:xfrm>
          <a:off x="353695" y="62014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4168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2590" cy="258445"/>
    <xdr:sp macro="" textlink="">
      <xdr:nvSpPr>
        <xdr:cNvPr id="51" name="テキスト ボックス 50"/>
        <xdr:cNvSpPr txBox="1"/>
      </xdr:nvSpPr>
      <xdr:spPr>
        <a:xfrm>
          <a:off x="353695" y="58280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4168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2590" cy="254635"/>
    <xdr:sp macro="" textlink="">
      <xdr:nvSpPr>
        <xdr:cNvPr id="53" name="テキスト ボックス 52"/>
        <xdr:cNvSpPr txBox="1"/>
      </xdr:nvSpPr>
      <xdr:spPr>
        <a:xfrm>
          <a:off x="353695" y="545465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4168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4645" cy="258445"/>
    <xdr:sp macro="" textlink="">
      <xdr:nvSpPr>
        <xdr:cNvPr id="55" name="テキスト ボックス 54"/>
        <xdr:cNvSpPr txBox="1"/>
      </xdr:nvSpPr>
      <xdr:spPr>
        <a:xfrm>
          <a:off x="412750" y="5081270"/>
          <a:ext cx="334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4168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24765</xdr:rowOff>
    </xdr:from>
    <xdr:to xmlns:xdr="http://schemas.openxmlformats.org/drawingml/2006/spreadsheetDrawing">
      <xdr:col>24</xdr:col>
      <xdr:colOff>62865</xdr:colOff>
      <xdr:row>42</xdr:row>
      <xdr:rowOff>20955</xdr:rowOff>
    </xdr:to>
    <xdr:cxnSp macro="">
      <xdr:nvCxnSpPr>
        <xdr:cNvPr id="57" name="直線コネクタ 56"/>
        <xdr:cNvCxnSpPr/>
      </xdr:nvCxnSpPr>
      <xdr:spPr>
        <a:xfrm flipV="1">
          <a:off x="4512945" y="5560695"/>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24765</xdr:rowOff>
    </xdr:from>
    <xdr:ext cx="405130" cy="259080"/>
    <xdr:sp macro="" textlink="">
      <xdr:nvSpPr>
        <xdr:cNvPr id="58" name="【図書館】&#10;有形固定資産減価償却率最小値テキスト"/>
        <xdr:cNvSpPr txBox="1"/>
      </xdr:nvSpPr>
      <xdr:spPr>
        <a:xfrm>
          <a:off x="4551680" y="7069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20955</xdr:rowOff>
    </xdr:from>
    <xdr:to xmlns:xdr="http://schemas.openxmlformats.org/drawingml/2006/spreadsheetDrawing">
      <xdr:col>24</xdr:col>
      <xdr:colOff>152400</xdr:colOff>
      <xdr:row>42</xdr:row>
      <xdr:rowOff>20955</xdr:rowOff>
    </xdr:to>
    <xdr:cxnSp macro="">
      <xdr:nvCxnSpPr>
        <xdr:cNvPr id="59" name="直線コネクタ 58"/>
        <xdr:cNvCxnSpPr/>
      </xdr:nvCxnSpPr>
      <xdr:spPr>
        <a:xfrm>
          <a:off x="4429760" y="70656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143510</xdr:rowOff>
    </xdr:from>
    <xdr:ext cx="405130" cy="254635"/>
    <xdr:sp macro="" textlink="">
      <xdr:nvSpPr>
        <xdr:cNvPr id="60" name="【図書館】&#10;有形固定資産減価償却率最大値テキスト"/>
        <xdr:cNvSpPr txBox="1"/>
      </xdr:nvSpPr>
      <xdr:spPr>
        <a:xfrm>
          <a:off x="4551680" y="53441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24765</xdr:rowOff>
    </xdr:from>
    <xdr:to xmlns:xdr="http://schemas.openxmlformats.org/drawingml/2006/spreadsheetDrawing">
      <xdr:col>24</xdr:col>
      <xdr:colOff>152400</xdr:colOff>
      <xdr:row>33</xdr:row>
      <xdr:rowOff>24765</xdr:rowOff>
    </xdr:to>
    <xdr:cxnSp macro="">
      <xdr:nvCxnSpPr>
        <xdr:cNvPr id="61" name="直線コネクタ 60"/>
        <xdr:cNvCxnSpPr/>
      </xdr:nvCxnSpPr>
      <xdr:spPr>
        <a:xfrm>
          <a:off x="4429760" y="55606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84455</xdr:rowOff>
    </xdr:from>
    <xdr:ext cx="405130" cy="258445"/>
    <xdr:sp macro="" textlink="">
      <xdr:nvSpPr>
        <xdr:cNvPr id="62" name="【図書館】&#10;有形固定資産減価償却率平均値テキスト"/>
        <xdr:cNvSpPr txBox="1"/>
      </xdr:nvSpPr>
      <xdr:spPr>
        <a:xfrm>
          <a:off x="4551680" y="59556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61595</xdr:rowOff>
    </xdr:from>
    <xdr:to xmlns:xdr="http://schemas.openxmlformats.org/drawingml/2006/spreadsheetDrawing">
      <xdr:col>24</xdr:col>
      <xdr:colOff>114300</xdr:colOff>
      <xdr:row>36</xdr:row>
      <xdr:rowOff>163195</xdr:rowOff>
    </xdr:to>
    <xdr:sp macro="" textlink="">
      <xdr:nvSpPr>
        <xdr:cNvPr id="63" name="フローチャート: 判断 62"/>
        <xdr:cNvSpPr/>
      </xdr:nvSpPr>
      <xdr:spPr>
        <a:xfrm>
          <a:off x="446278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33020</xdr:rowOff>
    </xdr:from>
    <xdr:to xmlns:xdr="http://schemas.openxmlformats.org/drawingml/2006/spreadsheetDrawing">
      <xdr:col>20</xdr:col>
      <xdr:colOff>38100</xdr:colOff>
      <xdr:row>36</xdr:row>
      <xdr:rowOff>134620</xdr:rowOff>
    </xdr:to>
    <xdr:sp macro="" textlink="">
      <xdr:nvSpPr>
        <xdr:cNvPr id="64" name="フローチャート: 判断 63"/>
        <xdr:cNvSpPr/>
      </xdr:nvSpPr>
      <xdr:spPr>
        <a:xfrm>
          <a:off x="3649980" y="60718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2540</xdr:rowOff>
    </xdr:from>
    <xdr:to xmlns:xdr="http://schemas.openxmlformats.org/drawingml/2006/spreadsheetDrawing">
      <xdr:col>15</xdr:col>
      <xdr:colOff>101600</xdr:colOff>
      <xdr:row>36</xdr:row>
      <xdr:rowOff>104140</xdr:rowOff>
    </xdr:to>
    <xdr:sp macro="" textlink="">
      <xdr:nvSpPr>
        <xdr:cNvPr id="65" name="フローチャート: 判断 64"/>
        <xdr:cNvSpPr/>
      </xdr:nvSpPr>
      <xdr:spPr>
        <a:xfrm>
          <a:off x="27813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167640</xdr:rowOff>
    </xdr:from>
    <xdr:to xmlns:xdr="http://schemas.openxmlformats.org/drawingml/2006/spreadsheetDrawing">
      <xdr:col>10</xdr:col>
      <xdr:colOff>165100</xdr:colOff>
      <xdr:row>36</xdr:row>
      <xdr:rowOff>100330</xdr:rowOff>
    </xdr:to>
    <xdr:sp macro="" textlink="">
      <xdr:nvSpPr>
        <xdr:cNvPr id="66" name="フローチャート: 判断 65"/>
        <xdr:cNvSpPr/>
      </xdr:nvSpPr>
      <xdr:spPr>
        <a:xfrm>
          <a:off x="1917700" y="60388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137795</xdr:rowOff>
    </xdr:from>
    <xdr:to xmlns:xdr="http://schemas.openxmlformats.org/drawingml/2006/spreadsheetDrawing">
      <xdr:col>6</xdr:col>
      <xdr:colOff>38100</xdr:colOff>
      <xdr:row>36</xdr:row>
      <xdr:rowOff>67945</xdr:rowOff>
    </xdr:to>
    <xdr:sp macro="" textlink="">
      <xdr:nvSpPr>
        <xdr:cNvPr id="67" name="フローチャート: 判断 66"/>
        <xdr:cNvSpPr/>
      </xdr:nvSpPr>
      <xdr:spPr>
        <a:xfrm>
          <a:off x="1054100" y="60090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1365" cy="258445"/>
    <xdr:sp macro="" textlink="">
      <xdr:nvSpPr>
        <xdr:cNvPr id="68" name="テキスト ボックス 67"/>
        <xdr:cNvSpPr txBox="1"/>
      </xdr:nvSpPr>
      <xdr:spPr>
        <a:xfrm>
          <a:off x="432816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8445"/>
    <xdr:sp macro="" textlink="">
      <xdr:nvSpPr>
        <xdr:cNvPr id="69" name="テキスト ボックス 68"/>
        <xdr:cNvSpPr txBox="1"/>
      </xdr:nvSpPr>
      <xdr:spPr>
        <a:xfrm>
          <a:off x="351536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70" name="テキスト ボックス 69"/>
        <xdr:cNvSpPr txBox="1"/>
      </xdr:nvSpPr>
      <xdr:spPr>
        <a:xfrm>
          <a:off x="264668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1" name="テキスト ボックス 70"/>
        <xdr:cNvSpPr txBox="1"/>
      </xdr:nvSpPr>
      <xdr:spPr>
        <a:xfrm>
          <a:off x="17830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8445"/>
    <xdr:sp macro="" textlink="">
      <xdr:nvSpPr>
        <xdr:cNvPr id="72" name="テキスト ボックス 71"/>
        <xdr:cNvSpPr txBox="1"/>
      </xdr:nvSpPr>
      <xdr:spPr>
        <a:xfrm>
          <a:off x="9194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141605</xdr:rowOff>
    </xdr:from>
    <xdr:to xmlns:xdr="http://schemas.openxmlformats.org/drawingml/2006/spreadsheetDrawing">
      <xdr:col>24</xdr:col>
      <xdr:colOff>114300</xdr:colOff>
      <xdr:row>37</xdr:row>
      <xdr:rowOff>71755</xdr:rowOff>
    </xdr:to>
    <xdr:sp macro="" textlink="">
      <xdr:nvSpPr>
        <xdr:cNvPr id="73" name="楕円 72"/>
        <xdr:cNvSpPr/>
      </xdr:nvSpPr>
      <xdr:spPr>
        <a:xfrm>
          <a:off x="4462780" y="6180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120650</xdr:rowOff>
    </xdr:from>
    <xdr:ext cx="405130" cy="255270"/>
    <xdr:sp macro="" textlink="">
      <xdr:nvSpPr>
        <xdr:cNvPr id="74" name="【図書館】&#10;有形固定資産減価償却率該当値テキスト"/>
        <xdr:cNvSpPr txBox="1"/>
      </xdr:nvSpPr>
      <xdr:spPr>
        <a:xfrm>
          <a:off x="4551680" y="61595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99695</xdr:rowOff>
    </xdr:from>
    <xdr:to xmlns:xdr="http://schemas.openxmlformats.org/drawingml/2006/spreadsheetDrawing">
      <xdr:col>20</xdr:col>
      <xdr:colOff>38100</xdr:colOff>
      <xdr:row>37</xdr:row>
      <xdr:rowOff>29845</xdr:rowOff>
    </xdr:to>
    <xdr:sp macro="" textlink="">
      <xdr:nvSpPr>
        <xdr:cNvPr id="75" name="楕円 74"/>
        <xdr:cNvSpPr/>
      </xdr:nvSpPr>
      <xdr:spPr>
        <a:xfrm>
          <a:off x="3649980" y="61385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150495</xdr:rowOff>
    </xdr:from>
    <xdr:to xmlns:xdr="http://schemas.openxmlformats.org/drawingml/2006/spreadsheetDrawing">
      <xdr:col>24</xdr:col>
      <xdr:colOff>63500</xdr:colOff>
      <xdr:row>37</xdr:row>
      <xdr:rowOff>20955</xdr:rowOff>
    </xdr:to>
    <xdr:cxnSp macro="">
      <xdr:nvCxnSpPr>
        <xdr:cNvPr id="76" name="直線コネクタ 75"/>
        <xdr:cNvCxnSpPr/>
      </xdr:nvCxnSpPr>
      <xdr:spPr>
        <a:xfrm>
          <a:off x="3700780" y="6189345"/>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57785</xdr:rowOff>
    </xdr:from>
    <xdr:to xmlns:xdr="http://schemas.openxmlformats.org/drawingml/2006/spreadsheetDrawing">
      <xdr:col>15</xdr:col>
      <xdr:colOff>101600</xdr:colOff>
      <xdr:row>36</xdr:row>
      <xdr:rowOff>159385</xdr:rowOff>
    </xdr:to>
    <xdr:sp macro="" textlink="">
      <xdr:nvSpPr>
        <xdr:cNvPr id="77" name="楕円 76"/>
        <xdr:cNvSpPr/>
      </xdr:nvSpPr>
      <xdr:spPr>
        <a:xfrm>
          <a:off x="27813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109220</xdr:rowOff>
    </xdr:from>
    <xdr:to xmlns:xdr="http://schemas.openxmlformats.org/drawingml/2006/spreadsheetDrawing">
      <xdr:col>19</xdr:col>
      <xdr:colOff>177800</xdr:colOff>
      <xdr:row>36</xdr:row>
      <xdr:rowOff>150495</xdr:rowOff>
    </xdr:to>
    <xdr:cxnSp macro="">
      <xdr:nvCxnSpPr>
        <xdr:cNvPr id="78" name="直線コネクタ 77"/>
        <xdr:cNvCxnSpPr/>
      </xdr:nvCxnSpPr>
      <xdr:spPr>
        <a:xfrm>
          <a:off x="2832100" y="6148070"/>
          <a:ext cx="8686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25400</xdr:rowOff>
    </xdr:from>
    <xdr:to xmlns:xdr="http://schemas.openxmlformats.org/drawingml/2006/spreadsheetDrawing">
      <xdr:col>10</xdr:col>
      <xdr:colOff>165100</xdr:colOff>
      <xdr:row>36</xdr:row>
      <xdr:rowOff>127000</xdr:rowOff>
    </xdr:to>
    <xdr:sp macro="" textlink="">
      <xdr:nvSpPr>
        <xdr:cNvPr id="79" name="楕円 78"/>
        <xdr:cNvSpPr/>
      </xdr:nvSpPr>
      <xdr:spPr>
        <a:xfrm>
          <a:off x="19177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76200</xdr:rowOff>
    </xdr:from>
    <xdr:to xmlns:xdr="http://schemas.openxmlformats.org/drawingml/2006/spreadsheetDrawing">
      <xdr:col>15</xdr:col>
      <xdr:colOff>50800</xdr:colOff>
      <xdr:row>36</xdr:row>
      <xdr:rowOff>109220</xdr:rowOff>
    </xdr:to>
    <xdr:cxnSp macro="">
      <xdr:nvCxnSpPr>
        <xdr:cNvPr id="80" name="直線コネクタ 79"/>
        <xdr:cNvCxnSpPr/>
      </xdr:nvCxnSpPr>
      <xdr:spPr>
        <a:xfrm>
          <a:off x="1968500" y="6115050"/>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156845</xdr:rowOff>
    </xdr:from>
    <xdr:to xmlns:xdr="http://schemas.openxmlformats.org/drawingml/2006/spreadsheetDrawing">
      <xdr:col>6</xdr:col>
      <xdr:colOff>38100</xdr:colOff>
      <xdr:row>36</xdr:row>
      <xdr:rowOff>86995</xdr:rowOff>
    </xdr:to>
    <xdr:sp macro="" textlink="">
      <xdr:nvSpPr>
        <xdr:cNvPr id="81" name="楕円 80"/>
        <xdr:cNvSpPr/>
      </xdr:nvSpPr>
      <xdr:spPr>
        <a:xfrm>
          <a:off x="1054100" y="60280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36195</xdr:rowOff>
    </xdr:from>
    <xdr:to xmlns:xdr="http://schemas.openxmlformats.org/drawingml/2006/spreadsheetDrawing">
      <xdr:col>10</xdr:col>
      <xdr:colOff>114300</xdr:colOff>
      <xdr:row>36</xdr:row>
      <xdr:rowOff>76200</xdr:rowOff>
    </xdr:to>
    <xdr:cxnSp macro="">
      <xdr:nvCxnSpPr>
        <xdr:cNvPr id="82" name="直線コネクタ 81"/>
        <xdr:cNvCxnSpPr/>
      </xdr:nvCxnSpPr>
      <xdr:spPr>
        <a:xfrm>
          <a:off x="1104900" y="6075045"/>
          <a:ext cx="8636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151130</xdr:rowOff>
    </xdr:from>
    <xdr:ext cx="404495" cy="259080"/>
    <xdr:sp macro="" textlink="">
      <xdr:nvSpPr>
        <xdr:cNvPr id="83" name="n_1aveValue【図書館】&#10;有形固定資産減価償却率"/>
        <xdr:cNvSpPr txBox="1"/>
      </xdr:nvSpPr>
      <xdr:spPr>
        <a:xfrm>
          <a:off x="3490595" y="5854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120650</xdr:rowOff>
    </xdr:from>
    <xdr:ext cx="401320" cy="255270"/>
    <xdr:sp macro="" textlink="">
      <xdr:nvSpPr>
        <xdr:cNvPr id="84" name="n_2aveValue【図書館】&#10;有形固定資産減価償却率"/>
        <xdr:cNvSpPr txBox="1"/>
      </xdr:nvSpPr>
      <xdr:spPr>
        <a:xfrm>
          <a:off x="2634615" y="58242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116840</xdr:rowOff>
    </xdr:from>
    <xdr:ext cx="400685" cy="259080"/>
    <xdr:sp macro="" textlink="">
      <xdr:nvSpPr>
        <xdr:cNvPr id="85" name="n_3aveValue【図書館】&#10;有形固定資産減価償却率"/>
        <xdr:cNvSpPr txBox="1"/>
      </xdr:nvSpPr>
      <xdr:spPr>
        <a:xfrm>
          <a:off x="1771015" y="58204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84455</xdr:rowOff>
    </xdr:from>
    <xdr:ext cx="400685" cy="258445"/>
    <xdr:sp macro="" textlink="">
      <xdr:nvSpPr>
        <xdr:cNvPr id="86" name="n_4aveValue【図書館】&#10;有形固定資産減価償却率"/>
        <xdr:cNvSpPr txBox="1"/>
      </xdr:nvSpPr>
      <xdr:spPr>
        <a:xfrm>
          <a:off x="907415" y="578802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20955</xdr:rowOff>
    </xdr:from>
    <xdr:ext cx="404495" cy="255270"/>
    <xdr:sp macro="" textlink="">
      <xdr:nvSpPr>
        <xdr:cNvPr id="87" name="n_1mainValue【図書館】&#10;有形固定資産減価償却率"/>
        <xdr:cNvSpPr txBox="1"/>
      </xdr:nvSpPr>
      <xdr:spPr>
        <a:xfrm>
          <a:off x="3490595" y="6227445"/>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150495</xdr:rowOff>
    </xdr:from>
    <xdr:ext cx="401320" cy="259080"/>
    <xdr:sp macro="" textlink="">
      <xdr:nvSpPr>
        <xdr:cNvPr id="88" name="n_2mainValue【図書館】&#10;有形固定資産減価償却率"/>
        <xdr:cNvSpPr txBox="1"/>
      </xdr:nvSpPr>
      <xdr:spPr>
        <a:xfrm>
          <a:off x="2634615" y="61893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118110</xdr:rowOff>
    </xdr:from>
    <xdr:ext cx="400685" cy="259080"/>
    <xdr:sp macro="" textlink="">
      <xdr:nvSpPr>
        <xdr:cNvPr id="89" name="n_3mainValue【図書館】&#10;有形固定資産減価償却率"/>
        <xdr:cNvSpPr txBox="1"/>
      </xdr:nvSpPr>
      <xdr:spPr>
        <a:xfrm>
          <a:off x="1771015" y="61569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78105</xdr:rowOff>
    </xdr:from>
    <xdr:ext cx="400685" cy="255270"/>
    <xdr:sp macro="" textlink="">
      <xdr:nvSpPr>
        <xdr:cNvPr id="90" name="n_4mainValue【図書館】&#10;有形固定資産減価償却率"/>
        <xdr:cNvSpPr txBox="1"/>
      </xdr:nvSpPr>
      <xdr:spPr>
        <a:xfrm>
          <a:off x="907415" y="6116955"/>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43128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553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553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5438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5438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656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656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43128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5440" cy="225425"/>
    <xdr:sp macro="" textlink="">
      <xdr:nvSpPr>
        <xdr:cNvPr id="99" name="テキスト ボックス 98"/>
        <xdr:cNvSpPr txBox="1"/>
      </xdr:nvSpPr>
      <xdr:spPr>
        <a:xfrm>
          <a:off x="6393180" y="503301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431280" y="74561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431280" y="7010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2915" cy="258445"/>
    <xdr:sp macro="" textlink="">
      <xdr:nvSpPr>
        <xdr:cNvPr id="102" name="テキスト ボックス 101"/>
        <xdr:cNvSpPr txBox="1"/>
      </xdr:nvSpPr>
      <xdr:spPr>
        <a:xfrm>
          <a:off x="5974080" y="687197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431280" y="6560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2915" cy="258445"/>
    <xdr:sp macro="" textlink="">
      <xdr:nvSpPr>
        <xdr:cNvPr id="104" name="テキスト ボックス 103"/>
        <xdr:cNvSpPr txBox="1"/>
      </xdr:nvSpPr>
      <xdr:spPr>
        <a:xfrm>
          <a:off x="5974080" y="642239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431280" y="6115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2915" cy="258445"/>
    <xdr:sp macro="" textlink="">
      <xdr:nvSpPr>
        <xdr:cNvPr id="106" name="テキスト ボックス 105"/>
        <xdr:cNvSpPr txBox="1"/>
      </xdr:nvSpPr>
      <xdr:spPr>
        <a:xfrm>
          <a:off x="5974080" y="597662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431280" y="5669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2915" cy="258445"/>
    <xdr:sp macro="" textlink="">
      <xdr:nvSpPr>
        <xdr:cNvPr id="108" name="テキスト ボックス 107"/>
        <xdr:cNvSpPr txBox="1"/>
      </xdr:nvSpPr>
      <xdr:spPr>
        <a:xfrm>
          <a:off x="5974080" y="553085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431280" y="5219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2915" cy="258445"/>
    <xdr:sp macro="" textlink="">
      <xdr:nvSpPr>
        <xdr:cNvPr id="110" name="テキスト ボックス 109"/>
        <xdr:cNvSpPr txBox="1"/>
      </xdr:nvSpPr>
      <xdr:spPr>
        <a:xfrm>
          <a:off x="5974080" y="508127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図書館】&#10;一人当たり面積グラフ枠"/>
        <xdr:cNvSpPr/>
      </xdr:nvSpPr>
      <xdr:spPr>
        <a:xfrm>
          <a:off x="643128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110490</xdr:rowOff>
    </xdr:from>
    <xdr:to xmlns:xdr="http://schemas.openxmlformats.org/drawingml/2006/spreadsheetDrawing">
      <xdr:col>54</xdr:col>
      <xdr:colOff>185420</xdr:colOff>
      <xdr:row>40</xdr:row>
      <xdr:rowOff>167640</xdr:rowOff>
    </xdr:to>
    <xdr:cxnSp macro="">
      <xdr:nvCxnSpPr>
        <xdr:cNvPr id="112" name="直線コネクタ 111"/>
        <xdr:cNvCxnSpPr/>
      </xdr:nvCxnSpPr>
      <xdr:spPr>
        <a:xfrm flipV="1">
          <a:off x="10198100" y="5646420"/>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0</xdr:rowOff>
    </xdr:from>
    <xdr:ext cx="469265" cy="259080"/>
    <xdr:sp macro="" textlink="">
      <xdr:nvSpPr>
        <xdr:cNvPr id="113" name="【図書館】&#10;一人当たり面積最小値テキスト"/>
        <xdr:cNvSpPr txBox="1"/>
      </xdr:nvSpPr>
      <xdr:spPr>
        <a:xfrm>
          <a:off x="10236200" y="6877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167640</xdr:rowOff>
    </xdr:from>
    <xdr:to xmlns:xdr="http://schemas.openxmlformats.org/drawingml/2006/spreadsheetDrawing">
      <xdr:col>55</xdr:col>
      <xdr:colOff>88900</xdr:colOff>
      <xdr:row>40</xdr:row>
      <xdr:rowOff>167640</xdr:rowOff>
    </xdr:to>
    <xdr:cxnSp macro="">
      <xdr:nvCxnSpPr>
        <xdr:cNvPr id="114" name="直線コネクタ 113"/>
        <xdr:cNvCxnSpPr/>
      </xdr:nvCxnSpPr>
      <xdr:spPr>
        <a:xfrm>
          <a:off x="10114280" y="6877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57150</xdr:rowOff>
    </xdr:from>
    <xdr:ext cx="469265" cy="259080"/>
    <xdr:sp macro="" textlink="">
      <xdr:nvSpPr>
        <xdr:cNvPr id="115" name="【図書館】&#10;一人当たり面積最大値テキスト"/>
        <xdr:cNvSpPr txBox="1"/>
      </xdr:nvSpPr>
      <xdr:spPr>
        <a:xfrm>
          <a:off x="10236200" y="5425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110490</xdr:rowOff>
    </xdr:from>
    <xdr:to xmlns:xdr="http://schemas.openxmlformats.org/drawingml/2006/spreadsheetDrawing">
      <xdr:col>55</xdr:col>
      <xdr:colOff>88900</xdr:colOff>
      <xdr:row>33</xdr:row>
      <xdr:rowOff>110490</xdr:rowOff>
    </xdr:to>
    <xdr:cxnSp macro="">
      <xdr:nvCxnSpPr>
        <xdr:cNvPr id="116" name="直線コネクタ 115"/>
        <xdr:cNvCxnSpPr/>
      </xdr:nvCxnSpPr>
      <xdr:spPr>
        <a:xfrm>
          <a:off x="10114280" y="56464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2540</xdr:rowOff>
    </xdr:from>
    <xdr:ext cx="469265" cy="259080"/>
    <xdr:sp macro="" textlink="">
      <xdr:nvSpPr>
        <xdr:cNvPr id="117" name="【図書館】&#10;一人当たり面積平均値テキスト"/>
        <xdr:cNvSpPr txBox="1"/>
      </xdr:nvSpPr>
      <xdr:spPr>
        <a:xfrm>
          <a:off x="10236200" y="62090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151130</xdr:rowOff>
    </xdr:from>
    <xdr:to xmlns:xdr="http://schemas.openxmlformats.org/drawingml/2006/spreadsheetDrawing">
      <xdr:col>55</xdr:col>
      <xdr:colOff>50800</xdr:colOff>
      <xdr:row>38</xdr:row>
      <xdr:rowOff>81280</xdr:rowOff>
    </xdr:to>
    <xdr:sp macro="" textlink="">
      <xdr:nvSpPr>
        <xdr:cNvPr id="118" name="フローチャート: 判断 117"/>
        <xdr:cNvSpPr/>
      </xdr:nvSpPr>
      <xdr:spPr>
        <a:xfrm>
          <a:off x="10152380" y="63576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2540</xdr:rowOff>
    </xdr:from>
    <xdr:to xmlns:xdr="http://schemas.openxmlformats.org/drawingml/2006/spreadsheetDrawing">
      <xdr:col>50</xdr:col>
      <xdr:colOff>165100</xdr:colOff>
      <xdr:row>38</xdr:row>
      <xdr:rowOff>104140</xdr:rowOff>
    </xdr:to>
    <xdr:sp macro="" textlink="">
      <xdr:nvSpPr>
        <xdr:cNvPr id="119" name="フローチャート: 判断 118"/>
        <xdr:cNvSpPr/>
      </xdr:nvSpPr>
      <xdr:spPr>
        <a:xfrm>
          <a:off x="9334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2540</xdr:rowOff>
    </xdr:from>
    <xdr:to xmlns:xdr="http://schemas.openxmlformats.org/drawingml/2006/spreadsheetDrawing">
      <xdr:col>46</xdr:col>
      <xdr:colOff>38100</xdr:colOff>
      <xdr:row>38</xdr:row>
      <xdr:rowOff>104140</xdr:rowOff>
    </xdr:to>
    <xdr:sp macro="" textlink="">
      <xdr:nvSpPr>
        <xdr:cNvPr id="120" name="フローチャート: 判断 119"/>
        <xdr:cNvSpPr/>
      </xdr:nvSpPr>
      <xdr:spPr>
        <a:xfrm>
          <a:off x="8470900" y="63766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2540</xdr:rowOff>
    </xdr:from>
    <xdr:to xmlns:xdr="http://schemas.openxmlformats.org/drawingml/2006/spreadsheetDrawing">
      <xdr:col>41</xdr:col>
      <xdr:colOff>101600</xdr:colOff>
      <xdr:row>38</xdr:row>
      <xdr:rowOff>104140</xdr:rowOff>
    </xdr:to>
    <xdr:sp macro="" textlink="">
      <xdr:nvSpPr>
        <xdr:cNvPr id="121" name="フローチャート: 判断 120"/>
        <xdr:cNvSpPr/>
      </xdr:nvSpPr>
      <xdr:spPr>
        <a:xfrm>
          <a:off x="760222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25400</xdr:rowOff>
    </xdr:from>
    <xdr:to xmlns:xdr="http://schemas.openxmlformats.org/drawingml/2006/spreadsheetDrawing">
      <xdr:col>36</xdr:col>
      <xdr:colOff>165100</xdr:colOff>
      <xdr:row>38</xdr:row>
      <xdr:rowOff>127000</xdr:rowOff>
    </xdr:to>
    <xdr:sp macro="" textlink="">
      <xdr:nvSpPr>
        <xdr:cNvPr id="122" name="フローチャート: 判断 121"/>
        <xdr:cNvSpPr/>
      </xdr:nvSpPr>
      <xdr:spPr>
        <a:xfrm>
          <a:off x="673862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3" name="テキスト ボックス 122"/>
        <xdr:cNvSpPr txBox="1"/>
      </xdr:nvSpPr>
      <xdr:spPr>
        <a:xfrm>
          <a:off x="100126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4" name="テキスト ボックス 123"/>
        <xdr:cNvSpPr txBox="1"/>
      </xdr:nvSpPr>
      <xdr:spPr>
        <a:xfrm>
          <a:off x="91998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8445"/>
    <xdr:sp macro="" textlink="">
      <xdr:nvSpPr>
        <xdr:cNvPr id="125" name="テキスト ボックス 124"/>
        <xdr:cNvSpPr txBox="1"/>
      </xdr:nvSpPr>
      <xdr:spPr>
        <a:xfrm>
          <a:off x="83362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26" name="テキスト ボックス 125"/>
        <xdr:cNvSpPr txBox="1"/>
      </xdr:nvSpPr>
      <xdr:spPr>
        <a:xfrm>
          <a:off x="74676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27" name="テキスト ボックス 126"/>
        <xdr:cNvSpPr txBox="1"/>
      </xdr:nvSpPr>
      <xdr:spPr>
        <a:xfrm>
          <a:off x="66040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140335</xdr:rowOff>
    </xdr:from>
    <xdr:to xmlns:xdr="http://schemas.openxmlformats.org/drawingml/2006/spreadsheetDrawing">
      <xdr:col>55</xdr:col>
      <xdr:colOff>50800</xdr:colOff>
      <xdr:row>39</xdr:row>
      <xdr:rowOff>69850</xdr:rowOff>
    </xdr:to>
    <xdr:sp macro="" textlink="">
      <xdr:nvSpPr>
        <xdr:cNvPr id="128" name="楕円 127"/>
        <xdr:cNvSpPr/>
      </xdr:nvSpPr>
      <xdr:spPr>
        <a:xfrm>
          <a:off x="10152380" y="651446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118110</xdr:rowOff>
    </xdr:from>
    <xdr:ext cx="469265" cy="259080"/>
    <xdr:sp macro="" textlink="">
      <xdr:nvSpPr>
        <xdr:cNvPr id="129" name="【図書館】&#10;一人当たり面積該当値テキスト"/>
        <xdr:cNvSpPr txBox="1"/>
      </xdr:nvSpPr>
      <xdr:spPr>
        <a:xfrm>
          <a:off x="10236200" y="6492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140335</xdr:rowOff>
    </xdr:from>
    <xdr:to xmlns:xdr="http://schemas.openxmlformats.org/drawingml/2006/spreadsheetDrawing">
      <xdr:col>50</xdr:col>
      <xdr:colOff>165100</xdr:colOff>
      <xdr:row>39</xdr:row>
      <xdr:rowOff>69850</xdr:rowOff>
    </xdr:to>
    <xdr:sp macro="" textlink="">
      <xdr:nvSpPr>
        <xdr:cNvPr id="130" name="楕円 129"/>
        <xdr:cNvSpPr/>
      </xdr:nvSpPr>
      <xdr:spPr>
        <a:xfrm>
          <a:off x="9334500" y="65144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19050</xdr:rowOff>
    </xdr:from>
    <xdr:to xmlns:xdr="http://schemas.openxmlformats.org/drawingml/2006/spreadsheetDrawing">
      <xdr:col>55</xdr:col>
      <xdr:colOff>0</xdr:colOff>
      <xdr:row>39</xdr:row>
      <xdr:rowOff>19050</xdr:rowOff>
    </xdr:to>
    <xdr:cxnSp macro="">
      <xdr:nvCxnSpPr>
        <xdr:cNvPr id="131" name="直線コネクタ 130"/>
        <xdr:cNvCxnSpPr/>
      </xdr:nvCxnSpPr>
      <xdr:spPr>
        <a:xfrm>
          <a:off x="9385300" y="65608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140335</xdr:rowOff>
    </xdr:from>
    <xdr:to xmlns:xdr="http://schemas.openxmlformats.org/drawingml/2006/spreadsheetDrawing">
      <xdr:col>46</xdr:col>
      <xdr:colOff>38100</xdr:colOff>
      <xdr:row>39</xdr:row>
      <xdr:rowOff>69850</xdr:rowOff>
    </xdr:to>
    <xdr:sp macro="" textlink="">
      <xdr:nvSpPr>
        <xdr:cNvPr id="132" name="楕円 131"/>
        <xdr:cNvSpPr/>
      </xdr:nvSpPr>
      <xdr:spPr>
        <a:xfrm>
          <a:off x="8470900" y="651446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19050</xdr:rowOff>
    </xdr:from>
    <xdr:to xmlns:xdr="http://schemas.openxmlformats.org/drawingml/2006/spreadsheetDrawing">
      <xdr:col>50</xdr:col>
      <xdr:colOff>114300</xdr:colOff>
      <xdr:row>39</xdr:row>
      <xdr:rowOff>19050</xdr:rowOff>
    </xdr:to>
    <xdr:cxnSp macro="">
      <xdr:nvCxnSpPr>
        <xdr:cNvPr id="133" name="直線コネクタ 132"/>
        <xdr:cNvCxnSpPr/>
      </xdr:nvCxnSpPr>
      <xdr:spPr>
        <a:xfrm>
          <a:off x="8521700" y="65608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140335</xdr:rowOff>
    </xdr:from>
    <xdr:to xmlns:xdr="http://schemas.openxmlformats.org/drawingml/2006/spreadsheetDrawing">
      <xdr:col>41</xdr:col>
      <xdr:colOff>101600</xdr:colOff>
      <xdr:row>39</xdr:row>
      <xdr:rowOff>69850</xdr:rowOff>
    </xdr:to>
    <xdr:sp macro="" textlink="">
      <xdr:nvSpPr>
        <xdr:cNvPr id="134" name="楕円 133"/>
        <xdr:cNvSpPr/>
      </xdr:nvSpPr>
      <xdr:spPr>
        <a:xfrm>
          <a:off x="7602220" y="65144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19050</xdr:rowOff>
    </xdr:from>
    <xdr:to xmlns:xdr="http://schemas.openxmlformats.org/drawingml/2006/spreadsheetDrawing">
      <xdr:col>45</xdr:col>
      <xdr:colOff>177800</xdr:colOff>
      <xdr:row>39</xdr:row>
      <xdr:rowOff>19050</xdr:rowOff>
    </xdr:to>
    <xdr:cxnSp macro="">
      <xdr:nvCxnSpPr>
        <xdr:cNvPr id="135" name="直線コネクタ 134"/>
        <xdr:cNvCxnSpPr/>
      </xdr:nvCxnSpPr>
      <xdr:spPr>
        <a:xfrm>
          <a:off x="7653020" y="65608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140335</xdr:rowOff>
    </xdr:from>
    <xdr:to xmlns:xdr="http://schemas.openxmlformats.org/drawingml/2006/spreadsheetDrawing">
      <xdr:col>36</xdr:col>
      <xdr:colOff>165100</xdr:colOff>
      <xdr:row>39</xdr:row>
      <xdr:rowOff>69850</xdr:rowOff>
    </xdr:to>
    <xdr:sp macro="" textlink="">
      <xdr:nvSpPr>
        <xdr:cNvPr id="136" name="楕円 135"/>
        <xdr:cNvSpPr/>
      </xdr:nvSpPr>
      <xdr:spPr>
        <a:xfrm>
          <a:off x="6738620" y="65144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19050</xdr:rowOff>
    </xdr:from>
    <xdr:to xmlns:xdr="http://schemas.openxmlformats.org/drawingml/2006/spreadsheetDrawing">
      <xdr:col>41</xdr:col>
      <xdr:colOff>50800</xdr:colOff>
      <xdr:row>39</xdr:row>
      <xdr:rowOff>19050</xdr:rowOff>
    </xdr:to>
    <xdr:cxnSp macro="">
      <xdr:nvCxnSpPr>
        <xdr:cNvPr id="137" name="直線コネクタ 136"/>
        <xdr:cNvCxnSpPr/>
      </xdr:nvCxnSpPr>
      <xdr:spPr>
        <a:xfrm>
          <a:off x="6789420" y="65608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120650</xdr:rowOff>
    </xdr:from>
    <xdr:ext cx="469265" cy="255270"/>
    <xdr:sp macro="" textlink="">
      <xdr:nvSpPr>
        <xdr:cNvPr id="138" name="n_1aveValue【図書館】&#10;一人当たり面積"/>
        <xdr:cNvSpPr txBox="1"/>
      </xdr:nvSpPr>
      <xdr:spPr>
        <a:xfrm>
          <a:off x="9142730" y="6159500"/>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120650</xdr:rowOff>
    </xdr:from>
    <xdr:ext cx="466090" cy="255270"/>
    <xdr:sp macro="" textlink="">
      <xdr:nvSpPr>
        <xdr:cNvPr id="139" name="n_2aveValue【図書館】&#10;一人当たり面積"/>
        <xdr:cNvSpPr txBox="1"/>
      </xdr:nvSpPr>
      <xdr:spPr>
        <a:xfrm>
          <a:off x="8291830" y="61595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120650</xdr:rowOff>
    </xdr:from>
    <xdr:ext cx="465455" cy="255270"/>
    <xdr:sp macro="" textlink="">
      <xdr:nvSpPr>
        <xdr:cNvPr id="140" name="n_3aveValue【図書館】&#10;一人当たり面積"/>
        <xdr:cNvSpPr txBox="1"/>
      </xdr:nvSpPr>
      <xdr:spPr>
        <a:xfrm>
          <a:off x="7423150" y="6159500"/>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143510</xdr:rowOff>
    </xdr:from>
    <xdr:ext cx="465455" cy="254635"/>
    <xdr:sp macro="" textlink="">
      <xdr:nvSpPr>
        <xdr:cNvPr id="141" name="n_4aveValue【図書館】&#10;一人当たり面積"/>
        <xdr:cNvSpPr txBox="1"/>
      </xdr:nvSpPr>
      <xdr:spPr>
        <a:xfrm>
          <a:off x="6559550" y="61823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60960</xdr:rowOff>
    </xdr:from>
    <xdr:ext cx="469265" cy="259080"/>
    <xdr:sp macro="" textlink="">
      <xdr:nvSpPr>
        <xdr:cNvPr id="142" name="n_1mainValue【図書館】&#10;一人当たり面積"/>
        <xdr:cNvSpPr txBox="1"/>
      </xdr:nvSpPr>
      <xdr:spPr>
        <a:xfrm>
          <a:off x="9142730" y="6602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60960</xdr:rowOff>
    </xdr:from>
    <xdr:ext cx="466090" cy="259080"/>
    <xdr:sp macro="" textlink="">
      <xdr:nvSpPr>
        <xdr:cNvPr id="143" name="n_2mainValue【図書館】&#10;一人当たり面積"/>
        <xdr:cNvSpPr txBox="1"/>
      </xdr:nvSpPr>
      <xdr:spPr>
        <a:xfrm>
          <a:off x="8291830" y="66027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60960</xdr:rowOff>
    </xdr:from>
    <xdr:ext cx="465455" cy="259080"/>
    <xdr:sp macro="" textlink="">
      <xdr:nvSpPr>
        <xdr:cNvPr id="144" name="n_3mainValue【図書館】&#10;一人当たり面積"/>
        <xdr:cNvSpPr txBox="1"/>
      </xdr:nvSpPr>
      <xdr:spPr>
        <a:xfrm>
          <a:off x="7423150" y="6602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60960</xdr:rowOff>
    </xdr:from>
    <xdr:ext cx="465455" cy="259080"/>
    <xdr:sp macro="" textlink="">
      <xdr:nvSpPr>
        <xdr:cNvPr id="145" name="n_4mainValue【図書館】&#10;一人当たり面積"/>
        <xdr:cNvSpPr txBox="1"/>
      </xdr:nvSpPr>
      <xdr:spPr>
        <a:xfrm>
          <a:off x="6559550" y="6602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4168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6868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6868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854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854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966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2966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4168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4" name="テキスト ボックス 153"/>
        <xdr:cNvSpPr txBox="1"/>
      </xdr:nvSpPr>
      <xdr:spPr>
        <a:xfrm>
          <a:off x="708660" y="875919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4168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4635"/>
    <xdr:sp macro="" textlink="">
      <xdr:nvSpPr>
        <xdr:cNvPr id="156" name="テキスト ボックス 155"/>
        <xdr:cNvSpPr txBox="1"/>
      </xdr:nvSpPr>
      <xdr:spPr>
        <a:xfrm>
          <a:off x="289560" y="1104392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7" name="直線コネクタ 156"/>
        <xdr:cNvCxnSpPr/>
      </xdr:nvCxnSpPr>
      <xdr:spPr>
        <a:xfrm>
          <a:off x="74168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3550" cy="258445"/>
    <xdr:sp macro="" textlink="">
      <xdr:nvSpPr>
        <xdr:cNvPr id="158" name="テキスト ボックス 157"/>
        <xdr:cNvSpPr txBox="1"/>
      </xdr:nvSpPr>
      <xdr:spPr>
        <a:xfrm>
          <a:off x="289560" y="1067054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9" name="直線コネクタ 158"/>
        <xdr:cNvCxnSpPr/>
      </xdr:nvCxnSpPr>
      <xdr:spPr>
        <a:xfrm>
          <a:off x="74168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2590" cy="259080"/>
    <xdr:sp macro="" textlink="">
      <xdr:nvSpPr>
        <xdr:cNvPr id="160" name="テキスト ボックス 159"/>
        <xdr:cNvSpPr txBox="1"/>
      </xdr:nvSpPr>
      <xdr:spPr>
        <a:xfrm>
          <a:off x="353695" y="10297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74168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2590" cy="254635"/>
    <xdr:sp macro="" textlink="">
      <xdr:nvSpPr>
        <xdr:cNvPr id="162" name="テキスト ボックス 161"/>
        <xdr:cNvSpPr txBox="1"/>
      </xdr:nvSpPr>
      <xdr:spPr>
        <a:xfrm>
          <a:off x="353695" y="992378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3" name="直線コネクタ 162"/>
        <xdr:cNvCxnSpPr/>
      </xdr:nvCxnSpPr>
      <xdr:spPr>
        <a:xfrm>
          <a:off x="74168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2590" cy="258445"/>
    <xdr:sp macro="" textlink="">
      <xdr:nvSpPr>
        <xdr:cNvPr id="164" name="テキスト ボックス 163"/>
        <xdr:cNvSpPr txBox="1"/>
      </xdr:nvSpPr>
      <xdr:spPr>
        <a:xfrm>
          <a:off x="353695" y="955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5" name="直線コネクタ 164"/>
        <xdr:cNvCxnSpPr/>
      </xdr:nvCxnSpPr>
      <xdr:spPr>
        <a:xfrm>
          <a:off x="74168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2590" cy="258445"/>
    <xdr:sp macro="" textlink="">
      <xdr:nvSpPr>
        <xdr:cNvPr id="166" name="テキスト ボックス 165"/>
        <xdr:cNvSpPr txBox="1"/>
      </xdr:nvSpPr>
      <xdr:spPr>
        <a:xfrm>
          <a:off x="353695" y="91808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7" name="直線コネクタ 166"/>
        <xdr:cNvCxnSpPr/>
      </xdr:nvCxnSpPr>
      <xdr:spPr>
        <a:xfrm>
          <a:off x="74168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4645" cy="254635"/>
    <xdr:sp macro="" textlink="">
      <xdr:nvSpPr>
        <xdr:cNvPr id="168" name="テキスト ボックス 167"/>
        <xdr:cNvSpPr txBox="1"/>
      </xdr:nvSpPr>
      <xdr:spPr>
        <a:xfrm>
          <a:off x="412750" y="88074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体育館・プール】&#10;有形固定資産減価償却率グラフ枠"/>
        <xdr:cNvSpPr/>
      </xdr:nvSpPr>
      <xdr:spPr>
        <a:xfrm>
          <a:off x="74168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125730</xdr:rowOff>
    </xdr:from>
    <xdr:to xmlns:xdr="http://schemas.openxmlformats.org/drawingml/2006/spreadsheetDrawing">
      <xdr:col>24</xdr:col>
      <xdr:colOff>62865</xdr:colOff>
      <xdr:row>64</xdr:row>
      <xdr:rowOff>76200</xdr:rowOff>
    </xdr:to>
    <xdr:cxnSp macro="">
      <xdr:nvCxnSpPr>
        <xdr:cNvPr id="170" name="直線コネクタ 169"/>
        <xdr:cNvCxnSpPr/>
      </xdr:nvCxnSpPr>
      <xdr:spPr>
        <a:xfrm flipV="1">
          <a:off x="4512945" y="951738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1" name="【体育館・プール】&#10;有形固定資産減価償却率最小値テキスト"/>
        <xdr:cNvSpPr txBox="1"/>
      </xdr:nvSpPr>
      <xdr:spPr>
        <a:xfrm>
          <a:off x="4551680" y="1081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2" name="直線コネクタ 171"/>
        <xdr:cNvCxnSpPr/>
      </xdr:nvCxnSpPr>
      <xdr:spPr>
        <a:xfrm>
          <a:off x="4429760" y="108089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72390</xdr:rowOff>
    </xdr:from>
    <xdr:ext cx="405130" cy="258445"/>
    <xdr:sp macro="" textlink="">
      <xdr:nvSpPr>
        <xdr:cNvPr id="173" name="【体育館・プール】&#10;有形固定資産減価償却率最大値テキスト"/>
        <xdr:cNvSpPr txBox="1"/>
      </xdr:nvSpPr>
      <xdr:spPr>
        <a:xfrm>
          <a:off x="4551680" y="9296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125730</xdr:rowOff>
    </xdr:from>
    <xdr:to xmlns:xdr="http://schemas.openxmlformats.org/drawingml/2006/spreadsheetDrawing">
      <xdr:col>24</xdr:col>
      <xdr:colOff>152400</xdr:colOff>
      <xdr:row>56</xdr:row>
      <xdr:rowOff>125730</xdr:rowOff>
    </xdr:to>
    <xdr:cxnSp macro="">
      <xdr:nvCxnSpPr>
        <xdr:cNvPr id="174" name="直線コネクタ 173"/>
        <xdr:cNvCxnSpPr/>
      </xdr:nvCxnSpPr>
      <xdr:spPr>
        <a:xfrm>
          <a:off x="4429760" y="9517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80645</xdr:rowOff>
    </xdr:from>
    <xdr:ext cx="405130" cy="259080"/>
    <xdr:sp macro="" textlink="">
      <xdr:nvSpPr>
        <xdr:cNvPr id="175" name="【体育館・プール】&#10;有形固定資産減価償却率平均値テキスト"/>
        <xdr:cNvSpPr txBox="1"/>
      </xdr:nvSpPr>
      <xdr:spPr>
        <a:xfrm>
          <a:off x="4551680" y="9807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57785</xdr:rowOff>
    </xdr:from>
    <xdr:to xmlns:xdr="http://schemas.openxmlformats.org/drawingml/2006/spreadsheetDrawing">
      <xdr:col>24</xdr:col>
      <xdr:colOff>114300</xdr:colOff>
      <xdr:row>59</xdr:row>
      <xdr:rowOff>159385</xdr:rowOff>
    </xdr:to>
    <xdr:sp macro="" textlink="">
      <xdr:nvSpPr>
        <xdr:cNvPr id="176" name="フローチャート: 判断 175"/>
        <xdr:cNvSpPr/>
      </xdr:nvSpPr>
      <xdr:spPr>
        <a:xfrm>
          <a:off x="446278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29210</xdr:rowOff>
    </xdr:from>
    <xdr:to xmlns:xdr="http://schemas.openxmlformats.org/drawingml/2006/spreadsheetDrawing">
      <xdr:col>20</xdr:col>
      <xdr:colOff>38100</xdr:colOff>
      <xdr:row>59</xdr:row>
      <xdr:rowOff>130810</xdr:rowOff>
    </xdr:to>
    <xdr:sp macro="" textlink="">
      <xdr:nvSpPr>
        <xdr:cNvPr id="177" name="フローチャート: 判断 176"/>
        <xdr:cNvSpPr/>
      </xdr:nvSpPr>
      <xdr:spPr>
        <a:xfrm>
          <a:off x="3649980" y="99237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10160</xdr:rowOff>
    </xdr:from>
    <xdr:to xmlns:xdr="http://schemas.openxmlformats.org/drawingml/2006/spreadsheetDrawing">
      <xdr:col>15</xdr:col>
      <xdr:colOff>101600</xdr:colOff>
      <xdr:row>59</xdr:row>
      <xdr:rowOff>111760</xdr:rowOff>
    </xdr:to>
    <xdr:sp macro="" textlink="">
      <xdr:nvSpPr>
        <xdr:cNvPr id="178" name="フローチャート: 判断 177"/>
        <xdr:cNvSpPr/>
      </xdr:nvSpPr>
      <xdr:spPr>
        <a:xfrm>
          <a:off x="27813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156845</xdr:rowOff>
    </xdr:from>
    <xdr:to xmlns:xdr="http://schemas.openxmlformats.org/drawingml/2006/spreadsheetDrawing">
      <xdr:col>10</xdr:col>
      <xdr:colOff>165100</xdr:colOff>
      <xdr:row>59</xdr:row>
      <xdr:rowOff>86995</xdr:rowOff>
    </xdr:to>
    <xdr:sp macro="" textlink="">
      <xdr:nvSpPr>
        <xdr:cNvPr id="179" name="フローチャート: 判断 178"/>
        <xdr:cNvSpPr/>
      </xdr:nvSpPr>
      <xdr:spPr>
        <a:xfrm>
          <a:off x="1917700" y="9883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145415</xdr:rowOff>
    </xdr:from>
    <xdr:to xmlns:xdr="http://schemas.openxmlformats.org/drawingml/2006/spreadsheetDrawing">
      <xdr:col>6</xdr:col>
      <xdr:colOff>38100</xdr:colOff>
      <xdr:row>59</xdr:row>
      <xdr:rowOff>75565</xdr:rowOff>
    </xdr:to>
    <xdr:sp macro="" textlink="">
      <xdr:nvSpPr>
        <xdr:cNvPr id="180" name="フローチャート: 判断 179"/>
        <xdr:cNvSpPr/>
      </xdr:nvSpPr>
      <xdr:spPr>
        <a:xfrm>
          <a:off x="1054100" y="98723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1365" cy="255270"/>
    <xdr:sp macro="" textlink="">
      <xdr:nvSpPr>
        <xdr:cNvPr id="181" name="テキスト ボックス 180"/>
        <xdr:cNvSpPr txBox="1"/>
      </xdr:nvSpPr>
      <xdr:spPr>
        <a:xfrm>
          <a:off x="4328160" y="111798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2" name="テキスト ボックス 181"/>
        <xdr:cNvSpPr txBox="1"/>
      </xdr:nvSpPr>
      <xdr:spPr>
        <a:xfrm>
          <a:off x="351536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5270"/>
    <xdr:sp macro="" textlink="">
      <xdr:nvSpPr>
        <xdr:cNvPr id="183" name="テキスト ボックス 182"/>
        <xdr:cNvSpPr txBox="1"/>
      </xdr:nvSpPr>
      <xdr:spPr>
        <a:xfrm>
          <a:off x="2646680" y="111798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4" name="テキスト ボックス 183"/>
        <xdr:cNvSpPr txBox="1"/>
      </xdr:nvSpPr>
      <xdr:spPr>
        <a:xfrm>
          <a:off x="178308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5" name="テキスト ボックス 184"/>
        <xdr:cNvSpPr txBox="1"/>
      </xdr:nvSpPr>
      <xdr:spPr>
        <a:xfrm>
          <a:off x="91948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114935</xdr:rowOff>
    </xdr:from>
    <xdr:to xmlns:xdr="http://schemas.openxmlformats.org/drawingml/2006/spreadsheetDrawing">
      <xdr:col>24</xdr:col>
      <xdr:colOff>114300</xdr:colOff>
      <xdr:row>60</xdr:row>
      <xdr:rowOff>45085</xdr:rowOff>
    </xdr:to>
    <xdr:sp macro="" textlink="">
      <xdr:nvSpPr>
        <xdr:cNvPr id="186" name="楕円 185"/>
        <xdr:cNvSpPr/>
      </xdr:nvSpPr>
      <xdr:spPr>
        <a:xfrm>
          <a:off x="4462780" y="1000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93345</xdr:rowOff>
    </xdr:from>
    <xdr:ext cx="405130" cy="259080"/>
    <xdr:sp macro="" textlink="">
      <xdr:nvSpPr>
        <xdr:cNvPr id="187" name="【体育館・プール】&#10;有形固定資産減価償却率該当値テキスト"/>
        <xdr:cNvSpPr txBox="1"/>
      </xdr:nvSpPr>
      <xdr:spPr>
        <a:xfrm>
          <a:off x="4551680" y="9987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61595</xdr:rowOff>
    </xdr:from>
    <xdr:to xmlns:xdr="http://schemas.openxmlformats.org/drawingml/2006/spreadsheetDrawing">
      <xdr:col>20</xdr:col>
      <xdr:colOff>38100</xdr:colOff>
      <xdr:row>59</xdr:row>
      <xdr:rowOff>163195</xdr:rowOff>
    </xdr:to>
    <xdr:sp macro="" textlink="">
      <xdr:nvSpPr>
        <xdr:cNvPr id="188" name="楕円 187"/>
        <xdr:cNvSpPr/>
      </xdr:nvSpPr>
      <xdr:spPr>
        <a:xfrm>
          <a:off x="3649980" y="99561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112395</xdr:rowOff>
    </xdr:from>
    <xdr:to xmlns:xdr="http://schemas.openxmlformats.org/drawingml/2006/spreadsheetDrawing">
      <xdr:col>24</xdr:col>
      <xdr:colOff>63500</xdr:colOff>
      <xdr:row>59</xdr:row>
      <xdr:rowOff>166370</xdr:rowOff>
    </xdr:to>
    <xdr:cxnSp macro="">
      <xdr:nvCxnSpPr>
        <xdr:cNvPr id="189" name="直線コネクタ 188"/>
        <xdr:cNvCxnSpPr/>
      </xdr:nvCxnSpPr>
      <xdr:spPr>
        <a:xfrm>
          <a:off x="3700780" y="10006965"/>
          <a:ext cx="8128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33020</xdr:rowOff>
    </xdr:from>
    <xdr:to xmlns:xdr="http://schemas.openxmlformats.org/drawingml/2006/spreadsheetDrawing">
      <xdr:col>15</xdr:col>
      <xdr:colOff>101600</xdr:colOff>
      <xdr:row>59</xdr:row>
      <xdr:rowOff>134620</xdr:rowOff>
    </xdr:to>
    <xdr:sp macro="" textlink="">
      <xdr:nvSpPr>
        <xdr:cNvPr id="190" name="楕円 189"/>
        <xdr:cNvSpPr/>
      </xdr:nvSpPr>
      <xdr:spPr>
        <a:xfrm>
          <a:off x="27813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84455</xdr:rowOff>
    </xdr:from>
    <xdr:to xmlns:xdr="http://schemas.openxmlformats.org/drawingml/2006/spreadsheetDrawing">
      <xdr:col>19</xdr:col>
      <xdr:colOff>177800</xdr:colOff>
      <xdr:row>59</xdr:row>
      <xdr:rowOff>112395</xdr:rowOff>
    </xdr:to>
    <xdr:cxnSp macro="">
      <xdr:nvCxnSpPr>
        <xdr:cNvPr id="191" name="直線コネクタ 190"/>
        <xdr:cNvCxnSpPr/>
      </xdr:nvCxnSpPr>
      <xdr:spPr>
        <a:xfrm>
          <a:off x="2832100" y="9979025"/>
          <a:ext cx="8686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167640</xdr:rowOff>
    </xdr:from>
    <xdr:to xmlns:xdr="http://schemas.openxmlformats.org/drawingml/2006/spreadsheetDrawing">
      <xdr:col>10</xdr:col>
      <xdr:colOff>165100</xdr:colOff>
      <xdr:row>59</xdr:row>
      <xdr:rowOff>100330</xdr:rowOff>
    </xdr:to>
    <xdr:sp macro="" textlink="">
      <xdr:nvSpPr>
        <xdr:cNvPr id="192" name="楕円 191"/>
        <xdr:cNvSpPr/>
      </xdr:nvSpPr>
      <xdr:spPr>
        <a:xfrm>
          <a:off x="1917700" y="98945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49530</xdr:rowOff>
    </xdr:from>
    <xdr:to xmlns:xdr="http://schemas.openxmlformats.org/drawingml/2006/spreadsheetDrawing">
      <xdr:col>15</xdr:col>
      <xdr:colOff>50800</xdr:colOff>
      <xdr:row>59</xdr:row>
      <xdr:rowOff>84455</xdr:rowOff>
    </xdr:to>
    <xdr:cxnSp macro="">
      <xdr:nvCxnSpPr>
        <xdr:cNvPr id="193" name="直線コネクタ 192"/>
        <xdr:cNvCxnSpPr/>
      </xdr:nvCxnSpPr>
      <xdr:spPr>
        <a:xfrm>
          <a:off x="1968500" y="9944100"/>
          <a:ext cx="8636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122555</xdr:rowOff>
    </xdr:from>
    <xdr:to xmlns:xdr="http://schemas.openxmlformats.org/drawingml/2006/spreadsheetDrawing">
      <xdr:col>6</xdr:col>
      <xdr:colOff>38100</xdr:colOff>
      <xdr:row>59</xdr:row>
      <xdr:rowOff>52705</xdr:rowOff>
    </xdr:to>
    <xdr:sp macro="" textlink="">
      <xdr:nvSpPr>
        <xdr:cNvPr id="194" name="楕円 193"/>
        <xdr:cNvSpPr/>
      </xdr:nvSpPr>
      <xdr:spPr>
        <a:xfrm>
          <a:off x="1054100" y="98494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1905</xdr:rowOff>
    </xdr:from>
    <xdr:to xmlns:xdr="http://schemas.openxmlformats.org/drawingml/2006/spreadsheetDrawing">
      <xdr:col>10</xdr:col>
      <xdr:colOff>114300</xdr:colOff>
      <xdr:row>59</xdr:row>
      <xdr:rowOff>49530</xdr:rowOff>
    </xdr:to>
    <xdr:cxnSp macro="">
      <xdr:nvCxnSpPr>
        <xdr:cNvPr id="195" name="直線コネクタ 194"/>
        <xdr:cNvCxnSpPr/>
      </xdr:nvCxnSpPr>
      <xdr:spPr>
        <a:xfrm>
          <a:off x="1104900" y="9896475"/>
          <a:ext cx="8636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147320</xdr:rowOff>
    </xdr:from>
    <xdr:ext cx="404495" cy="258445"/>
    <xdr:sp macro="" textlink="">
      <xdr:nvSpPr>
        <xdr:cNvPr id="196" name="n_1aveValue【体育館・プール】&#10;有形固定資産減価償却率"/>
        <xdr:cNvSpPr txBox="1"/>
      </xdr:nvSpPr>
      <xdr:spPr>
        <a:xfrm>
          <a:off x="3490595" y="97066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128270</xdr:rowOff>
    </xdr:from>
    <xdr:ext cx="401320" cy="258445"/>
    <xdr:sp macro="" textlink="">
      <xdr:nvSpPr>
        <xdr:cNvPr id="197" name="n_2aveValue【体育館・プール】&#10;有形固定資産減価償却率"/>
        <xdr:cNvSpPr txBox="1"/>
      </xdr:nvSpPr>
      <xdr:spPr>
        <a:xfrm>
          <a:off x="2634615" y="968756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103505</xdr:rowOff>
    </xdr:from>
    <xdr:ext cx="400685" cy="258445"/>
    <xdr:sp macro="" textlink="">
      <xdr:nvSpPr>
        <xdr:cNvPr id="198" name="n_3aveValue【体育館・プール】&#10;有形固定資産減価償却率"/>
        <xdr:cNvSpPr txBox="1"/>
      </xdr:nvSpPr>
      <xdr:spPr>
        <a:xfrm>
          <a:off x="1771015" y="966279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66675</xdr:rowOff>
    </xdr:from>
    <xdr:ext cx="400685" cy="254635"/>
    <xdr:sp macro="" textlink="">
      <xdr:nvSpPr>
        <xdr:cNvPr id="199" name="n_4aveValue【体育館・プール】&#10;有形固定資産減価償却率"/>
        <xdr:cNvSpPr txBox="1"/>
      </xdr:nvSpPr>
      <xdr:spPr>
        <a:xfrm>
          <a:off x="907415" y="99612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154940</xdr:rowOff>
    </xdr:from>
    <xdr:ext cx="404495" cy="255270"/>
    <xdr:sp macro="" textlink="">
      <xdr:nvSpPr>
        <xdr:cNvPr id="200" name="n_1mainValue【体育館・プール】&#10;有形固定資産減価償却率"/>
        <xdr:cNvSpPr txBox="1"/>
      </xdr:nvSpPr>
      <xdr:spPr>
        <a:xfrm>
          <a:off x="3490595" y="10049510"/>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125730</xdr:rowOff>
    </xdr:from>
    <xdr:ext cx="401320" cy="258445"/>
    <xdr:sp macro="" textlink="">
      <xdr:nvSpPr>
        <xdr:cNvPr id="201" name="n_2mainValue【体育館・プール】&#10;有形固定資産減価償却率"/>
        <xdr:cNvSpPr txBox="1"/>
      </xdr:nvSpPr>
      <xdr:spPr>
        <a:xfrm>
          <a:off x="2634615" y="1002030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91440</xdr:rowOff>
    </xdr:from>
    <xdr:ext cx="400685" cy="258445"/>
    <xdr:sp macro="" textlink="">
      <xdr:nvSpPr>
        <xdr:cNvPr id="202" name="n_3mainValue【体育館・プール】&#10;有形固定資産減価償却率"/>
        <xdr:cNvSpPr txBox="1"/>
      </xdr:nvSpPr>
      <xdr:spPr>
        <a:xfrm>
          <a:off x="1771015" y="998601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69215</xdr:rowOff>
    </xdr:from>
    <xdr:ext cx="400685" cy="258445"/>
    <xdr:sp macro="" textlink="">
      <xdr:nvSpPr>
        <xdr:cNvPr id="203" name="n_4mainValue【体育館・プール】&#10;有形固定資産減価償却率"/>
        <xdr:cNvSpPr txBox="1"/>
      </xdr:nvSpPr>
      <xdr:spPr>
        <a:xfrm>
          <a:off x="907415" y="962850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43128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553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553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5438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5438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656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656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43128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212" name="テキスト ボックス 211"/>
        <xdr:cNvSpPr txBox="1"/>
      </xdr:nvSpPr>
      <xdr:spPr>
        <a:xfrm>
          <a:off x="6393180" y="875919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431280" y="111823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431280" y="107327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2915" cy="254635"/>
    <xdr:sp macro="" textlink="">
      <xdr:nvSpPr>
        <xdr:cNvPr id="215" name="テキスト ボックス 214"/>
        <xdr:cNvSpPr txBox="1"/>
      </xdr:nvSpPr>
      <xdr:spPr>
        <a:xfrm>
          <a:off x="5974080" y="1059434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2915" cy="254635"/>
    <xdr:sp macro="" textlink="">
      <xdr:nvSpPr>
        <xdr:cNvPr id="217" name="テキスト ボックス 216"/>
        <xdr:cNvSpPr txBox="1"/>
      </xdr:nvSpPr>
      <xdr:spPr>
        <a:xfrm>
          <a:off x="5974080" y="101485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6431280" y="98412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2915" cy="254635"/>
    <xdr:sp macro="" textlink="">
      <xdr:nvSpPr>
        <xdr:cNvPr id="219" name="テキスト ボックス 218"/>
        <xdr:cNvSpPr txBox="1"/>
      </xdr:nvSpPr>
      <xdr:spPr>
        <a:xfrm>
          <a:off x="5974080" y="97028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431280" y="93916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2915" cy="254635"/>
    <xdr:sp macro="" textlink="">
      <xdr:nvSpPr>
        <xdr:cNvPr id="221" name="テキスト ボックス 220"/>
        <xdr:cNvSpPr txBox="1"/>
      </xdr:nvSpPr>
      <xdr:spPr>
        <a:xfrm>
          <a:off x="5974080" y="925322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431280" y="89458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2915" cy="254635"/>
    <xdr:sp macro="" textlink="">
      <xdr:nvSpPr>
        <xdr:cNvPr id="223" name="テキスト ボックス 222"/>
        <xdr:cNvSpPr txBox="1"/>
      </xdr:nvSpPr>
      <xdr:spPr>
        <a:xfrm>
          <a:off x="5974080" y="88074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体育館・プール】&#10;一人当たり面積グラフ枠"/>
        <xdr:cNvSpPr/>
      </xdr:nvSpPr>
      <xdr:spPr>
        <a:xfrm>
          <a:off x="643128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56</xdr:row>
      <xdr:rowOff>0</xdr:rowOff>
    </xdr:from>
    <xdr:to xmlns:xdr="http://schemas.openxmlformats.org/drawingml/2006/spreadsheetDrawing">
      <xdr:col>54</xdr:col>
      <xdr:colOff>185420</xdr:colOff>
      <xdr:row>63</xdr:row>
      <xdr:rowOff>157480</xdr:rowOff>
    </xdr:to>
    <xdr:cxnSp macro="">
      <xdr:nvCxnSpPr>
        <xdr:cNvPr id="225" name="直線コネクタ 224"/>
        <xdr:cNvCxnSpPr/>
      </xdr:nvCxnSpPr>
      <xdr:spPr>
        <a:xfrm flipV="1">
          <a:off x="10198100" y="9391650"/>
          <a:ext cx="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161290</xdr:rowOff>
    </xdr:from>
    <xdr:ext cx="469265" cy="258445"/>
    <xdr:sp macro="" textlink="">
      <xdr:nvSpPr>
        <xdr:cNvPr id="226" name="【体育館・プール】&#10;一人当たり面積最小値テキスト"/>
        <xdr:cNvSpPr txBox="1"/>
      </xdr:nvSpPr>
      <xdr:spPr>
        <a:xfrm>
          <a:off x="10236200" y="10726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157480</xdr:rowOff>
    </xdr:from>
    <xdr:to xmlns:xdr="http://schemas.openxmlformats.org/drawingml/2006/spreadsheetDrawing">
      <xdr:col>55</xdr:col>
      <xdr:colOff>88900</xdr:colOff>
      <xdr:row>63</xdr:row>
      <xdr:rowOff>157480</xdr:rowOff>
    </xdr:to>
    <xdr:cxnSp macro="">
      <xdr:nvCxnSpPr>
        <xdr:cNvPr id="227" name="直線コネクタ 226"/>
        <xdr:cNvCxnSpPr/>
      </xdr:nvCxnSpPr>
      <xdr:spPr>
        <a:xfrm>
          <a:off x="10114280" y="10722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118110</xdr:rowOff>
    </xdr:from>
    <xdr:ext cx="469265" cy="259080"/>
    <xdr:sp macro="" textlink="">
      <xdr:nvSpPr>
        <xdr:cNvPr id="228" name="【体育館・プール】&#10;一人当たり面積最大値テキスト"/>
        <xdr:cNvSpPr txBox="1"/>
      </xdr:nvSpPr>
      <xdr:spPr>
        <a:xfrm>
          <a:off x="10236200" y="9174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0</xdr:rowOff>
    </xdr:from>
    <xdr:to xmlns:xdr="http://schemas.openxmlformats.org/drawingml/2006/spreadsheetDrawing">
      <xdr:col>55</xdr:col>
      <xdr:colOff>88900</xdr:colOff>
      <xdr:row>56</xdr:row>
      <xdr:rowOff>0</xdr:rowOff>
    </xdr:to>
    <xdr:cxnSp macro="">
      <xdr:nvCxnSpPr>
        <xdr:cNvPr id="229" name="直線コネクタ 228"/>
        <xdr:cNvCxnSpPr/>
      </xdr:nvCxnSpPr>
      <xdr:spPr>
        <a:xfrm>
          <a:off x="10114280" y="9391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3175</xdr:rowOff>
    </xdr:from>
    <xdr:ext cx="469265" cy="259080"/>
    <xdr:sp macro="" textlink="">
      <xdr:nvSpPr>
        <xdr:cNvPr id="230" name="【体育館・プール】&#10;一人当たり面積平均値テキスト"/>
        <xdr:cNvSpPr txBox="1"/>
      </xdr:nvSpPr>
      <xdr:spPr>
        <a:xfrm>
          <a:off x="10236200" y="1040066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24765</xdr:rowOff>
    </xdr:from>
    <xdr:to xmlns:xdr="http://schemas.openxmlformats.org/drawingml/2006/spreadsheetDrawing">
      <xdr:col>55</xdr:col>
      <xdr:colOff>50800</xdr:colOff>
      <xdr:row>62</xdr:row>
      <xdr:rowOff>126365</xdr:rowOff>
    </xdr:to>
    <xdr:sp macro="" textlink="">
      <xdr:nvSpPr>
        <xdr:cNvPr id="231" name="フローチャート: 判断 230"/>
        <xdr:cNvSpPr/>
      </xdr:nvSpPr>
      <xdr:spPr>
        <a:xfrm>
          <a:off x="10152380" y="104222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26670</xdr:rowOff>
    </xdr:from>
    <xdr:to xmlns:xdr="http://schemas.openxmlformats.org/drawingml/2006/spreadsheetDrawing">
      <xdr:col>50</xdr:col>
      <xdr:colOff>165100</xdr:colOff>
      <xdr:row>62</xdr:row>
      <xdr:rowOff>128270</xdr:rowOff>
    </xdr:to>
    <xdr:sp macro="" textlink="">
      <xdr:nvSpPr>
        <xdr:cNvPr id="232" name="フローチャート: 判断 231"/>
        <xdr:cNvSpPr/>
      </xdr:nvSpPr>
      <xdr:spPr>
        <a:xfrm>
          <a:off x="9334500" y="104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29210</xdr:rowOff>
    </xdr:from>
    <xdr:to xmlns:xdr="http://schemas.openxmlformats.org/drawingml/2006/spreadsheetDrawing">
      <xdr:col>46</xdr:col>
      <xdr:colOff>38100</xdr:colOff>
      <xdr:row>62</xdr:row>
      <xdr:rowOff>130810</xdr:rowOff>
    </xdr:to>
    <xdr:sp macro="" textlink="">
      <xdr:nvSpPr>
        <xdr:cNvPr id="233" name="フローチャート: 判断 232"/>
        <xdr:cNvSpPr/>
      </xdr:nvSpPr>
      <xdr:spPr>
        <a:xfrm>
          <a:off x="8470900" y="104267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33655</xdr:rowOff>
    </xdr:from>
    <xdr:to xmlns:xdr="http://schemas.openxmlformats.org/drawingml/2006/spreadsheetDrawing">
      <xdr:col>41</xdr:col>
      <xdr:colOff>101600</xdr:colOff>
      <xdr:row>62</xdr:row>
      <xdr:rowOff>135255</xdr:rowOff>
    </xdr:to>
    <xdr:sp macro="" textlink="">
      <xdr:nvSpPr>
        <xdr:cNvPr id="234" name="フローチャート: 判断 233"/>
        <xdr:cNvSpPr/>
      </xdr:nvSpPr>
      <xdr:spPr>
        <a:xfrm>
          <a:off x="7602220" y="1043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33655</xdr:rowOff>
    </xdr:from>
    <xdr:to xmlns:xdr="http://schemas.openxmlformats.org/drawingml/2006/spreadsheetDrawing">
      <xdr:col>36</xdr:col>
      <xdr:colOff>165100</xdr:colOff>
      <xdr:row>62</xdr:row>
      <xdr:rowOff>135255</xdr:rowOff>
    </xdr:to>
    <xdr:sp macro="" textlink="">
      <xdr:nvSpPr>
        <xdr:cNvPr id="235" name="フローチャート: 判断 234"/>
        <xdr:cNvSpPr/>
      </xdr:nvSpPr>
      <xdr:spPr>
        <a:xfrm>
          <a:off x="6738620" y="1043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36" name="テキスト ボックス 235"/>
        <xdr:cNvSpPr txBox="1"/>
      </xdr:nvSpPr>
      <xdr:spPr>
        <a:xfrm>
          <a:off x="1001268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37" name="テキスト ボックス 236"/>
        <xdr:cNvSpPr txBox="1"/>
      </xdr:nvSpPr>
      <xdr:spPr>
        <a:xfrm>
          <a:off x="919988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38" name="テキスト ボックス 237"/>
        <xdr:cNvSpPr txBox="1"/>
      </xdr:nvSpPr>
      <xdr:spPr>
        <a:xfrm>
          <a:off x="833628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5270"/>
    <xdr:sp macro="" textlink="">
      <xdr:nvSpPr>
        <xdr:cNvPr id="239" name="テキスト ボックス 238"/>
        <xdr:cNvSpPr txBox="1"/>
      </xdr:nvSpPr>
      <xdr:spPr>
        <a:xfrm>
          <a:off x="7467600" y="111798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40" name="テキスト ボックス 239"/>
        <xdr:cNvSpPr txBox="1"/>
      </xdr:nvSpPr>
      <xdr:spPr>
        <a:xfrm>
          <a:off x="660400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29210</xdr:rowOff>
    </xdr:from>
    <xdr:to xmlns:xdr="http://schemas.openxmlformats.org/drawingml/2006/spreadsheetDrawing">
      <xdr:col>55</xdr:col>
      <xdr:colOff>50800</xdr:colOff>
      <xdr:row>61</xdr:row>
      <xdr:rowOff>130810</xdr:rowOff>
    </xdr:to>
    <xdr:sp macro="" textlink="">
      <xdr:nvSpPr>
        <xdr:cNvPr id="241" name="楕円 240"/>
        <xdr:cNvSpPr/>
      </xdr:nvSpPr>
      <xdr:spPr>
        <a:xfrm>
          <a:off x="10152380" y="102590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52070</xdr:rowOff>
    </xdr:from>
    <xdr:ext cx="469265" cy="254635"/>
    <xdr:sp macro="" textlink="">
      <xdr:nvSpPr>
        <xdr:cNvPr id="242" name="【体育館・プール】&#10;一人当たり面積該当値テキスト"/>
        <xdr:cNvSpPr txBox="1"/>
      </xdr:nvSpPr>
      <xdr:spPr>
        <a:xfrm>
          <a:off x="10236200" y="1011428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40640</xdr:rowOff>
    </xdr:from>
    <xdr:to xmlns:xdr="http://schemas.openxmlformats.org/drawingml/2006/spreadsheetDrawing">
      <xdr:col>50</xdr:col>
      <xdr:colOff>165100</xdr:colOff>
      <xdr:row>61</xdr:row>
      <xdr:rowOff>142240</xdr:rowOff>
    </xdr:to>
    <xdr:sp macro="" textlink="">
      <xdr:nvSpPr>
        <xdr:cNvPr id="243" name="楕円 242"/>
        <xdr:cNvSpPr/>
      </xdr:nvSpPr>
      <xdr:spPr>
        <a:xfrm>
          <a:off x="9334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80010</xdr:rowOff>
    </xdr:from>
    <xdr:to xmlns:xdr="http://schemas.openxmlformats.org/drawingml/2006/spreadsheetDrawing">
      <xdr:col>55</xdr:col>
      <xdr:colOff>0</xdr:colOff>
      <xdr:row>61</xdr:row>
      <xdr:rowOff>91440</xdr:rowOff>
    </xdr:to>
    <xdr:cxnSp macro="">
      <xdr:nvCxnSpPr>
        <xdr:cNvPr id="244" name="直線コネクタ 243"/>
        <xdr:cNvCxnSpPr/>
      </xdr:nvCxnSpPr>
      <xdr:spPr>
        <a:xfrm flipV="1">
          <a:off x="9385300" y="1030986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38100</xdr:rowOff>
    </xdr:from>
    <xdr:to xmlns:xdr="http://schemas.openxmlformats.org/drawingml/2006/spreadsheetDrawing">
      <xdr:col>46</xdr:col>
      <xdr:colOff>38100</xdr:colOff>
      <xdr:row>61</xdr:row>
      <xdr:rowOff>140335</xdr:rowOff>
    </xdr:to>
    <xdr:sp macro="" textlink="">
      <xdr:nvSpPr>
        <xdr:cNvPr id="245" name="楕円 244"/>
        <xdr:cNvSpPr/>
      </xdr:nvSpPr>
      <xdr:spPr>
        <a:xfrm>
          <a:off x="8470900" y="1026795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88900</xdr:rowOff>
    </xdr:from>
    <xdr:to xmlns:xdr="http://schemas.openxmlformats.org/drawingml/2006/spreadsheetDrawing">
      <xdr:col>50</xdr:col>
      <xdr:colOff>114300</xdr:colOff>
      <xdr:row>61</xdr:row>
      <xdr:rowOff>91440</xdr:rowOff>
    </xdr:to>
    <xdr:cxnSp macro="">
      <xdr:nvCxnSpPr>
        <xdr:cNvPr id="246" name="直線コネクタ 245"/>
        <xdr:cNvCxnSpPr/>
      </xdr:nvCxnSpPr>
      <xdr:spPr>
        <a:xfrm>
          <a:off x="8521700" y="1031875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38100</xdr:rowOff>
    </xdr:from>
    <xdr:to xmlns:xdr="http://schemas.openxmlformats.org/drawingml/2006/spreadsheetDrawing">
      <xdr:col>41</xdr:col>
      <xdr:colOff>101600</xdr:colOff>
      <xdr:row>61</xdr:row>
      <xdr:rowOff>140335</xdr:rowOff>
    </xdr:to>
    <xdr:sp macro="" textlink="">
      <xdr:nvSpPr>
        <xdr:cNvPr id="247" name="楕円 246"/>
        <xdr:cNvSpPr/>
      </xdr:nvSpPr>
      <xdr:spPr>
        <a:xfrm>
          <a:off x="7602220" y="102679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88900</xdr:rowOff>
    </xdr:from>
    <xdr:to xmlns:xdr="http://schemas.openxmlformats.org/drawingml/2006/spreadsheetDrawing">
      <xdr:col>45</xdr:col>
      <xdr:colOff>177800</xdr:colOff>
      <xdr:row>61</xdr:row>
      <xdr:rowOff>88900</xdr:rowOff>
    </xdr:to>
    <xdr:cxnSp macro="">
      <xdr:nvCxnSpPr>
        <xdr:cNvPr id="248" name="直線コネクタ 247"/>
        <xdr:cNvCxnSpPr/>
      </xdr:nvCxnSpPr>
      <xdr:spPr>
        <a:xfrm>
          <a:off x="7653020" y="103187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49530</xdr:rowOff>
    </xdr:from>
    <xdr:to xmlns:xdr="http://schemas.openxmlformats.org/drawingml/2006/spreadsheetDrawing">
      <xdr:col>36</xdr:col>
      <xdr:colOff>165100</xdr:colOff>
      <xdr:row>61</xdr:row>
      <xdr:rowOff>151130</xdr:rowOff>
    </xdr:to>
    <xdr:sp macro="" textlink="">
      <xdr:nvSpPr>
        <xdr:cNvPr id="249" name="楕円 248"/>
        <xdr:cNvSpPr/>
      </xdr:nvSpPr>
      <xdr:spPr>
        <a:xfrm>
          <a:off x="673862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88900</xdr:rowOff>
    </xdr:from>
    <xdr:to xmlns:xdr="http://schemas.openxmlformats.org/drawingml/2006/spreadsheetDrawing">
      <xdr:col>41</xdr:col>
      <xdr:colOff>50800</xdr:colOff>
      <xdr:row>61</xdr:row>
      <xdr:rowOff>100330</xdr:rowOff>
    </xdr:to>
    <xdr:cxnSp macro="">
      <xdr:nvCxnSpPr>
        <xdr:cNvPr id="250" name="直線コネクタ 249"/>
        <xdr:cNvCxnSpPr/>
      </xdr:nvCxnSpPr>
      <xdr:spPr>
        <a:xfrm flipV="1">
          <a:off x="6789420" y="1031875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119380</xdr:rowOff>
    </xdr:from>
    <xdr:ext cx="469265" cy="259080"/>
    <xdr:sp macro="" textlink="">
      <xdr:nvSpPr>
        <xdr:cNvPr id="251" name="n_1aveValue【体育館・プール】&#10;一人当たり面積"/>
        <xdr:cNvSpPr txBox="1"/>
      </xdr:nvSpPr>
      <xdr:spPr>
        <a:xfrm>
          <a:off x="9142730" y="10516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121920</xdr:rowOff>
    </xdr:from>
    <xdr:ext cx="466090" cy="254635"/>
    <xdr:sp macro="" textlink="">
      <xdr:nvSpPr>
        <xdr:cNvPr id="252" name="n_2aveValue【体育館・プール】&#10;一人当たり面積"/>
        <xdr:cNvSpPr txBox="1"/>
      </xdr:nvSpPr>
      <xdr:spPr>
        <a:xfrm>
          <a:off x="8291830" y="1051941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126365</xdr:rowOff>
    </xdr:from>
    <xdr:ext cx="465455" cy="258445"/>
    <xdr:sp macro="" textlink="">
      <xdr:nvSpPr>
        <xdr:cNvPr id="253" name="n_3aveValue【体育館・プール】&#10;一人当たり面積"/>
        <xdr:cNvSpPr txBox="1"/>
      </xdr:nvSpPr>
      <xdr:spPr>
        <a:xfrm>
          <a:off x="7423150" y="1052385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126365</xdr:rowOff>
    </xdr:from>
    <xdr:ext cx="465455" cy="258445"/>
    <xdr:sp macro="" textlink="">
      <xdr:nvSpPr>
        <xdr:cNvPr id="254" name="n_4aveValue【体育館・プール】&#10;一人当たり面積"/>
        <xdr:cNvSpPr txBox="1"/>
      </xdr:nvSpPr>
      <xdr:spPr>
        <a:xfrm>
          <a:off x="6559550" y="1052385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158750</xdr:rowOff>
    </xdr:from>
    <xdr:ext cx="469265" cy="258445"/>
    <xdr:sp macro="" textlink="">
      <xdr:nvSpPr>
        <xdr:cNvPr id="255" name="n_1mainValue【体育館・プール】&#10;一人当たり面積"/>
        <xdr:cNvSpPr txBox="1"/>
      </xdr:nvSpPr>
      <xdr:spPr>
        <a:xfrm>
          <a:off x="9142730" y="10053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156210</xdr:rowOff>
    </xdr:from>
    <xdr:ext cx="466090" cy="255270"/>
    <xdr:sp macro="" textlink="">
      <xdr:nvSpPr>
        <xdr:cNvPr id="256" name="n_2mainValue【体育館・プール】&#10;一人当たり面積"/>
        <xdr:cNvSpPr txBox="1"/>
      </xdr:nvSpPr>
      <xdr:spPr>
        <a:xfrm>
          <a:off x="8291830" y="100507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156210</xdr:rowOff>
    </xdr:from>
    <xdr:ext cx="465455" cy="255270"/>
    <xdr:sp macro="" textlink="">
      <xdr:nvSpPr>
        <xdr:cNvPr id="257" name="n_3mainValue【体育館・プール】&#10;一人当たり面積"/>
        <xdr:cNvSpPr txBox="1"/>
      </xdr:nvSpPr>
      <xdr:spPr>
        <a:xfrm>
          <a:off x="7423150" y="10050780"/>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167640</xdr:rowOff>
    </xdr:from>
    <xdr:ext cx="465455" cy="255270"/>
    <xdr:sp macro="" textlink="">
      <xdr:nvSpPr>
        <xdr:cNvPr id="258" name="n_4mainValue【体育館・プール】&#10;一人当たり面積"/>
        <xdr:cNvSpPr txBox="1"/>
      </xdr:nvSpPr>
      <xdr:spPr>
        <a:xfrm>
          <a:off x="6559550" y="10062210"/>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4168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6868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6868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854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854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2966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2966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4168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67" name="テキスト ボックス 266"/>
        <xdr:cNvSpPr txBox="1"/>
      </xdr:nvSpPr>
      <xdr:spPr>
        <a:xfrm>
          <a:off x="708660" y="1248537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4168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8445"/>
    <xdr:sp macro="" textlink="">
      <xdr:nvSpPr>
        <xdr:cNvPr id="269" name="テキスト ボックス 268"/>
        <xdr:cNvSpPr txBox="1"/>
      </xdr:nvSpPr>
      <xdr:spPr>
        <a:xfrm>
          <a:off x="289560" y="1476629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0" name="直線コネクタ 269"/>
        <xdr:cNvCxnSpPr/>
      </xdr:nvCxnSpPr>
      <xdr:spPr>
        <a:xfrm>
          <a:off x="741680" y="14458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3550" cy="259080"/>
    <xdr:sp macro="" textlink="">
      <xdr:nvSpPr>
        <xdr:cNvPr id="271" name="テキスト ボックス 270"/>
        <xdr:cNvSpPr txBox="1"/>
      </xdr:nvSpPr>
      <xdr:spPr>
        <a:xfrm>
          <a:off x="289560" y="143205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2" name="直線コネクタ 271"/>
        <xdr:cNvCxnSpPr/>
      </xdr:nvCxnSpPr>
      <xdr:spPr>
        <a:xfrm>
          <a:off x="741680" y="140131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2590" cy="258445"/>
    <xdr:sp macro="" textlink="">
      <xdr:nvSpPr>
        <xdr:cNvPr id="273" name="テキスト ボックス 272"/>
        <xdr:cNvSpPr txBox="1"/>
      </xdr:nvSpPr>
      <xdr:spPr>
        <a:xfrm>
          <a:off x="353695" y="1387475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4" name="直線コネクタ 273"/>
        <xdr:cNvCxnSpPr/>
      </xdr:nvCxnSpPr>
      <xdr:spPr>
        <a:xfrm>
          <a:off x="741680" y="13567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2590" cy="258445"/>
    <xdr:sp macro="" textlink="">
      <xdr:nvSpPr>
        <xdr:cNvPr id="275" name="テキスト ボックス 274"/>
        <xdr:cNvSpPr txBox="1"/>
      </xdr:nvSpPr>
      <xdr:spPr>
        <a:xfrm>
          <a:off x="353695" y="1342517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6" name="直線コネクタ 275"/>
        <xdr:cNvCxnSpPr/>
      </xdr:nvCxnSpPr>
      <xdr:spPr>
        <a:xfrm>
          <a:off x="741680" y="13117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2590" cy="259080"/>
    <xdr:sp macro="" textlink="">
      <xdr:nvSpPr>
        <xdr:cNvPr id="277" name="テキスト ボックス 276"/>
        <xdr:cNvSpPr txBox="1"/>
      </xdr:nvSpPr>
      <xdr:spPr>
        <a:xfrm>
          <a:off x="353695" y="12979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8" name="直線コネクタ 277"/>
        <xdr:cNvCxnSpPr/>
      </xdr:nvCxnSpPr>
      <xdr:spPr>
        <a:xfrm>
          <a:off x="74168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2590" cy="258445"/>
    <xdr:sp macro="" textlink="">
      <xdr:nvSpPr>
        <xdr:cNvPr id="279" name="テキスト ボックス 278"/>
        <xdr:cNvSpPr txBox="1"/>
      </xdr:nvSpPr>
      <xdr:spPr>
        <a:xfrm>
          <a:off x="353695" y="125336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0" name="【福祉施設】&#10;有形固定資産減価償却率グラフ枠"/>
        <xdr:cNvSpPr/>
      </xdr:nvSpPr>
      <xdr:spPr>
        <a:xfrm>
          <a:off x="74168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149860</xdr:rowOff>
    </xdr:from>
    <xdr:to xmlns:xdr="http://schemas.openxmlformats.org/drawingml/2006/spreadsheetDrawing">
      <xdr:col>24</xdr:col>
      <xdr:colOff>62865</xdr:colOff>
      <xdr:row>85</xdr:row>
      <xdr:rowOff>118110</xdr:rowOff>
    </xdr:to>
    <xdr:cxnSp macro="">
      <xdr:nvCxnSpPr>
        <xdr:cNvPr id="281" name="直線コネクタ 280"/>
        <xdr:cNvCxnSpPr/>
      </xdr:nvCxnSpPr>
      <xdr:spPr>
        <a:xfrm flipV="1">
          <a:off x="4512945" y="13061950"/>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121920</xdr:rowOff>
    </xdr:from>
    <xdr:ext cx="405130" cy="254635"/>
    <xdr:sp macro="" textlink="">
      <xdr:nvSpPr>
        <xdr:cNvPr id="282" name="【福祉施設】&#10;有形固定資産減価償却率最小値テキスト"/>
        <xdr:cNvSpPr txBox="1"/>
      </xdr:nvSpPr>
      <xdr:spPr>
        <a:xfrm>
          <a:off x="4551680" y="143751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118110</xdr:rowOff>
    </xdr:from>
    <xdr:to xmlns:xdr="http://schemas.openxmlformats.org/drawingml/2006/spreadsheetDrawing">
      <xdr:col>24</xdr:col>
      <xdr:colOff>152400</xdr:colOff>
      <xdr:row>85</xdr:row>
      <xdr:rowOff>118110</xdr:rowOff>
    </xdr:to>
    <xdr:cxnSp macro="">
      <xdr:nvCxnSpPr>
        <xdr:cNvPr id="283" name="直線コネクタ 282"/>
        <xdr:cNvCxnSpPr/>
      </xdr:nvCxnSpPr>
      <xdr:spPr>
        <a:xfrm>
          <a:off x="4429760" y="14371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96520</xdr:rowOff>
    </xdr:from>
    <xdr:ext cx="405130" cy="259080"/>
    <xdr:sp macro="" textlink="">
      <xdr:nvSpPr>
        <xdr:cNvPr id="284" name="【福祉施設】&#10;有形固定資産減価償却率最大値テキスト"/>
        <xdr:cNvSpPr txBox="1"/>
      </xdr:nvSpPr>
      <xdr:spPr>
        <a:xfrm>
          <a:off x="4551680" y="12840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149860</xdr:rowOff>
    </xdr:from>
    <xdr:to xmlns:xdr="http://schemas.openxmlformats.org/drawingml/2006/spreadsheetDrawing">
      <xdr:col>24</xdr:col>
      <xdr:colOff>152400</xdr:colOff>
      <xdr:row>77</xdr:row>
      <xdr:rowOff>149860</xdr:rowOff>
    </xdr:to>
    <xdr:cxnSp macro="">
      <xdr:nvCxnSpPr>
        <xdr:cNvPr id="285" name="直線コネクタ 284"/>
        <xdr:cNvCxnSpPr/>
      </xdr:nvCxnSpPr>
      <xdr:spPr>
        <a:xfrm>
          <a:off x="4429760" y="13061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54610</xdr:rowOff>
    </xdr:from>
    <xdr:ext cx="405130" cy="254635"/>
    <xdr:sp macro="" textlink="">
      <xdr:nvSpPr>
        <xdr:cNvPr id="286" name="【福祉施設】&#10;有形固定資産減価償却率平均値テキスト"/>
        <xdr:cNvSpPr txBox="1"/>
      </xdr:nvSpPr>
      <xdr:spPr>
        <a:xfrm>
          <a:off x="4551680" y="1346962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76200</xdr:rowOff>
    </xdr:from>
    <xdr:to xmlns:xdr="http://schemas.openxmlformats.org/drawingml/2006/spreadsheetDrawing">
      <xdr:col>24</xdr:col>
      <xdr:colOff>114300</xdr:colOff>
      <xdr:row>81</xdr:row>
      <xdr:rowOff>6350</xdr:rowOff>
    </xdr:to>
    <xdr:sp macro="" textlink="">
      <xdr:nvSpPr>
        <xdr:cNvPr id="287" name="フローチャート: 判断 286"/>
        <xdr:cNvSpPr/>
      </xdr:nvSpPr>
      <xdr:spPr>
        <a:xfrm>
          <a:off x="4462780" y="13491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40640</xdr:rowOff>
    </xdr:from>
    <xdr:to xmlns:xdr="http://schemas.openxmlformats.org/drawingml/2006/spreadsheetDrawing">
      <xdr:col>20</xdr:col>
      <xdr:colOff>38100</xdr:colOff>
      <xdr:row>80</xdr:row>
      <xdr:rowOff>141605</xdr:rowOff>
    </xdr:to>
    <xdr:sp macro="" textlink="">
      <xdr:nvSpPr>
        <xdr:cNvPr id="288" name="フローチャート: 判断 287"/>
        <xdr:cNvSpPr/>
      </xdr:nvSpPr>
      <xdr:spPr>
        <a:xfrm>
          <a:off x="3649980" y="134556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12700</xdr:rowOff>
    </xdr:from>
    <xdr:to xmlns:xdr="http://schemas.openxmlformats.org/drawingml/2006/spreadsheetDrawing">
      <xdr:col>15</xdr:col>
      <xdr:colOff>101600</xdr:colOff>
      <xdr:row>80</xdr:row>
      <xdr:rowOff>114300</xdr:rowOff>
    </xdr:to>
    <xdr:sp macro="" textlink="">
      <xdr:nvSpPr>
        <xdr:cNvPr id="289" name="フローチャート: 判断 288"/>
        <xdr:cNvSpPr/>
      </xdr:nvSpPr>
      <xdr:spPr>
        <a:xfrm>
          <a:off x="27813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147320</xdr:rowOff>
    </xdr:from>
    <xdr:to xmlns:xdr="http://schemas.openxmlformats.org/drawingml/2006/spreadsheetDrawing">
      <xdr:col>10</xdr:col>
      <xdr:colOff>165100</xdr:colOff>
      <xdr:row>80</xdr:row>
      <xdr:rowOff>77470</xdr:rowOff>
    </xdr:to>
    <xdr:sp macro="" textlink="">
      <xdr:nvSpPr>
        <xdr:cNvPr id="290" name="フローチャート: 判断 289"/>
        <xdr:cNvSpPr/>
      </xdr:nvSpPr>
      <xdr:spPr>
        <a:xfrm>
          <a:off x="1917700" y="13394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110490</xdr:rowOff>
    </xdr:from>
    <xdr:to xmlns:xdr="http://schemas.openxmlformats.org/drawingml/2006/spreadsheetDrawing">
      <xdr:col>6</xdr:col>
      <xdr:colOff>38100</xdr:colOff>
      <xdr:row>80</xdr:row>
      <xdr:rowOff>40640</xdr:rowOff>
    </xdr:to>
    <xdr:sp macro="" textlink="">
      <xdr:nvSpPr>
        <xdr:cNvPr id="291" name="フローチャート: 判断 290"/>
        <xdr:cNvSpPr/>
      </xdr:nvSpPr>
      <xdr:spPr>
        <a:xfrm>
          <a:off x="1054100" y="133578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1365" cy="259080"/>
    <xdr:sp macro="" textlink="">
      <xdr:nvSpPr>
        <xdr:cNvPr id="292" name="テキスト ボックス 291"/>
        <xdr:cNvSpPr txBox="1"/>
      </xdr:nvSpPr>
      <xdr:spPr>
        <a:xfrm>
          <a:off x="432816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3" name="テキスト ボックス 292"/>
        <xdr:cNvSpPr txBox="1"/>
      </xdr:nvSpPr>
      <xdr:spPr>
        <a:xfrm>
          <a:off x="351536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9080"/>
    <xdr:sp macro="" textlink="">
      <xdr:nvSpPr>
        <xdr:cNvPr id="294" name="テキスト ボックス 293"/>
        <xdr:cNvSpPr txBox="1"/>
      </xdr:nvSpPr>
      <xdr:spPr>
        <a:xfrm>
          <a:off x="264668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5" name="テキスト ボックス 294"/>
        <xdr:cNvSpPr txBox="1"/>
      </xdr:nvSpPr>
      <xdr:spPr>
        <a:xfrm>
          <a:off x="17830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6" name="テキスト ボックス 295"/>
        <xdr:cNvSpPr txBox="1"/>
      </xdr:nvSpPr>
      <xdr:spPr>
        <a:xfrm>
          <a:off x="9194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35560</xdr:rowOff>
    </xdr:from>
    <xdr:to xmlns:xdr="http://schemas.openxmlformats.org/drawingml/2006/spreadsheetDrawing">
      <xdr:col>24</xdr:col>
      <xdr:colOff>114300</xdr:colOff>
      <xdr:row>79</xdr:row>
      <xdr:rowOff>137160</xdr:rowOff>
    </xdr:to>
    <xdr:sp macro="" textlink="">
      <xdr:nvSpPr>
        <xdr:cNvPr id="297" name="楕円 296"/>
        <xdr:cNvSpPr/>
      </xdr:nvSpPr>
      <xdr:spPr>
        <a:xfrm>
          <a:off x="446278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58420</xdr:rowOff>
    </xdr:from>
    <xdr:ext cx="405130" cy="259080"/>
    <xdr:sp macro="" textlink="">
      <xdr:nvSpPr>
        <xdr:cNvPr id="298" name="【福祉施設】&#10;有形固定資産減価償却率該当値テキスト"/>
        <xdr:cNvSpPr txBox="1"/>
      </xdr:nvSpPr>
      <xdr:spPr>
        <a:xfrm>
          <a:off x="4551680" y="13138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24130</xdr:rowOff>
    </xdr:from>
    <xdr:to xmlns:xdr="http://schemas.openxmlformats.org/drawingml/2006/spreadsheetDrawing">
      <xdr:col>20</xdr:col>
      <xdr:colOff>38100</xdr:colOff>
      <xdr:row>79</xdr:row>
      <xdr:rowOff>125730</xdr:rowOff>
    </xdr:to>
    <xdr:sp macro="" textlink="">
      <xdr:nvSpPr>
        <xdr:cNvPr id="299" name="楕円 298"/>
        <xdr:cNvSpPr/>
      </xdr:nvSpPr>
      <xdr:spPr>
        <a:xfrm>
          <a:off x="3649980" y="132715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74930</xdr:rowOff>
    </xdr:from>
    <xdr:to xmlns:xdr="http://schemas.openxmlformats.org/drawingml/2006/spreadsheetDrawing">
      <xdr:col>24</xdr:col>
      <xdr:colOff>63500</xdr:colOff>
      <xdr:row>79</xdr:row>
      <xdr:rowOff>86360</xdr:rowOff>
    </xdr:to>
    <xdr:cxnSp macro="">
      <xdr:nvCxnSpPr>
        <xdr:cNvPr id="300" name="直線コネクタ 299"/>
        <xdr:cNvCxnSpPr/>
      </xdr:nvCxnSpPr>
      <xdr:spPr>
        <a:xfrm>
          <a:off x="3700780" y="1332230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19050</xdr:rowOff>
    </xdr:from>
    <xdr:to xmlns:xdr="http://schemas.openxmlformats.org/drawingml/2006/spreadsheetDrawing">
      <xdr:col>15</xdr:col>
      <xdr:colOff>101600</xdr:colOff>
      <xdr:row>79</xdr:row>
      <xdr:rowOff>120650</xdr:rowOff>
    </xdr:to>
    <xdr:sp macro="" textlink="">
      <xdr:nvSpPr>
        <xdr:cNvPr id="301" name="楕円 300"/>
        <xdr:cNvSpPr/>
      </xdr:nvSpPr>
      <xdr:spPr>
        <a:xfrm>
          <a:off x="27813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69850</xdr:rowOff>
    </xdr:from>
    <xdr:to xmlns:xdr="http://schemas.openxmlformats.org/drawingml/2006/spreadsheetDrawing">
      <xdr:col>19</xdr:col>
      <xdr:colOff>177800</xdr:colOff>
      <xdr:row>79</xdr:row>
      <xdr:rowOff>74930</xdr:rowOff>
    </xdr:to>
    <xdr:cxnSp macro="">
      <xdr:nvCxnSpPr>
        <xdr:cNvPr id="302" name="直線コネクタ 301"/>
        <xdr:cNvCxnSpPr/>
      </xdr:nvCxnSpPr>
      <xdr:spPr>
        <a:xfrm>
          <a:off x="2832100" y="13317220"/>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135890</xdr:rowOff>
    </xdr:from>
    <xdr:to xmlns:xdr="http://schemas.openxmlformats.org/drawingml/2006/spreadsheetDrawing">
      <xdr:col>10</xdr:col>
      <xdr:colOff>165100</xdr:colOff>
      <xdr:row>79</xdr:row>
      <xdr:rowOff>66040</xdr:rowOff>
    </xdr:to>
    <xdr:sp macro="" textlink="">
      <xdr:nvSpPr>
        <xdr:cNvPr id="303" name="楕円 302"/>
        <xdr:cNvSpPr/>
      </xdr:nvSpPr>
      <xdr:spPr>
        <a:xfrm>
          <a:off x="1917700" y="13215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15240</xdr:rowOff>
    </xdr:from>
    <xdr:to xmlns:xdr="http://schemas.openxmlformats.org/drawingml/2006/spreadsheetDrawing">
      <xdr:col>15</xdr:col>
      <xdr:colOff>50800</xdr:colOff>
      <xdr:row>79</xdr:row>
      <xdr:rowOff>69850</xdr:rowOff>
    </xdr:to>
    <xdr:cxnSp macro="">
      <xdr:nvCxnSpPr>
        <xdr:cNvPr id="304" name="直線コネクタ 303"/>
        <xdr:cNvCxnSpPr/>
      </xdr:nvCxnSpPr>
      <xdr:spPr>
        <a:xfrm>
          <a:off x="1968500" y="13262610"/>
          <a:ext cx="8636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1270</xdr:rowOff>
    </xdr:from>
    <xdr:to xmlns:xdr="http://schemas.openxmlformats.org/drawingml/2006/spreadsheetDrawing">
      <xdr:col>6</xdr:col>
      <xdr:colOff>38100</xdr:colOff>
      <xdr:row>79</xdr:row>
      <xdr:rowOff>102870</xdr:rowOff>
    </xdr:to>
    <xdr:sp macro="" textlink="">
      <xdr:nvSpPr>
        <xdr:cNvPr id="305" name="楕円 304"/>
        <xdr:cNvSpPr/>
      </xdr:nvSpPr>
      <xdr:spPr>
        <a:xfrm>
          <a:off x="1054100" y="132486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15240</xdr:rowOff>
    </xdr:from>
    <xdr:to xmlns:xdr="http://schemas.openxmlformats.org/drawingml/2006/spreadsheetDrawing">
      <xdr:col>10</xdr:col>
      <xdr:colOff>114300</xdr:colOff>
      <xdr:row>79</xdr:row>
      <xdr:rowOff>52070</xdr:rowOff>
    </xdr:to>
    <xdr:cxnSp macro="">
      <xdr:nvCxnSpPr>
        <xdr:cNvPr id="306" name="直線コネクタ 305"/>
        <xdr:cNvCxnSpPr/>
      </xdr:nvCxnSpPr>
      <xdr:spPr>
        <a:xfrm flipV="1">
          <a:off x="1104900" y="13262610"/>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132715</xdr:rowOff>
    </xdr:from>
    <xdr:ext cx="404495" cy="255270"/>
    <xdr:sp macro="" textlink="">
      <xdr:nvSpPr>
        <xdr:cNvPr id="307" name="n_1aveValue【福祉施設】&#10;有形固定資産減価償却率"/>
        <xdr:cNvSpPr txBox="1"/>
      </xdr:nvSpPr>
      <xdr:spPr>
        <a:xfrm>
          <a:off x="3490595" y="13547725"/>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105410</xdr:rowOff>
    </xdr:from>
    <xdr:ext cx="401320" cy="258445"/>
    <xdr:sp macro="" textlink="">
      <xdr:nvSpPr>
        <xdr:cNvPr id="308" name="n_2aveValue【福祉施設】&#10;有形固定資産減価償却率"/>
        <xdr:cNvSpPr txBox="1"/>
      </xdr:nvSpPr>
      <xdr:spPr>
        <a:xfrm>
          <a:off x="2634615" y="1352042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68580</xdr:rowOff>
    </xdr:from>
    <xdr:ext cx="400685" cy="258445"/>
    <xdr:sp macro="" textlink="">
      <xdr:nvSpPr>
        <xdr:cNvPr id="309" name="n_3aveValue【福祉施設】&#10;有形固定資産減価償却率"/>
        <xdr:cNvSpPr txBox="1"/>
      </xdr:nvSpPr>
      <xdr:spPr>
        <a:xfrm>
          <a:off x="1771015" y="1348359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31750</xdr:rowOff>
    </xdr:from>
    <xdr:ext cx="400685" cy="254635"/>
    <xdr:sp macro="" textlink="">
      <xdr:nvSpPr>
        <xdr:cNvPr id="310" name="n_4aveValue【福祉施設】&#10;有形固定資産減価償却率"/>
        <xdr:cNvSpPr txBox="1"/>
      </xdr:nvSpPr>
      <xdr:spPr>
        <a:xfrm>
          <a:off x="907415" y="134467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142240</xdr:rowOff>
    </xdr:from>
    <xdr:ext cx="404495" cy="257810"/>
    <xdr:sp macro="" textlink="">
      <xdr:nvSpPr>
        <xdr:cNvPr id="311" name="n_1mainValue【福祉施設】&#10;有形固定資産減価償却率"/>
        <xdr:cNvSpPr txBox="1"/>
      </xdr:nvSpPr>
      <xdr:spPr>
        <a:xfrm>
          <a:off x="3490595" y="1305433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137160</xdr:rowOff>
    </xdr:from>
    <xdr:ext cx="401320" cy="259080"/>
    <xdr:sp macro="" textlink="">
      <xdr:nvSpPr>
        <xdr:cNvPr id="312" name="n_2mainValue【福祉施設】&#10;有形固定資産減価償却率"/>
        <xdr:cNvSpPr txBox="1"/>
      </xdr:nvSpPr>
      <xdr:spPr>
        <a:xfrm>
          <a:off x="2634615" y="130492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82550</xdr:rowOff>
    </xdr:from>
    <xdr:ext cx="400685" cy="259080"/>
    <xdr:sp macro="" textlink="">
      <xdr:nvSpPr>
        <xdr:cNvPr id="313" name="n_3mainValue【福祉施設】&#10;有形固定資産減価償却率"/>
        <xdr:cNvSpPr txBox="1"/>
      </xdr:nvSpPr>
      <xdr:spPr>
        <a:xfrm>
          <a:off x="1771015" y="129946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119380</xdr:rowOff>
    </xdr:from>
    <xdr:ext cx="400685" cy="259080"/>
    <xdr:sp macro="" textlink="">
      <xdr:nvSpPr>
        <xdr:cNvPr id="314" name="n_4mainValue【福祉施設】&#10;有形固定資産減価償却率"/>
        <xdr:cNvSpPr txBox="1"/>
      </xdr:nvSpPr>
      <xdr:spPr>
        <a:xfrm>
          <a:off x="907415" y="130314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5" name="正方形/長方形 314"/>
        <xdr:cNvSpPr/>
      </xdr:nvSpPr>
      <xdr:spPr>
        <a:xfrm>
          <a:off x="643128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6" name="正方形/長方形 315"/>
        <xdr:cNvSpPr/>
      </xdr:nvSpPr>
      <xdr:spPr>
        <a:xfrm>
          <a:off x="6553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7" name="正方形/長方形 316"/>
        <xdr:cNvSpPr/>
      </xdr:nvSpPr>
      <xdr:spPr>
        <a:xfrm>
          <a:off x="6553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8" name="正方形/長方形 317"/>
        <xdr:cNvSpPr/>
      </xdr:nvSpPr>
      <xdr:spPr>
        <a:xfrm>
          <a:off x="75438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9" name="正方形/長方形 318"/>
        <xdr:cNvSpPr/>
      </xdr:nvSpPr>
      <xdr:spPr>
        <a:xfrm>
          <a:off x="75438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0" name="正方形/長方形 319"/>
        <xdr:cNvSpPr/>
      </xdr:nvSpPr>
      <xdr:spPr>
        <a:xfrm>
          <a:off x="8656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1" name="正方形/長方形 320"/>
        <xdr:cNvSpPr/>
      </xdr:nvSpPr>
      <xdr:spPr>
        <a:xfrm>
          <a:off x="8656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2" name="正方形/長方形 321"/>
        <xdr:cNvSpPr/>
      </xdr:nvSpPr>
      <xdr:spPr>
        <a:xfrm>
          <a:off x="643128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1615"/>
    <xdr:sp macro="" textlink="">
      <xdr:nvSpPr>
        <xdr:cNvPr id="323" name="テキスト ボックス 322"/>
        <xdr:cNvSpPr txBox="1"/>
      </xdr:nvSpPr>
      <xdr:spPr>
        <a:xfrm>
          <a:off x="6393180" y="12485370"/>
          <a:ext cx="3454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4" name="直線コネクタ 323"/>
        <xdr:cNvCxnSpPr/>
      </xdr:nvCxnSpPr>
      <xdr:spPr>
        <a:xfrm>
          <a:off x="6431280" y="14908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167640</xdr:rowOff>
    </xdr:from>
    <xdr:to xmlns:xdr="http://schemas.openxmlformats.org/drawingml/2006/spreadsheetDrawing">
      <xdr:col>59</xdr:col>
      <xdr:colOff>50800</xdr:colOff>
      <xdr:row>86</xdr:row>
      <xdr:rowOff>167640</xdr:rowOff>
    </xdr:to>
    <xdr:cxnSp macro="">
      <xdr:nvCxnSpPr>
        <xdr:cNvPr id="325" name="直線コネクタ 324"/>
        <xdr:cNvCxnSpPr/>
      </xdr:nvCxnSpPr>
      <xdr:spPr>
        <a:xfrm>
          <a:off x="6431280" y="14588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2915" cy="259080"/>
    <xdr:sp macro="" textlink="">
      <xdr:nvSpPr>
        <xdr:cNvPr id="326" name="テキスト ボックス 325"/>
        <xdr:cNvSpPr txBox="1"/>
      </xdr:nvSpPr>
      <xdr:spPr>
        <a:xfrm>
          <a:off x="5974080" y="144475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27" name="直線コネクタ 326"/>
        <xdr:cNvCxnSpPr/>
      </xdr:nvCxnSpPr>
      <xdr:spPr>
        <a:xfrm>
          <a:off x="6431280" y="142665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2915" cy="255270"/>
    <xdr:sp macro="" textlink="">
      <xdr:nvSpPr>
        <xdr:cNvPr id="328" name="テキスト ボックス 327"/>
        <xdr:cNvSpPr txBox="1"/>
      </xdr:nvSpPr>
      <xdr:spPr>
        <a:xfrm>
          <a:off x="5974080" y="1412811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29" name="直線コネクタ 328"/>
        <xdr:cNvCxnSpPr/>
      </xdr:nvCxnSpPr>
      <xdr:spPr>
        <a:xfrm>
          <a:off x="6431280" y="139477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2915" cy="259080"/>
    <xdr:sp macro="" textlink="">
      <xdr:nvSpPr>
        <xdr:cNvPr id="330" name="テキスト ボックス 329"/>
        <xdr:cNvSpPr txBox="1"/>
      </xdr:nvSpPr>
      <xdr:spPr>
        <a:xfrm>
          <a:off x="5974080" y="13809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46990</xdr:rowOff>
    </xdr:from>
    <xdr:to xmlns:xdr="http://schemas.openxmlformats.org/drawingml/2006/spreadsheetDrawing">
      <xdr:col>59</xdr:col>
      <xdr:colOff>50800</xdr:colOff>
      <xdr:row>81</xdr:row>
      <xdr:rowOff>46990</xdr:rowOff>
    </xdr:to>
    <xdr:cxnSp macro="">
      <xdr:nvCxnSpPr>
        <xdr:cNvPr id="331" name="直線コネクタ 330"/>
        <xdr:cNvCxnSpPr/>
      </xdr:nvCxnSpPr>
      <xdr:spPr>
        <a:xfrm>
          <a:off x="6431280" y="13629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2915" cy="255270"/>
    <xdr:sp macro="" textlink="">
      <xdr:nvSpPr>
        <xdr:cNvPr id="332" name="テキスト ボックス 331"/>
        <xdr:cNvSpPr txBox="1"/>
      </xdr:nvSpPr>
      <xdr:spPr>
        <a:xfrm>
          <a:off x="5974080" y="1349057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33" name="直線コネクタ 332"/>
        <xdr:cNvCxnSpPr/>
      </xdr:nvCxnSpPr>
      <xdr:spPr>
        <a:xfrm>
          <a:off x="6431280" y="133108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2915" cy="258445"/>
    <xdr:sp macro="" textlink="">
      <xdr:nvSpPr>
        <xdr:cNvPr id="334" name="テキスト ボックス 333"/>
        <xdr:cNvSpPr txBox="1"/>
      </xdr:nvSpPr>
      <xdr:spPr>
        <a:xfrm>
          <a:off x="5974080" y="1317180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35" name="直線コネクタ 334"/>
        <xdr:cNvCxnSpPr/>
      </xdr:nvCxnSpPr>
      <xdr:spPr>
        <a:xfrm>
          <a:off x="6431280" y="1299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2915" cy="258445"/>
    <xdr:sp macro="" textlink="">
      <xdr:nvSpPr>
        <xdr:cNvPr id="336" name="テキスト ボックス 335"/>
        <xdr:cNvSpPr txBox="1"/>
      </xdr:nvSpPr>
      <xdr:spPr>
        <a:xfrm>
          <a:off x="5974080" y="1285240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7" name="直線コネクタ 336"/>
        <xdr:cNvCxnSpPr/>
      </xdr:nvCxnSpPr>
      <xdr:spPr>
        <a:xfrm>
          <a:off x="6431280" y="126720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915" cy="258445"/>
    <xdr:sp macro="" textlink="">
      <xdr:nvSpPr>
        <xdr:cNvPr id="338" name="テキスト ボックス 337"/>
        <xdr:cNvSpPr txBox="1"/>
      </xdr:nvSpPr>
      <xdr:spPr>
        <a:xfrm>
          <a:off x="5974080" y="1253363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9" name="【福祉施設】&#10;一人当たり面積グラフ枠"/>
        <xdr:cNvSpPr/>
      </xdr:nvSpPr>
      <xdr:spPr>
        <a:xfrm>
          <a:off x="643128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77</xdr:row>
      <xdr:rowOff>78740</xdr:rowOff>
    </xdr:from>
    <xdr:to xmlns:xdr="http://schemas.openxmlformats.org/drawingml/2006/spreadsheetDrawing">
      <xdr:col>54</xdr:col>
      <xdr:colOff>185420</xdr:colOff>
      <xdr:row>86</xdr:row>
      <xdr:rowOff>81915</xdr:rowOff>
    </xdr:to>
    <xdr:cxnSp macro="">
      <xdr:nvCxnSpPr>
        <xdr:cNvPr id="340" name="直線コネクタ 339"/>
        <xdr:cNvCxnSpPr/>
      </xdr:nvCxnSpPr>
      <xdr:spPr>
        <a:xfrm flipV="1">
          <a:off x="10198100" y="12990830"/>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86360</xdr:rowOff>
    </xdr:from>
    <xdr:ext cx="469265" cy="254635"/>
    <xdr:sp macro="" textlink="">
      <xdr:nvSpPr>
        <xdr:cNvPr id="341" name="【福祉施設】&#10;一人当たり面積最小値テキスト"/>
        <xdr:cNvSpPr txBox="1"/>
      </xdr:nvSpPr>
      <xdr:spPr>
        <a:xfrm>
          <a:off x="10236200" y="1450721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81915</xdr:rowOff>
    </xdr:from>
    <xdr:to xmlns:xdr="http://schemas.openxmlformats.org/drawingml/2006/spreadsheetDrawing">
      <xdr:col>55</xdr:col>
      <xdr:colOff>88900</xdr:colOff>
      <xdr:row>86</xdr:row>
      <xdr:rowOff>81915</xdr:rowOff>
    </xdr:to>
    <xdr:cxnSp macro="">
      <xdr:nvCxnSpPr>
        <xdr:cNvPr id="342" name="直線コネクタ 341"/>
        <xdr:cNvCxnSpPr/>
      </xdr:nvCxnSpPr>
      <xdr:spPr>
        <a:xfrm>
          <a:off x="10114280" y="145027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25400</xdr:rowOff>
    </xdr:from>
    <xdr:ext cx="469265" cy="259080"/>
    <xdr:sp macro="" textlink="">
      <xdr:nvSpPr>
        <xdr:cNvPr id="343" name="【福祉施設】&#10;一人当たり面積最大値テキスト"/>
        <xdr:cNvSpPr txBox="1"/>
      </xdr:nvSpPr>
      <xdr:spPr>
        <a:xfrm>
          <a:off x="10236200" y="12769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78740</xdr:rowOff>
    </xdr:from>
    <xdr:to xmlns:xdr="http://schemas.openxmlformats.org/drawingml/2006/spreadsheetDrawing">
      <xdr:col>55</xdr:col>
      <xdr:colOff>88900</xdr:colOff>
      <xdr:row>77</xdr:row>
      <xdr:rowOff>78740</xdr:rowOff>
    </xdr:to>
    <xdr:cxnSp macro="">
      <xdr:nvCxnSpPr>
        <xdr:cNvPr id="344" name="直線コネクタ 343"/>
        <xdr:cNvCxnSpPr/>
      </xdr:nvCxnSpPr>
      <xdr:spPr>
        <a:xfrm>
          <a:off x="10114280" y="1299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44450</xdr:rowOff>
    </xdr:from>
    <xdr:ext cx="469265" cy="259080"/>
    <xdr:sp macro="" textlink="">
      <xdr:nvSpPr>
        <xdr:cNvPr id="345" name="【福祉施設】&#10;一人当たり面積平均値テキスト"/>
        <xdr:cNvSpPr txBox="1"/>
      </xdr:nvSpPr>
      <xdr:spPr>
        <a:xfrm>
          <a:off x="10236200" y="1396238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66040</xdr:rowOff>
    </xdr:from>
    <xdr:to xmlns:xdr="http://schemas.openxmlformats.org/drawingml/2006/spreadsheetDrawing">
      <xdr:col>55</xdr:col>
      <xdr:colOff>50800</xdr:colOff>
      <xdr:row>83</xdr:row>
      <xdr:rowOff>167640</xdr:rowOff>
    </xdr:to>
    <xdr:sp macro="" textlink="">
      <xdr:nvSpPr>
        <xdr:cNvPr id="346" name="フローチャート: 判断 345"/>
        <xdr:cNvSpPr/>
      </xdr:nvSpPr>
      <xdr:spPr>
        <a:xfrm>
          <a:off x="10152380" y="139839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66040</xdr:rowOff>
    </xdr:from>
    <xdr:to xmlns:xdr="http://schemas.openxmlformats.org/drawingml/2006/spreadsheetDrawing">
      <xdr:col>50</xdr:col>
      <xdr:colOff>165100</xdr:colOff>
      <xdr:row>83</xdr:row>
      <xdr:rowOff>167640</xdr:rowOff>
    </xdr:to>
    <xdr:sp macro="" textlink="">
      <xdr:nvSpPr>
        <xdr:cNvPr id="347" name="フローチャート: 判断 346"/>
        <xdr:cNvSpPr/>
      </xdr:nvSpPr>
      <xdr:spPr>
        <a:xfrm>
          <a:off x="9334500" y="1398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66040</xdr:rowOff>
    </xdr:from>
    <xdr:to xmlns:xdr="http://schemas.openxmlformats.org/drawingml/2006/spreadsheetDrawing">
      <xdr:col>46</xdr:col>
      <xdr:colOff>38100</xdr:colOff>
      <xdr:row>83</xdr:row>
      <xdr:rowOff>167640</xdr:rowOff>
    </xdr:to>
    <xdr:sp macro="" textlink="">
      <xdr:nvSpPr>
        <xdr:cNvPr id="348" name="フローチャート: 判断 347"/>
        <xdr:cNvSpPr/>
      </xdr:nvSpPr>
      <xdr:spPr>
        <a:xfrm>
          <a:off x="8470900" y="139839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76835</xdr:rowOff>
    </xdr:from>
    <xdr:to xmlns:xdr="http://schemas.openxmlformats.org/drawingml/2006/spreadsheetDrawing">
      <xdr:col>41</xdr:col>
      <xdr:colOff>101600</xdr:colOff>
      <xdr:row>84</xdr:row>
      <xdr:rowOff>6985</xdr:rowOff>
    </xdr:to>
    <xdr:sp macro="" textlink="">
      <xdr:nvSpPr>
        <xdr:cNvPr id="349" name="フローチャート: 判断 348"/>
        <xdr:cNvSpPr/>
      </xdr:nvSpPr>
      <xdr:spPr>
        <a:xfrm>
          <a:off x="7602220" y="13994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76835</xdr:rowOff>
    </xdr:from>
    <xdr:to xmlns:xdr="http://schemas.openxmlformats.org/drawingml/2006/spreadsheetDrawing">
      <xdr:col>36</xdr:col>
      <xdr:colOff>165100</xdr:colOff>
      <xdr:row>84</xdr:row>
      <xdr:rowOff>6985</xdr:rowOff>
    </xdr:to>
    <xdr:sp macro="" textlink="">
      <xdr:nvSpPr>
        <xdr:cNvPr id="350" name="フローチャート: 判断 349"/>
        <xdr:cNvSpPr/>
      </xdr:nvSpPr>
      <xdr:spPr>
        <a:xfrm>
          <a:off x="6738620" y="13994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1" name="テキスト ボックス 350"/>
        <xdr:cNvSpPr txBox="1"/>
      </xdr:nvSpPr>
      <xdr:spPr>
        <a:xfrm>
          <a:off x="100126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2" name="テキスト ボックス 351"/>
        <xdr:cNvSpPr txBox="1"/>
      </xdr:nvSpPr>
      <xdr:spPr>
        <a:xfrm>
          <a:off x="91998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3" name="テキスト ボックス 352"/>
        <xdr:cNvSpPr txBox="1"/>
      </xdr:nvSpPr>
      <xdr:spPr>
        <a:xfrm>
          <a:off x="8336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9080"/>
    <xdr:sp macro="" textlink="">
      <xdr:nvSpPr>
        <xdr:cNvPr id="354" name="テキスト ボックス 353"/>
        <xdr:cNvSpPr txBox="1"/>
      </xdr:nvSpPr>
      <xdr:spPr>
        <a:xfrm>
          <a:off x="74676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5" name="テキスト ボックス 354"/>
        <xdr:cNvSpPr txBox="1"/>
      </xdr:nvSpPr>
      <xdr:spPr>
        <a:xfrm>
          <a:off x="660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167640</xdr:rowOff>
    </xdr:from>
    <xdr:to xmlns:xdr="http://schemas.openxmlformats.org/drawingml/2006/spreadsheetDrawing">
      <xdr:col>55</xdr:col>
      <xdr:colOff>50800</xdr:colOff>
      <xdr:row>82</xdr:row>
      <xdr:rowOff>99695</xdr:rowOff>
    </xdr:to>
    <xdr:sp macro="" textlink="">
      <xdr:nvSpPr>
        <xdr:cNvPr id="356" name="楕円 355"/>
        <xdr:cNvSpPr/>
      </xdr:nvSpPr>
      <xdr:spPr>
        <a:xfrm>
          <a:off x="10152380" y="1375029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20955</xdr:rowOff>
    </xdr:from>
    <xdr:ext cx="469265" cy="255270"/>
    <xdr:sp macro="" textlink="">
      <xdr:nvSpPr>
        <xdr:cNvPr id="357" name="【福祉施設】&#10;一人当たり面積該当値テキスト"/>
        <xdr:cNvSpPr txBox="1"/>
      </xdr:nvSpPr>
      <xdr:spPr>
        <a:xfrm>
          <a:off x="10236200" y="1360360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52705</xdr:rowOff>
    </xdr:from>
    <xdr:to xmlns:xdr="http://schemas.openxmlformats.org/drawingml/2006/spreadsheetDrawing">
      <xdr:col>50</xdr:col>
      <xdr:colOff>165100</xdr:colOff>
      <xdr:row>82</xdr:row>
      <xdr:rowOff>154940</xdr:rowOff>
    </xdr:to>
    <xdr:sp macro="" textlink="">
      <xdr:nvSpPr>
        <xdr:cNvPr id="358" name="楕円 357"/>
        <xdr:cNvSpPr/>
      </xdr:nvSpPr>
      <xdr:spPr>
        <a:xfrm>
          <a:off x="9334500" y="13802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48895</xdr:rowOff>
    </xdr:from>
    <xdr:to xmlns:xdr="http://schemas.openxmlformats.org/drawingml/2006/spreadsheetDrawing">
      <xdr:col>55</xdr:col>
      <xdr:colOff>0</xdr:colOff>
      <xdr:row>82</xdr:row>
      <xdr:rowOff>103505</xdr:rowOff>
    </xdr:to>
    <xdr:cxnSp macro="">
      <xdr:nvCxnSpPr>
        <xdr:cNvPr id="359" name="直線コネクタ 358"/>
        <xdr:cNvCxnSpPr/>
      </xdr:nvCxnSpPr>
      <xdr:spPr>
        <a:xfrm flipV="1">
          <a:off x="9385300" y="13799185"/>
          <a:ext cx="8128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19685</xdr:rowOff>
    </xdr:from>
    <xdr:to xmlns:xdr="http://schemas.openxmlformats.org/drawingml/2006/spreadsheetDrawing">
      <xdr:col>46</xdr:col>
      <xdr:colOff>38100</xdr:colOff>
      <xdr:row>82</xdr:row>
      <xdr:rowOff>120650</xdr:rowOff>
    </xdr:to>
    <xdr:sp macro="" textlink="">
      <xdr:nvSpPr>
        <xdr:cNvPr id="360" name="楕円 359"/>
        <xdr:cNvSpPr/>
      </xdr:nvSpPr>
      <xdr:spPr>
        <a:xfrm>
          <a:off x="8470900" y="1376997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70485</xdr:rowOff>
    </xdr:from>
    <xdr:to xmlns:xdr="http://schemas.openxmlformats.org/drawingml/2006/spreadsheetDrawing">
      <xdr:col>50</xdr:col>
      <xdr:colOff>114300</xdr:colOff>
      <xdr:row>82</xdr:row>
      <xdr:rowOff>103505</xdr:rowOff>
    </xdr:to>
    <xdr:cxnSp macro="">
      <xdr:nvCxnSpPr>
        <xdr:cNvPr id="361" name="直線コネクタ 360"/>
        <xdr:cNvCxnSpPr/>
      </xdr:nvCxnSpPr>
      <xdr:spPr>
        <a:xfrm>
          <a:off x="8521700" y="13820775"/>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63500</xdr:rowOff>
    </xdr:from>
    <xdr:to xmlns:xdr="http://schemas.openxmlformats.org/drawingml/2006/spreadsheetDrawing">
      <xdr:col>41</xdr:col>
      <xdr:colOff>101600</xdr:colOff>
      <xdr:row>82</xdr:row>
      <xdr:rowOff>165100</xdr:rowOff>
    </xdr:to>
    <xdr:sp macro="" textlink="">
      <xdr:nvSpPr>
        <xdr:cNvPr id="362" name="楕円 361"/>
        <xdr:cNvSpPr/>
      </xdr:nvSpPr>
      <xdr:spPr>
        <a:xfrm>
          <a:off x="7602220" y="138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70485</xdr:rowOff>
    </xdr:from>
    <xdr:to xmlns:xdr="http://schemas.openxmlformats.org/drawingml/2006/spreadsheetDrawing">
      <xdr:col>45</xdr:col>
      <xdr:colOff>177800</xdr:colOff>
      <xdr:row>82</xdr:row>
      <xdr:rowOff>114300</xdr:rowOff>
    </xdr:to>
    <xdr:cxnSp macro="">
      <xdr:nvCxnSpPr>
        <xdr:cNvPr id="363" name="直線コネクタ 362"/>
        <xdr:cNvCxnSpPr/>
      </xdr:nvCxnSpPr>
      <xdr:spPr>
        <a:xfrm flipV="1">
          <a:off x="7653020" y="13820775"/>
          <a:ext cx="8686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31115</xdr:rowOff>
    </xdr:from>
    <xdr:to xmlns:xdr="http://schemas.openxmlformats.org/drawingml/2006/spreadsheetDrawing">
      <xdr:col>36</xdr:col>
      <xdr:colOff>165100</xdr:colOff>
      <xdr:row>82</xdr:row>
      <xdr:rowOff>132715</xdr:rowOff>
    </xdr:to>
    <xdr:sp macro="" textlink="">
      <xdr:nvSpPr>
        <xdr:cNvPr id="364" name="楕円 363"/>
        <xdr:cNvSpPr/>
      </xdr:nvSpPr>
      <xdr:spPr>
        <a:xfrm>
          <a:off x="673862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81915</xdr:rowOff>
    </xdr:from>
    <xdr:to xmlns:xdr="http://schemas.openxmlformats.org/drawingml/2006/spreadsheetDrawing">
      <xdr:col>41</xdr:col>
      <xdr:colOff>50800</xdr:colOff>
      <xdr:row>82</xdr:row>
      <xdr:rowOff>114300</xdr:rowOff>
    </xdr:to>
    <xdr:cxnSp macro="">
      <xdr:nvCxnSpPr>
        <xdr:cNvPr id="365" name="直線コネクタ 364"/>
        <xdr:cNvCxnSpPr/>
      </xdr:nvCxnSpPr>
      <xdr:spPr>
        <a:xfrm>
          <a:off x="6789420" y="13832205"/>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158750</xdr:rowOff>
    </xdr:from>
    <xdr:ext cx="469265" cy="258445"/>
    <xdr:sp macro="" textlink="">
      <xdr:nvSpPr>
        <xdr:cNvPr id="366" name="n_1aveValue【福祉施設】&#10;一人当たり面積"/>
        <xdr:cNvSpPr txBox="1"/>
      </xdr:nvSpPr>
      <xdr:spPr>
        <a:xfrm>
          <a:off x="9142730" y="14076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158750</xdr:rowOff>
    </xdr:from>
    <xdr:ext cx="466090" cy="258445"/>
    <xdr:sp macro="" textlink="">
      <xdr:nvSpPr>
        <xdr:cNvPr id="367" name="n_2aveValue【福祉施設】&#10;一人当たり面積"/>
        <xdr:cNvSpPr txBox="1"/>
      </xdr:nvSpPr>
      <xdr:spPr>
        <a:xfrm>
          <a:off x="8291830" y="1407668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167640</xdr:rowOff>
    </xdr:from>
    <xdr:ext cx="465455" cy="255270"/>
    <xdr:sp macro="" textlink="">
      <xdr:nvSpPr>
        <xdr:cNvPr id="368" name="n_3aveValue【福祉施設】&#10;一人当たり面積"/>
        <xdr:cNvSpPr txBox="1"/>
      </xdr:nvSpPr>
      <xdr:spPr>
        <a:xfrm>
          <a:off x="7423150" y="14085570"/>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167640</xdr:rowOff>
    </xdr:from>
    <xdr:ext cx="465455" cy="255270"/>
    <xdr:sp macro="" textlink="">
      <xdr:nvSpPr>
        <xdr:cNvPr id="369" name="n_4aveValue【福祉施設】&#10;一人当たり面積"/>
        <xdr:cNvSpPr txBox="1"/>
      </xdr:nvSpPr>
      <xdr:spPr>
        <a:xfrm>
          <a:off x="6559550" y="14085570"/>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167640</xdr:rowOff>
    </xdr:from>
    <xdr:ext cx="469265" cy="258445"/>
    <xdr:sp macro="" textlink="">
      <xdr:nvSpPr>
        <xdr:cNvPr id="370" name="n_1mainValue【福祉施設】&#10;一人当たり面積"/>
        <xdr:cNvSpPr txBox="1"/>
      </xdr:nvSpPr>
      <xdr:spPr>
        <a:xfrm>
          <a:off x="9142730" y="13582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137795</xdr:rowOff>
    </xdr:from>
    <xdr:ext cx="466090" cy="259080"/>
    <xdr:sp macro="" textlink="">
      <xdr:nvSpPr>
        <xdr:cNvPr id="371" name="n_2mainValue【福祉施設】&#10;一人当たり面積"/>
        <xdr:cNvSpPr txBox="1"/>
      </xdr:nvSpPr>
      <xdr:spPr>
        <a:xfrm>
          <a:off x="8291830" y="135528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10160</xdr:rowOff>
    </xdr:from>
    <xdr:ext cx="465455" cy="258445"/>
    <xdr:sp macro="" textlink="">
      <xdr:nvSpPr>
        <xdr:cNvPr id="372" name="n_3mainValue【福祉施設】&#10;一人当たり面積"/>
        <xdr:cNvSpPr txBox="1"/>
      </xdr:nvSpPr>
      <xdr:spPr>
        <a:xfrm>
          <a:off x="7423150" y="1359281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149225</xdr:rowOff>
    </xdr:from>
    <xdr:ext cx="465455" cy="259080"/>
    <xdr:sp macro="" textlink="">
      <xdr:nvSpPr>
        <xdr:cNvPr id="373" name="n_4mainValue【福祉施設】&#10;一人当たり面積"/>
        <xdr:cNvSpPr txBox="1"/>
      </xdr:nvSpPr>
      <xdr:spPr>
        <a:xfrm>
          <a:off x="6559550" y="135642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74168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86868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86868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854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854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2966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2966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74168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82" name="テキスト ボックス 381"/>
        <xdr:cNvSpPr txBox="1"/>
      </xdr:nvSpPr>
      <xdr:spPr>
        <a:xfrm>
          <a:off x="708660" y="162306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3" name="直線コネクタ 382"/>
        <xdr:cNvCxnSpPr/>
      </xdr:nvCxnSpPr>
      <xdr:spPr>
        <a:xfrm>
          <a:off x="74168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3550" cy="259080"/>
    <xdr:sp macro="" textlink="">
      <xdr:nvSpPr>
        <xdr:cNvPr id="384" name="テキスト ボックス 383"/>
        <xdr:cNvSpPr txBox="1"/>
      </xdr:nvSpPr>
      <xdr:spPr>
        <a:xfrm>
          <a:off x="289560" y="18564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5" name="直線コネクタ 384"/>
        <xdr:cNvCxnSpPr/>
      </xdr:nvCxnSpPr>
      <xdr:spPr>
        <a:xfrm>
          <a:off x="741680" y="1832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3550" cy="259080"/>
    <xdr:sp macro="" textlink="">
      <xdr:nvSpPr>
        <xdr:cNvPr id="386" name="テキスト ボックス 385"/>
        <xdr:cNvSpPr txBox="1"/>
      </xdr:nvSpPr>
      <xdr:spPr>
        <a:xfrm>
          <a:off x="289560" y="18183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7" name="直線コネクタ 386"/>
        <xdr:cNvCxnSpPr/>
      </xdr:nvCxnSpPr>
      <xdr:spPr>
        <a:xfrm>
          <a:off x="741680" y="1794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2590" cy="254635"/>
    <xdr:sp macro="" textlink="">
      <xdr:nvSpPr>
        <xdr:cNvPr id="388" name="テキスト ボックス 387"/>
        <xdr:cNvSpPr txBox="1"/>
      </xdr:nvSpPr>
      <xdr:spPr>
        <a:xfrm>
          <a:off x="353695" y="1780286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89" name="直線コネクタ 388"/>
        <xdr:cNvCxnSpPr/>
      </xdr:nvCxnSpPr>
      <xdr:spPr>
        <a:xfrm>
          <a:off x="741680" y="1756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2590" cy="259080"/>
    <xdr:sp macro="" textlink="">
      <xdr:nvSpPr>
        <xdr:cNvPr id="390" name="テキスト ボックス 389"/>
        <xdr:cNvSpPr txBox="1"/>
      </xdr:nvSpPr>
      <xdr:spPr>
        <a:xfrm>
          <a:off x="353695" y="17421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1" name="直線コネクタ 390"/>
        <xdr:cNvCxnSpPr/>
      </xdr:nvCxnSpPr>
      <xdr:spPr>
        <a:xfrm>
          <a:off x="741680" y="1718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2590" cy="259080"/>
    <xdr:sp macro="" textlink="">
      <xdr:nvSpPr>
        <xdr:cNvPr id="392" name="テキスト ボックス 391"/>
        <xdr:cNvSpPr txBox="1"/>
      </xdr:nvSpPr>
      <xdr:spPr>
        <a:xfrm>
          <a:off x="353695" y="17040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3" name="直線コネクタ 392"/>
        <xdr:cNvCxnSpPr/>
      </xdr:nvCxnSpPr>
      <xdr:spPr>
        <a:xfrm>
          <a:off x="741680" y="1680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2590" cy="254635"/>
    <xdr:sp macro="" textlink="">
      <xdr:nvSpPr>
        <xdr:cNvPr id="394" name="テキスト ボックス 393"/>
        <xdr:cNvSpPr txBox="1"/>
      </xdr:nvSpPr>
      <xdr:spPr>
        <a:xfrm>
          <a:off x="353695" y="1665986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5" name="直線コネクタ 394"/>
        <xdr:cNvCxnSpPr/>
      </xdr:nvCxnSpPr>
      <xdr:spPr>
        <a:xfrm>
          <a:off x="74168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4645" cy="259080"/>
    <xdr:sp macro="" textlink="">
      <xdr:nvSpPr>
        <xdr:cNvPr id="396" name="テキスト ボックス 395"/>
        <xdr:cNvSpPr txBox="1"/>
      </xdr:nvSpPr>
      <xdr:spPr>
        <a:xfrm>
          <a:off x="412750" y="162788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7" name="【市民会館】&#10;有形固定資産減価償却率グラフ枠"/>
        <xdr:cNvSpPr/>
      </xdr:nvSpPr>
      <xdr:spPr>
        <a:xfrm>
          <a:off x="74168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137160</xdr:rowOff>
    </xdr:from>
    <xdr:to xmlns:xdr="http://schemas.openxmlformats.org/drawingml/2006/spreadsheetDrawing">
      <xdr:col>24</xdr:col>
      <xdr:colOff>62865</xdr:colOff>
      <xdr:row>108</xdr:row>
      <xdr:rowOff>152400</xdr:rowOff>
    </xdr:to>
    <xdr:cxnSp macro="">
      <xdr:nvCxnSpPr>
        <xdr:cNvPr id="398" name="直線コネクタ 397"/>
        <xdr:cNvCxnSpPr/>
      </xdr:nvCxnSpPr>
      <xdr:spPr>
        <a:xfrm flipV="1">
          <a:off x="4512945" y="1676781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9900" cy="254635"/>
    <xdr:sp macro="" textlink="">
      <xdr:nvSpPr>
        <xdr:cNvPr id="399" name="【市民会館】&#10;有形固定資産減価償却率最小値テキスト"/>
        <xdr:cNvSpPr txBox="1"/>
      </xdr:nvSpPr>
      <xdr:spPr>
        <a:xfrm>
          <a:off x="4551680" y="183299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400" name="直線コネクタ 399"/>
        <xdr:cNvCxnSpPr/>
      </xdr:nvCxnSpPr>
      <xdr:spPr>
        <a:xfrm>
          <a:off x="4429760" y="18326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83820</xdr:rowOff>
    </xdr:from>
    <xdr:ext cx="405130" cy="259080"/>
    <xdr:sp macro="" textlink="">
      <xdr:nvSpPr>
        <xdr:cNvPr id="401" name="【市民会館】&#10;有形固定資産減価償却率最大値テキスト"/>
        <xdr:cNvSpPr txBox="1"/>
      </xdr:nvSpPr>
      <xdr:spPr>
        <a:xfrm>
          <a:off x="4551680" y="16543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137160</xdr:rowOff>
    </xdr:from>
    <xdr:to xmlns:xdr="http://schemas.openxmlformats.org/drawingml/2006/spreadsheetDrawing">
      <xdr:col>24</xdr:col>
      <xdr:colOff>152400</xdr:colOff>
      <xdr:row>99</xdr:row>
      <xdr:rowOff>137160</xdr:rowOff>
    </xdr:to>
    <xdr:cxnSp macro="">
      <xdr:nvCxnSpPr>
        <xdr:cNvPr id="402" name="直線コネクタ 401"/>
        <xdr:cNvCxnSpPr/>
      </xdr:nvCxnSpPr>
      <xdr:spPr>
        <a:xfrm>
          <a:off x="4429760" y="16767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76835</xdr:rowOff>
    </xdr:from>
    <xdr:ext cx="405130" cy="254635"/>
    <xdr:sp macro="" textlink="">
      <xdr:nvSpPr>
        <xdr:cNvPr id="403" name="【市民会館】&#10;有形固定資産減価償却率平均値テキスト"/>
        <xdr:cNvSpPr txBox="1"/>
      </xdr:nvSpPr>
      <xdr:spPr>
        <a:xfrm>
          <a:off x="4551680" y="1722183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53975</xdr:rowOff>
    </xdr:from>
    <xdr:to xmlns:xdr="http://schemas.openxmlformats.org/drawingml/2006/spreadsheetDrawing">
      <xdr:col>24</xdr:col>
      <xdr:colOff>114300</xdr:colOff>
      <xdr:row>103</xdr:row>
      <xdr:rowOff>155575</xdr:rowOff>
    </xdr:to>
    <xdr:sp macro="" textlink="">
      <xdr:nvSpPr>
        <xdr:cNvPr id="404" name="フローチャート: 判断 403"/>
        <xdr:cNvSpPr/>
      </xdr:nvSpPr>
      <xdr:spPr>
        <a:xfrm>
          <a:off x="4462780" y="1737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17780</xdr:rowOff>
    </xdr:from>
    <xdr:to xmlns:xdr="http://schemas.openxmlformats.org/drawingml/2006/spreadsheetDrawing">
      <xdr:col>20</xdr:col>
      <xdr:colOff>38100</xdr:colOff>
      <xdr:row>103</xdr:row>
      <xdr:rowOff>119380</xdr:rowOff>
    </xdr:to>
    <xdr:sp macro="" textlink="">
      <xdr:nvSpPr>
        <xdr:cNvPr id="405" name="フローチャート: 判断 404"/>
        <xdr:cNvSpPr/>
      </xdr:nvSpPr>
      <xdr:spPr>
        <a:xfrm>
          <a:off x="3649980" y="173342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27305</xdr:rowOff>
    </xdr:from>
    <xdr:to xmlns:xdr="http://schemas.openxmlformats.org/drawingml/2006/spreadsheetDrawing">
      <xdr:col>15</xdr:col>
      <xdr:colOff>101600</xdr:colOff>
      <xdr:row>103</xdr:row>
      <xdr:rowOff>128905</xdr:rowOff>
    </xdr:to>
    <xdr:sp macro="" textlink="">
      <xdr:nvSpPr>
        <xdr:cNvPr id="406" name="フローチャート: 判断 405"/>
        <xdr:cNvSpPr/>
      </xdr:nvSpPr>
      <xdr:spPr>
        <a:xfrm>
          <a:off x="2781300" y="1734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25400</xdr:rowOff>
    </xdr:from>
    <xdr:to xmlns:xdr="http://schemas.openxmlformats.org/drawingml/2006/spreadsheetDrawing">
      <xdr:col>10</xdr:col>
      <xdr:colOff>165100</xdr:colOff>
      <xdr:row>103</xdr:row>
      <xdr:rowOff>127000</xdr:rowOff>
    </xdr:to>
    <xdr:sp macro="" textlink="">
      <xdr:nvSpPr>
        <xdr:cNvPr id="407" name="フローチャート: 判断 406"/>
        <xdr:cNvSpPr/>
      </xdr:nvSpPr>
      <xdr:spPr>
        <a:xfrm>
          <a:off x="1917700"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2540</xdr:rowOff>
    </xdr:from>
    <xdr:to xmlns:xdr="http://schemas.openxmlformats.org/drawingml/2006/spreadsheetDrawing">
      <xdr:col>6</xdr:col>
      <xdr:colOff>38100</xdr:colOff>
      <xdr:row>103</xdr:row>
      <xdr:rowOff>104140</xdr:rowOff>
    </xdr:to>
    <xdr:sp macro="" textlink="">
      <xdr:nvSpPr>
        <xdr:cNvPr id="408" name="フローチャート: 判断 407"/>
        <xdr:cNvSpPr/>
      </xdr:nvSpPr>
      <xdr:spPr>
        <a:xfrm>
          <a:off x="1054100" y="173189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1365" cy="259080"/>
    <xdr:sp macro="" textlink="">
      <xdr:nvSpPr>
        <xdr:cNvPr id="409" name="テキスト ボックス 408"/>
        <xdr:cNvSpPr txBox="1"/>
      </xdr:nvSpPr>
      <xdr:spPr>
        <a:xfrm>
          <a:off x="432816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0" name="テキスト ボックス 409"/>
        <xdr:cNvSpPr txBox="1"/>
      </xdr:nvSpPr>
      <xdr:spPr>
        <a:xfrm>
          <a:off x="35153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11" name="テキスト ボックス 410"/>
        <xdr:cNvSpPr txBox="1"/>
      </xdr:nvSpPr>
      <xdr:spPr>
        <a:xfrm>
          <a:off x="264668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2" name="テキスト ボックス 411"/>
        <xdr:cNvSpPr txBox="1"/>
      </xdr:nvSpPr>
      <xdr:spPr>
        <a:xfrm>
          <a:off x="17830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3" name="テキスト ボックス 412"/>
        <xdr:cNvSpPr txBox="1"/>
      </xdr:nvSpPr>
      <xdr:spPr>
        <a:xfrm>
          <a:off x="9194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53975</xdr:rowOff>
    </xdr:from>
    <xdr:to xmlns:xdr="http://schemas.openxmlformats.org/drawingml/2006/spreadsheetDrawing">
      <xdr:col>24</xdr:col>
      <xdr:colOff>114300</xdr:colOff>
      <xdr:row>103</xdr:row>
      <xdr:rowOff>155575</xdr:rowOff>
    </xdr:to>
    <xdr:sp macro="" textlink="">
      <xdr:nvSpPr>
        <xdr:cNvPr id="414" name="楕円 413"/>
        <xdr:cNvSpPr/>
      </xdr:nvSpPr>
      <xdr:spPr>
        <a:xfrm>
          <a:off x="446278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32385</xdr:rowOff>
    </xdr:from>
    <xdr:ext cx="405130" cy="254635"/>
    <xdr:sp macro="" textlink="">
      <xdr:nvSpPr>
        <xdr:cNvPr id="415" name="【市民会館】&#10;有形固定資産減価償却率該当値テキスト"/>
        <xdr:cNvSpPr txBox="1"/>
      </xdr:nvSpPr>
      <xdr:spPr>
        <a:xfrm>
          <a:off x="4551680" y="173488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29210</xdr:rowOff>
    </xdr:from>
    <xdr:to xmlns:xdr="http://schemas.openxmlformats.org/drawingml/2006/spreadsheetDrawing">
      <xdr:col>20</xdr:col>
      <xdr:colOff>38100</xdr:colOff>
      <xdr:row>103</xdr:row>
      <xdr:rowOff>130810</xdr:rowOff>
    </xdr:to>
    <xdr:sp macro="" textlink="">
      <xdr:nvSpPr>
        <xdr:cNvPr id="416" name="楕円 415"/>
        <xdr:cNvSpPr/>
      </xdr:nvSpPr>
      <xdr:spPr>
        <a:xfrm>
          <a:off x="3649980" y="173456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80010</xdr:rowOff>
    </xdr:from>
    <xdr:to xmlns:xdr="http://schemas.openxmlformats.org/drawingml/2006/spreadsheetDrawing">
      <xdr:col>24</xdr:col>
      <xdr:colOff>63500</xdr:colOff>
      <xdr:row>103</xdr:row>
      <xdr:rowOff>104775</xdr:rowOff>
    </xdr:to>
    <xdr:cxnSp macro="">
      <xdr:nvCxnSpPr>
        <xdr:cNvPr id="417" name="直線コネクタ 416"/>
        <xdr:cNvCxnSpPr/>
      </xdr:nvCxnSpPr>
      <xdr:spPr>
        <a:xfrm>
          <a:off x="3700780" y="17396460"/>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6350</xdr:rowOff>
    </xdr:from>
    <xdr:to xmlns:xdr="http://schemas.openxmlformats.org/drawingml/2006/spreadsheetDrawing">
      <xdr:col>15</xdr:col>
      <xdr:colOff>101600</xdr:colOff>
      <xdr:row>103</xdr:row>
      <xdr:rowOff>107950</xdr:rowOff>
    </xdr:to>
    <xdr:sp macro="" textlink="">
      <xdr:nvSpPr>
        <xdr:cNvPr id="418" name="楕円 417"/>
        <xdr:cNvSpPr/>
      </xdr:nvSpPr>
      <xdr:spPr>
        <a:xfrm>
          <a:off x="27813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57150</xdr:rowOff>
    </xdr:from>
    <xdr:to xmlns:xdr="http://schemas.openxmlformats.org/drawingml/2006/spreadsheetDrawing">
      <xdr:col>19</xdr:col>
      <xdr:colOff>177800</xdr:colOff>
      <xdr:row>103</xdr:row>
      <xdr:rowOff>80010</xdr:rowOff>
    </xdr:to>
    <xdr:cxnSp macro="">
      <xdr:nvCxnSpPr>
        <xdr:cNvPr id="419" name="直線コネクタ 418"/>
        <xdr:cNvCxnSpPr/>
      </xdr:nvCxnSpPr>
      <xdr:spPr>
        <a:xfrm>
          <a:off x="2832100" y="17373600"/>
          <a:ext cx="8686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145415</xdr:rowOff>
    </xdr:from>
    <xdr:to xmlns:xdr="http://schemas.openxmlformats.org/drawingml/2006/spreadsheetDrawing">
      <xdr:col>10</xdr:col>
      <xdr:colOff>165100</xdr:colOff>
      <xdr:row>103</xdr:row>
      <xdr:rowOff>75565</xdr:rowOff>
    </xdr:to>
    <xdr:sp macro="" textlink="">
      <xdr:nvSpPr>
        <xdr:cNvPr id="420" name="楕円 419"/>
        <xdr:cNvSpPr/>
      </xdr:nvSpPr>
      <xdr:spPr>
        <a:xfrm>
          <a:off x="1917700" y="172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24765</xdr:rowOff>
    </xdr:from>
    <xdr:to xmlns:xdr="http://schemas.openxmlformats.org/drawingml/2006/spreadsheetDrawing">
      <xdr:col>15</xdr:col>
      <xdr:colOff>50800</xdr:colOff>
      <xdr:row>103</xdr:row>
      <xdr:rowOff>57150</xdr:rowOff>
    </xdr:to>
    <xdr:cxnSp macro="">
      <xdr:nvCxnSpPr>
        <xdr:cNvPr id="421" name="直線コネクタ 420"/>
        <xdr:cNvCxnSpPr/>
      </xdr:nvCxnSpPr>
      <xdr:spPr>
        <a:xfrm>
          <a:off x="1968500" y="17341215"/>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102</xdr:row>
      <xdr:rowOff>111125</xdr:rowOff>
    </xdr:from>
    <xdr:to xmlns:xdr="http://schemas.openxmlformats.org/drawingml/2006/spreadsheetDrawing">
      <xdr:col>6</xdr:col>
      <xdr:colOff>38100</xdr:colOff>
      <xdr:row>103</xdr:row>
      <xdr:rowOff>41275</xdr:rowOff>
    </xdr:to>
    <xdr:sp macro="" textlink="">
      <xdr:nvSpPr>
        <xdr:cNvPr id="422" name="楕円 421"/>
        <xdr:cNvSpPr/>
      </xdr:nvSpPr>
      <xdr:spPr>
        <a:xfrm>
          <a:off x="1054100" y="172561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102</xdr:row>
      <xdr:rowOff>161925</xdr:rowOff>
    </xdr:from>
    <xdr:to xmlns:xdr="http://schemas.openxmlformats.org/drawingml/2006/spreadsheetDrawing">
      <xdr:col>10</xdr:col>
      <xdr:colOff>114300</xdr:colOff>
      <xdr:row>103</xdr:row>
      <xdr:rowOff>24765</xdr:rowOff>
    </xdr:to>
    <xdr:cxnSp macro="">
      <xdr:nvCxnSpPr>
        <xdr:cNvPr id="423" name="直線コネクタ 422"/>
        <xdr:cNvCxnSpPr/>
      </xdr:nvCxnSpPr>
      <xdr:spPr>
        <a:xfrm>
          <a:off x="1104900" y="17306925"/>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135890</xdr:rowOff>
    </xdr:from>
    <xdr:ext cx="404495" cy="259080"/>
    <xdr:sp macro="" textlink="">
      <xdr:nvSpPr>
        <xdr:cNvPr id="424" name="n_1aveValue【市民会館】&#10;有形固定資産減価償却率"/>
        <xdr:cNvSpPr txBox="1"/>
      </xdr:nvSpPr>
      <xdr:spPr>
        <a:xfrm>
          <a:off x="3490595" y="17109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120650</xdr:rowOff>
    </xdr:from>
    <xdr:ext cx="401320" cy="254635"/>
    <xdr:sp macro="" textlink="">
      <xdr:nvSpPr>
        <xdr:cNvPr id="425" name="n_2aveValue【市民会館】&#10;有形固定資産減価償却率"/>
        <xdr:cNvSpPr txBox="1"/>
      </xdr:nvSpPr>
      <xdr:spPr>
        <a:xfrm>
          <a:off x="2634615" y="1743710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118110</xdr:rowOff>
    </xdr:from>
    <xdr:ext cx="400685" cy="259080"/>
    <xdr:sp macro="" textlink="">
      <xdr:nvSpPr>
        <xdr:cNvPr id="426" name="n_3aveValue【市民会館】&#10;有形固定資産減価償却率"/>
        <xdr:cNvSpPr txBox="1"/>
      </xdr:nvSpPr>
      <xdr:spPr>
        <a:xfrm>
          <a:off x="1771015" y="174345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95250</xdr:rowOff>
    </xdr:from>
    <xdr:ext cx="400685" cy="259080"/>
    <xdr:sp macro="" textlink="">
      <xdr:nvSpPr>
        <xdr:cNvPr id="427" name="n_4aveValue【市民会館】&#10;有形固定資産減価償却率"/>
        <xdr:cNvSpPr txBox="1"/>
      </xdr:nvSpPr>
      <xdr:spPr>
        <a:xfrm>
          <a:off x="907415" y="174117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121920</xdr:rowOff>
    </xdr:from>
    <xdr:ext cx="404495" cy="254635"/>
    <xdr:sp macro="" textlink="">
      <xdr:nvSpPr>
        <xdr:cNvPr id="428" name="n_1mainValue【市民会館】&#10;有形固定資産減価償却率"/>
        <xdr:cNvSpPr txBox="1"/>
      </xdr:nvSpPr>
      <xdr:spPr>
        <a:xfrm>
          <a:off x="3490595" y="17438370"/>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124460</xdr:rowOff>
    </xdr:from>
    <xdr:ext cx="401320" cy="259080"/>
    <xdr:sp macro="" textlink="">
      <xdr:nvSpPr>
        <xdr:cNvPr id="429" name="n_2mainValue【市民会館】&#10;有形固定資産減価償却率"/>
        <xdr:cNvSpPr txBox="1"/>
      </xdr:nvSpPr>
      <xdr:spPr>
        <a:xfrm>
          <a:off x="2634615" y="170980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92075</xdr:rowOff>
    </xdr:from>
    <xdr:ext cx="400685" cy="259080"/>
    <xdr:sp macro="" textlink="">
      <xdr:nvSpPr>
        <xdr:cNvPr id="430" name="n_3mainValue【市民会館】&#10;有形固定資産減価償却率"/>
        <xdr:cNvSpPr txBox="1"/>
      </xdr:nvSpPr>
      <xdr:spPr>
        <a:xfrm>
          <a:off x="1771015" y="170656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57785</xdr:rowOff>
    </xdr:from>
    <xdr:ext cx="400685" cy="259080"/>
    <xdr:sp macro="" textlink="">
      <xdr:nvSpPr>
        <xdr:cNvPr id="431" name="n_4mainValue【市民会館】&#10;有形固定資産減価償却率"/>
        <xdr:cNvSpPr txBox="1"/>
      </xdr:nvSpPr>
      <xdr:spPr>
        <a:xfrm>
          <a:off x="907415" y="170313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2" name="正方形/長方形 431"/>
        <xdr:cNvSpPr/>
      </xdr:nvSpPr>
      <xdr:spPr>
        <a:xfrm>
          <a:off x="643128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3" name="正方形/長方形 432"/>
        <xdr:cNvSpPr/>
      </xdr:nvSpPr>
      <xdr:spPr>
        <a:xfrm>
          <a:off x="6553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4" name="正方形/長方形 433"/>
        <xdr:cNvSpPr/>
      </xdr:nvSpPr>
      <xdr:spPr>
        <a:xfrm>
          <a:off x="6553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5" name="正方形/長方形 434"/>
        <xdr:cNvSpPr/>
      </xdr:nvSpPr>
      <xdr:spPr>
        <a:xfrm>
          <a:off x="75438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6" name="正方形/長方形 435"/>
        <xdr:cNvSpPr/>
      </xdr:nvSpPr>
      <xdr:spPr>
        <a:xfrm>
          <a:off x="75438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7" name="正方形/長方形 436"/>
        <xdr:cNvSpPr/>
      </xdr:nvSpPr>
      <xdr:spPr>
        <a:xfrm>
          <a:off x="8656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8" name="正方形/長方形 437"/>
        <xdr:cNvSpPr/>
      </xdr:nvSpPr>
      <xdr:spPr>
        <a:xfrm>
          <a:off x="8656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正方形/長方形 438"/>
        <xdr:cNvSpPr/>
      </xdr:nvSpPr>
      <xdr:spPr>
        <a:xfrm>
          <a:off x="643128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5440" cy="225425"/>
    <xdr:sp macro="" textlink="">
      <xdr:nvSpPr>
        <xdr:cNvPr id="440" name="テキスト ボックス 439"/>
        <xdr:cNvSpPr txBox="1"/>
      </xdr:nvSpPr>
      <xdr:spPr>
        <a:xfrm>
          <a:off x="6393180" y="162306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1" name="直線コネクタ 440"/>
        <xdr:cNvCxnSpPr/>
      </xdr:nvCxnSpPr>
      <xdr:spPr>
        <a:xfrm>
          <a:off x="6431280" y="18707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107</xdr:row>
      <xdr:rowOff>133350</xdr:rowOff>
    </xdr:from>
    <xdr:to xmlns:xdr="http://schemas.openxmlformats.org/drawingml/2006/spreadsheetDrawing">
      <xdr:col>59</xdr:col>
      <xdr:colOff>50800</xdr:colOff>
      <xdr:row>107</xdr:row>
      <xdr:rowOff>133350</xdr:rowOff>
    </xdr:to>
    <xdr:cxnSp macro="">
      <xdr:nvCxnSpPr>
        <xdr:cNvPr id="442" name="直線コネクタ 441"/>
        <xdr:cNvCxnSpPr/>
      </xdr:nvCxnSpPr>
      <xdr:spPr>
        <a:xfrm>
          <a:off x="6431280" y="18135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162560</xdr:rowOff>
    </xdr:from>
    <xdr:ext cx="462915" cy="259080"/>
    <xdr:sp macro="" textlink="">
      <xdr:nvSpPr>
        <xdr:cNvPr id="443" name="テキスト ボックス 442"/>
        <xdr:cNvSpPr txBox="1"/>
      </xdr:nvSpPr>
      <xdr:spPr>
        <a:xfrm>
          <a:off x="5974080" y="1799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4" name="直線コネクタ 443"/>
        <xdr:cNvCxnSpPr/>
      </xdr:nvCxnSpPr>
      <xdr:spPr>
        <a:xfrm>
          <a:off x="6431280" y="1756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2915" cy="259080"/>
    <xdr:sp macro="" textlink="">
      <xdr:nvSpPr>
        <xdr:cNvPr id="445" name="テキスト ボックス 444"/>
        <xdr:cNvSpPr txBox="1"/>
      </xdr:nvSpPr>
      <xdr:spPr>
        <a:xfrm>
          <a:off x="5974080" y="17421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19050</xdr:rowOff>
    </xdr:from>
    <xdr:to xmlns:xdr="http://schemas.openxmlformats.org/drawingml/2006/spreadsheetDrawing">
      <xdr:col>59</xdr:col>
      <xdr:colOff>50800</xdr:colOff>
      <xdr:row>101</xdr:row>
      <xdr:rowOff>19050</xdr:rowOff>
    </xdr:to>
    <xdr:cxnSp macro="">
      <xdr:nvCxnSpPr>
        <xdr:cNvPr id="446" name="直線コネクタ 445"/>
        <xdr:cNvCxnSpPr/>
      </xdr:nvCxnSpPr>
      <xdr:spPr>
        <a:xfrm>
          <a:off x="6431280" y="16992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48260</xdr:rowOff>
    </xdr:from>
    <xdr:ext cx="462915" cy="259080"/>
    <xdr:sp macro="" textlink="">
      <xdr:nvSpPr>
        <xdr:cNvPr id="447" name="テキスト ボックス 446"/>
        <xdr:cNvSpPr txBox="1"/>
      </xdr:nvSpPr>
      <xdr:spPr>
        <a:xfrm>
          <a:off x="5974080" y="16850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8" name="直線コネクタ 447"/>
        <xdr:cNvCxnSpPr/>
      </xdr:nvCxnSpPr>
      <xdr:spPr>
        <a:xfrm>
          <a:off x="6431280" y="16421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2915" cy="259080"/>
    <xdr:sp macro="" textlink="">
      <xdr:nvSpPr>
        <xdr:cNvPr id="449" name="テキスト ボックス 448"/>
        <xdr:cNvSpPr txBox="1"/>
      </xdr:nvSpPr>
      <xdr:spPr>
        <a:xfrm>
          <a:off x="5974080" y="16278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0" name="【市民会館】&#10;一人当たり面積グラフ枠"/>
        <xdr:cNvSpPr/>
      </xdr:nvSpPr>
      <xdr:spPr>
        <a:xfrm>
          <a:off x="643128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100</xdr:row>
      <xdr:rowOff>93345</xdr:rowOff>
    </xdr:from>
    <xdr:to xmlns:xdr="http://schemas.openxmlformats.org/drawingml/2006/spreadsheetDrawing">
      <xdr:col>54</xdr:col>
      <xdr:colOff>185420</xdr:colOff>
      <xdr:row>107</xdr:row>
      <xdr:rowOff>104775</xdr:rowOff>
    </xdr:to>
    <xdr:cxnSp macro="">
      <xdr:nvCxnSpPr>
        <xdr:cNvPr id="451" name="直線コネクタ 450"/>
        <xdr:cNvCxnSpPr/>
      </xdr:nvCxnSpPr>
      <xdr:spPr>
        <a:xfrm flipV="1">
          <a:off x="10198100" y="1689544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109220</xdr:rowOff>
    </xdr:from>
    <xdr:ext cx="469265" cy="254635"/>
    <xdr:sp macro="" textlink="">
      <xdr:nvSpPr>
        <xdr:cNvPr id="452" name="【市民会館】&#10;一人当たり面積最小値テキスト"/>
        <xdr:cNvSpPr txBox="1"/>
      </xdr:nvSpPr>
      <xdr:spPr>
        <a:xfrm>
          <a:off x="10236200" y="1811147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104775</xdr:rowOff>
    </xdr:from>
    <xdr:to xmlns:xdr="http://schemas.openxmlformats.org/drawingml/2006/spreadsheetDrawing">
      <xdr:col>55</xdr:col>
      <xdr:colOff>88900</xdr:colOff>
      <xdr:row>107</xdr:row>
      <xdr:rowOff>104775</xdr:rowOff>
    </xdr:to>
    <xdr:cxnSp macro="">
      <xdr:nvCxnSpPr>
        <xdr:cNvPr id="453" name="直線コネクタ 452"/>
        <xdr:cNvCxnSpPr/>
      </xdr:nvCxnSpPr>
      <xdr:spPr>
        <a:xfrm>
          <a:off x="10114280" y="181070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40640</xdr:rowOff>
    </xdr:from>
    <xdr:ext cx="469265" cy="254635"/>
    <xdr:sp macro="" textlink="">
      <xdr:nvSpPr>
        <xdr:cNvPr id="454" name="【市民会館】&#10;一人当たり面積最大値テキスト"/>
        <xdr:cNvSpPr txBox="1"/>
      </xdr:nvSpPr>
      <xdr:spPr>
        <a:xfrm>
          <a:off x="10236200" y="1667129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93345</xdr:rowOff>
    </xdr:from>
    <xdr:to xmlns:xdr="http://schemas.openxmlformats.org/drawingml/2006/spreadsheetDrawing">
      <xdr:col>55</xdr:col>
      <xdr:colOff>88900</xdr:colOff>
      <xdr:row>100</xdr:row>
      <xdr:rowOff>93345</xdr:rowOff>
    </xdr:to>
    <xdr:cxnSp macro="">
      <xdr:nvCxnSpPr>
        <xdr:cNvPr id="455" name="直線コネクタ 454"/>
        <xdr:cNvCxnSpPr/>
      </xdr:nvCxnSpPr>
      <xdr:spPr>
        <a:xfrm>
          <a:off x="10114280" y="168954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123825</xdr:rowOff>
    </xdr:from>
    <xdr:ext cx="469265" cy="254635"/>
    <xdr:sp macro="" textlink="">
      <xdr:nvSpPr>
        <xdr:cNvPr id="456" name="【市民会館】&#10;一人当たり面積平均値テキスト"/>
        <xdr:cNvSpPr txBox="1"/>
      </xdr:nvSpPr>
      <xdr:spPr>
        <a:xfrm>
          <a:off x="10236200" y="17611725"/>
          <a:ext cx="46926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145415</xdr:rowOff>
    </xdr:from>
    <xdr:to xmlns:xdr="http://schemas.openxmlformats.org/drawingml/2006/spreadsheetDrawing">
      <xdr:col>55</xdr:col>
      <xdr:colOff>50800</xdr:colOff>
      <xdr:row>105</xdr:row>
      <xdr:rowOff>75565</xdr:rowOff>
    </xdr:to>
    <xdr:sp macro="" textlink="">
      <xdr:nvSpPr>
        <xdr:cNvPr id="457" name="フローチャート: 判断 456"/>
        <xdr:cNvSpPr/>
      </xdr:nvSpPr>
      <xdr:spPr>
        <a:xfrm>
          <a:off x="10152380" y="176333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162560</xdr:rowOff>
    </xdr:from>
    <xdr:to xmlns:xdr="http://schemas.openxmlformats.org/drawingml/2006/spreadsheetDrawing">
      <xdr:col>50</xdr:col>
      <xdr:colOff>165100</xdr:colOff>
      <xdr:row>105</xdr:row>
      <xdr:rowOff>92710</xdr:rowOff>
    </xdr:to>
    <xdr:sp macro="" textlink="">
      <xdr:nvSpPr>
        <xdr:cNvPr id="458" name="フローチャート: 判断 457"/>
        <xdr:cNvSpPr/>
      </xdr:nvSpPr>
      <xdr:spPr>
        <a:xfrm>
          <a:off x="9334500" y="1765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162560</xdr:rowOff>
    </xdr:from>
    <xdr:to xmlns:xdr="http://schemas.openxmlformats.org/drawingml/2006/spreadsheetDrawing">
      <xdr:col>46</xdr:col>
      <xdr:colOff>38100</xdr:colOff>
      <xdr:row>105</xdr:row>
      <xdr:rowOff>92710</xdr:rowOff>
    </xdr:to>
    <xdr:sp macro="" textlink="">
      <xdr:nvSpPr>
        <xdr:cNvPr id="459" name="フローチャート: 判断 458"/>
        <xdr:cNvSpPr/>
      </xdr:nvSpPr>
      <xdr:spPr>
        <a:xfrm>
          <a:off x="8470900" y="176504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13970</xdr:rowOff>
    </xdr:from>
    <xdr:to xmlns:xdr="http://schemas.openxmlformats.org/drawingml/2006/spreadsheetDrawing">
      <xdr:col>41</xdr:col>
      <xdr:colOff>101600</xdr:colOff>
      <xdr:row>105</xdr:row>
      <xdr:rowOff>115570</xdr:rowOff>
    </xdr:to>
    <xdr:sp macro="" textlink="">
      <xdr:nvSpPr>
        <xdr:cNvPr id="460" name="フローチャート: 判断 459"/>
        <xdr:cNvSpPr/>
      </xdr:nvSpPr>
      <xdr:spPr>
        <a:xfrm>
          <a:off x="760222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13970</xdr:rowOff>
    </xdr:from>
    <xdr:to xmlns:xdr="http://schemas.openxmlformats.org/drawingml/2006/spreadsheetDrawing">
      <xdr:col>36</xdr:col>
      <xdr:colOff>165100</xdr:colOff>
      <xdr:row>105</xdr:row>
      <xdr:rowOff>115570</xdr:rowOff>
    </xdr:to>
    <xdr:sp macro="" textlink="">
      <xdr:nvSpPr>
        <xdr:cNvPr id="461" name="フローチャート: 判断 460"/>
        <xdr:cNvSpPr/>
      </xdr:nvSpPr>
      <xdr:spPr>
        <a:xfrm>
          <a:off x="673862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2" name="テキスト ボックス 461"/>
        <xdr:cNvSpPr txBox="1"/>
      </xdr:nvSpPr>
      <xdr:spPr>
        <a:xfrm>
          <a:off x="100126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3" name="テキスト ボックス 462"/>
        <xdr:cNvSpPr txBox="1"/>
      </xdr:nvSpPr>
      <xdr:spPr>
        <a:xfrm>
          <a:off x="91998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4" name="テキスト ボックス 463"/>
        <xdr:cNvSpPr txBox="1"/>
      </xdr:nvSpPr>
      <xdr:spPr>
        <a:xfrm>
          <a:off x="8336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65" name="テキスト ボックス 464"/>
        <xdr:cNvSpPr txBox="1"/>
      </xdr:nvSpPr>
      <xdr:spPr>
        <a:xfrm>
          <a:off x="74676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6" name="テキスト ボックス 465"/>
        <xdr:cNvSpPr txBox="1"/>
      </xdr:nvSpPr>
      <xdr:spPr>
        <a:xfrm>
          <a:off x="660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102</xdr:row>
      <xdr:rowOff>65405</xdr:rowOff>
    </xdr:from>
    <xdr:to xmlns:xdr="http://schemas.openxmlformats.org/drawingml/2006/spreadsheetDrawing">
      <xdr:col>55</xdr:col>
      <xdr:colOff>50800</xdr:colOff>
      <xdr:row>102</xdr:row>
      <xdr:rowOff>167005</xdr:rowOff>
    </xdr:to>
    <xdr:sp macro="" textlink="">
      <xdr:nvSpPr>
        <xdr:cNvPr id="467" name="楕円 466"/>
        <xdr:cNvSpPr/>
      </xdr:nvSpPr>
      <xdr:spPr>
        <a:xfrm>
          <a:off x="10152380" y="172104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101</xdr:row>
      <xdr:rowOff>88265</xdr:rowOff>
    </xdr:from>
    <xdr:ext cx="469265" cy="254635"/>
    <xdr:sp macro="" textlink="">
      <xdr:nvSpPr>
        <xdr:cNvPr id="468" name="【市民会館】&#10;一人当たり面積該当値テキスト"/>
        <xdr:cNvSpPr txBox="1"/>
      </xdr:nvSpPr>
      <xdr:spPr>
        <a:xfrm>
          <a:off x="10236200" y="1706181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102</xdr:row>
      <xdr:rowOff>65405</xdr:rowOff>
    </xdr:from>
    <xdr:to xmlns:xdr="http://schemas.openxmlformats.org/drawingml/2006/spreadsheetDrawing">
      <xdr:col>50</xdr:col>
      <xdr:colOff>165100</xdr:colOff>
      <xdr:row>102</xdr:row>
      <xdr:rowOff>167005</xdr:rowOff>
    </xdr:to>
    <xdr:sp macro="" textlink="">
      <xdr:nvSpPr>
        <xdr:cNvPr id="469" name="楕円 468"/>
        <xdr:cNvSpPr/>
      </xdr:nvSpPr>
      <xdr:spPr>
        <a:xfrm>
          <a:off x="9334500" y="172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102</xdr:row>
      <xdr:rowOff>116205</xdr:rowOff>
    </xdr:from>
    <xdr:to xmlns:xdr="http://schemas.openxmlformats.org/drawingml/2006/spreadsheetDrawing">
      <xdr:col>55</xdr:col>
      <xdr:colOff>0</xdr:colOff>
      <xdr:row>102</xdr:row>
      <xdr:rowOff>116205</xdr:rowOff>
    </xdr:to>
    <xdr:cxnSp macro="">
      <xdr:nvCxnSpPr>
        <xdr:cNvPr id="470" name="直線コネクタ 469"/>
        <xdr:cNvCxnSpPr/>
      </xdr:nvCxnSpPr>
      <xdr:spPr>
        <a:xfrm>
          <a:off x="9385300" y="172612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102</xdr:row>
      <xdr:rowOff>93980</xdr:rowOff>
    </xdr:from>
    <xdr:to xmlns:xdr="http://schemas.openxmlformats.org/drawingml/2006/spreadsheetDrawing">
      <xdr:col>46</xdr:col>
      <xdr:colOff>38100</xdr:colOff>
      <xdr:row>103</xdr:row>
      <xdr:rowOff>24130</xdr:rowOff>
    </xdr:to>
    <xdr:sp macro="" textlink="">
      <xdr:nvSpPr>
        <xdr:cNvPr id="471" name="楕円 470"/>
        <xdr:cNvSpPr/>
      </xdr:nvSpPr>
      <xdr:spPr>
        <a:xfrm>
          <a:off x="8470900" y="172389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102</xdr:row>
      <xdr:rowOff>116205</xdr:rowOff>
    </xdr:from>
    <xdr:to xmlns:xdr="http://schemas.openxmlformats.org/drawingml/2006/spreadsheetDrawing">
      <xdr:col>50</xdr:col>
      <xdr:colOff>114300</xdr:colOff>
      <xdr:row>102</xdr:row>
      <xdr:rowOff>144780</xdr:rowOff>
    </xdr:to>
    <xdr:cxnSp macro="">
      <xdr:nvCxnSpPr>
        <xdr:cNvPr id="472" name="直線コネクタ 471"/>
        <xdr:cNvCxnSpPr/>
      </xdr:nvCxnSpPr>
      <xdr:spPr>
        <a:xfrm flipV="1">
          <a:off x="8521700" y="17261205"/>
          <a:ext cx="8636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102</xdr:row>
      <xdr:rowOff>128270</xdr:rowOff>
    </xdr:from>
    <xdr:to xmlns:xdr="http://schemas.openxmlformats.org/drawingml/2006/spreadsheetDrawing">
      <xdr:col>41</xdr:col>
      <xdr:colOff>101600</xdr:colOff>
      <xdr:row>103</xdr:row>
      <xdr:rowOff>58420</xdr:rowOff>
    </xdr:to>
    <xdr:sp macro="" textlink="">
      <xdr:nvSpPr>
        <xdr:cNvPr id="473" name="楕円 472"/>
        <xdr:cNvSpPr/>
      </xdr:nvSpPr>
      <xdr:spPr>
        <a:xfrm>
          <a:off x="760222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102</xdr:row>
      <xdr:rowOff>144780</xdr:rowOff>
    </xdr:from>
    <xdr:to xmlns:xdr="http://schemas.openxmlformats.org/drawingml/2006/spreadsheetDrawing">
      <xdr:col>45</xdr:col>
      <xdr:colOff>177800</xdr:colOff>
      <xdr:row>103</xdr:row>
      <xdr:rowOff>7620</xdr:rowOff>
    </xdr:to>
    <xdr:cxnSp macro="">
      <xdr:nvCxnSpPr>
        <xdr:cNvPr id="474" name="直線コネクタ 473"/>
        <xdr:cNvCxnSpPr/>
      </xdr:nvCxnSpPr>
      <xdr:spPr>
        <a:xfrm flipV="1">
          <a:off x="7653020" y="17289780"/>
          <a:ext cx="868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102</xdr:row>
      <xdr:rowOff>122555</xdr:rowOff>
    </xdr:from>
    <xdr:to xmlns:xdr="http://schemas.openxmlformats.org/drawingml/2006/spreadsheetDrawing">
      <xdr:col>36</xdr:col>
      <xdr:colOff>165100</xdr:colOff>
      <xdr:row>103</xdr:row>
      <xdr:rowOff>52705</xdr:rowOff>
    </xdr:to>
    <xdr:sp macro="" textlink="">
      <xdr:nvSpPr>
        <xdr:cNvPr id="475" name="楕円 474"/>
        <xdr:cNvSpPr/>
      </xdr:nvSpPr>
      <xdr:spPr>
        <a:xfrm>
          <a:off x="673862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103</xdr:row>
      <xdr:rowOff>1905</xdr:rowOff>
    </xdr:from>
    <xdr:to xmlns:xdr="http://schemas.openxmlformats.org/drawingml/2006/spreadsheetDrawing">
      <xdr:col>41</xdr:col>
      <xdr:colOff>50800</xdr:colOff>
      <xdr:row>103</xdr:row>
      <xdr:rowOff>7620</xdr:rowOff>
    </xdr:to>
    <xdr:cxnSp macro="">
      <xdr:nvCxnSpPr>
        <xdr:cNvPr id="476" name="直線コネクタ 475"/>
        <xdr:cNvCxnSpPr/>
      </xdr:nvCxnSpPr>
      <xdr:spPr>
        <a:xfrm>
          <a:off x="6789420" y="1731835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83820</xdr:rowOff>
    </xdr:from>
    <xdr:ext cx="469265" cy="259080"/>
    <xdr:sp macro="" textlink="">
      <xdr:nvSpPr>
        <xdr:cNvPr id="477" name="n_1aveValue【市民会館】&#10;一人当たり面積"/>
        <xdr:cNvSpPr txBox="1"/>
      </xdr:nvSpPr>
      <xdr:spPr>
        <a:xfrm>
          <a:off x="9142730" y="17743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83820</xdr:rowOff>
    </xdr:from>
    <xdr:ext cx="466090" cy="259080"/>
    <xdr:sp macro="" textlink="">
      <xdr:nvSpPr>
        <xdr:cNvPr id="478" name="n_2aveValue【市民会館】&#10;一人当たり面積"/>
        <xdr:cNvSpPr txBox="1"/>
      </xdr:nvSpPr>
      <xdr:spPr>
        <a:xfrm>
          <a:off x="8291830" y="177431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106680</xdr:rowOff>
    </xdr:from>
    <xdr:ext cx="465455" cy="259080"/>
    <xdr:sp macro="" textlink="">
      <xdr:nvSpPr>
        <xdr:cNvPr id="479" name="n_3aveValue【市民会館】&#10;一人当たり面積"/>
        <xdr:cNvSpPr txBox="1"/>
      </xdr:nvSpPr>
      <xdr:spPr>
        <a:xfrm>
          <a:off x="7423150" y="177660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106680</xdr:rowOff>
    </xdr:from>
    <xdr:ext cx="465455" cy="259080"/>
    <xdr:sp macro="" textlink="">
      <xdr:nvSpPr>
        <xdr:cNvPr id="480" name="n_4aveValue【市民会館】&#10;一人当たり面積"/>
        <xdr:cNvSpPr txBox="1"/>
      </xdr:nvSpPr>
      <xdr:spPr>
        <a:xfrm>
          <a:off x="6559550" y="177660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101</xdr:row>
      <xdr:rowOff>12065</xdr:rowOff>
    </xdr:from>
    <xdr:ext cx="469265" cy="259080"/>
    <xdr:sp macro="" textlink="">
      <xdr:nvSpPr>
        <xdr:cNvPr id="481" name="n_1mainValue【市民会館】&#10;一人当たり面積"/>
        <xdr:cNvSpPr txBox="1"/>
      </xdr:nvSpPr>
      <xdr:spPr>
        <a:xfrm>
          <a:off x="9142730" y="16985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101</xdr:row>
      <xdr:rowOff>40640</xdr:rowOff>
    </xdr:from>
    <xdr:ext cx="466090" cy="254635"/>
    <xdr:sp macro="" textlink="">
      <xdr:nvSpPr>
        <xdr:cNvPr id="482" name="n_2mainValue【市民会館】&#10;一人当たり面積"/>
        <xdr:cNvSpPr txBox="1"/>
      </xdr:nvSpPr>
      <xdr:spPr>
        <a:xfrm>
          <a:off x="8291830" y="1701419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101</xdr:row>
      <xdr:rowOff>74930</xdr:rowOff>
    </xdr:from>
    <xdr:ext cx="465455" cy="254635"/>
    <xdr:sp macro="" textlink="">
      <xdr:nvSpPr>
        <xdr:cNvPr id="483" name="n_3mainValue【市民会館】&#10;一人当たり面積"/>
        <xdr:cNvSpPr txBox="1"/>
      </xdr:nvSpPr>
      <xdr:spPr>
        <a:xfrm>
          <a:off x="7423150" y="170484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101</xdr:row>
      <xdr:rowOff>69215</xdr:rowOff>
    </xdr:from>
    <xdr:ext cx="465455" cy="259080"/>
    <xdr:sp macro="" textlink="">
      <xdr:nvSpPr>
        <xdr:cNvPr id="484" name="n_4mainValue【市民会館】&#10;一人当たり面積"/>
        <xdr:cNvSpPr txBox="1"/>
      </xdr:nvSpPr>
      <xdr:spPr>
        <a:xfrm>
          <a:off x="6559550" y="170427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5" name="正方形/長方形 484"/>
        <xdr:cNvSpPr/>
      </xdr:nvSpPr>
      <xdr:spPr>
        <a:xfrm>
          <a:off x="1211580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6" name="正方形/長方形 485"/>
        <xdr:cNvSpPr/>
      </xdr:nvSpPr>
      <xdr:spPr>
        <a:xfrm>
          <a:off x="12237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87" name="正方形/長方形 486"/>
        <xdr:cNvSpPr/>
      </xdr:nvSpPr>
      <xdr:spPr>
        <a:xfrm>
          <a:off x="12237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88" name="正方形/長方形 487"/>
        <xdr:cNvSpPr/>
      </xdr:nvSpPr>
      <xdr:spPr>
        <a:xfrm>
          <a:off x="13228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89" name="正方形/長方形 488"/>
        <xdr:cNvSpPr/>
      </xdr:nvSpPr>
      <xdr:spPr>
        <a:xfrm>
          <a:off x="13228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0" name="正方形/長方形 489"/>
        <xdr:cNvSpPr/>
      </xdr:nvSpPr>
      <xdr:spPr>
        <a:xfrm>
          <a:off x="14340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1" name="正方形/長方形 490"/>
        <xdr:cNvSpPr/>
      </xdr:nvSpPr>
      <xdr:spPr>
        <a:xfrm>
          <a:off x="14340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2" name="正方形/長方形 491"/>
        <xdr:cNvSpPr/>
      </xdr:nvSpPr>
      <xdr:spPr>
        <a:xfrm>
          <a:off x="1211580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493" name="テキスト ボックス 492"/>
        <xdr:cNvSpPr txBox="1"/>
      </xdr:nvSpPr>
      <xdr:spPr>
        <a:xfrm>
          <a:off x="12077700" y="503301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4" name="直線コネクタ 493"/>
        <xdr:cNvCxnSpPr/>
      </xdr:nvCxnSpPr>
      <xdr:spPr>
        <a:xfrm>
          <a:off x="1211580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8445"/>
    <xdr:sp macro="" textlink="">
      <xdr:nvSpPr>
        <xdr:cNvPr id="495" name="テキスト ボックス 494"/>
        <xdr:cNvSpPr txBox="1"/>
      </xdr:nvSpPr>
      <xdr:spPr>
        <a:xfrm>
          <a:off x="11663680" y="731774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96" name="直線コネクタ 495"/>
        <xdr:cNvCxnSpPr/>
      </xdr:nvCxnSpPr>
      <xdr:spPr>
        <a:xfrm>
          <a:off x="1211580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3550" cy="259080"/>
    <xdr:sp macro="" textlink="">
      <xdr:nvSpPr>
        <xdr:cNvPr id="497" name="テキスト ボックス 496"/>
        <xdr:cNvSpPr txBox="1"/>
      </xdr:nvSpPr>
      <xdr:spPr>
        <a:xfrm>
          <a:off x="11663680" y="6944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98" name="直線コネクタ 497"/>
        <xdr:cNvCxnSpPr/>
      </xdr:nvCxnSpPr>
      <xdr:spPr>
        <a:xfrm>
          <a:off x="1211580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4635"/>
    <xdr:sp macro="" textlink="">
      <xdr:nvSpPr>
        <xdr:cNvPr id="499" name="テキスト ボックス 498"/>
        <xdr:cNvSpPr txBox="1"/>
      </xdr:nvSpPr>
      <xdr:spPr>
        <a:xfrm>
          <a:off x="11722735" y="657098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0" name="直線コネクタ 499"/>
        <xdr:cNvCxnSpPr/>
      </xdr:nvCxnSpPr>
      <xdr:spPr>
        <a:xfrm>
          <a:off x="1211580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8445"/>
    <xdr:sp macro="" textlink="">
      <xdr:nvSpPr>
        <xdr:cNvPr id="501" name="テキスト ボックス 500"/>
        <xdr:cNvSpPr txBox="1"/>
      </xdr:nvSpPr>
      <xdr:spPr>
        <a:xfrm>
          <a:off x="11722735" y="6201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2" name="直線コネクタ 501"/>
        <xdr:cNvCxnSpPr/>
      </xdr:nvCxnSpPr>
      <xdr:spPr>
        <a:xfrm>
          <a:off x="1211580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8445"/>
    <xdr:sp macro="" textlink="">
      <xdr:nvSpPr>
        <xdr:cNvPr id="503" name="テキスト ボックス 502"/>
        <xdr:cNvSpPr txBox="1"/>
      </xdr:nvSpPr>
      <xdr:spPr>
        <a:xfrm>
          <a:off x="11722735" y="58280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4" name="直線コネクタ 503"/>
        <xdr:cNvCxnSpPr/>
      </xdr:nvCxnSpPr>
      <xdr:spPr>
        <a:xfrm>
          <a:off x="1211580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4635"/>
    <xdr:sp macro="" textlink="">
      <xdr:nvSpPr>
        <xdr:cNvPr id="505" name="テキスト ボックス 504"/>
        <xdr:cNvSpPr txBox="1"/>
      </xdr:nvSpPr>
      <xdr:spPr>
        <a:xfrm>
          <a:off x="11722735" y="545465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06" name="直線コネクタ 505"/>
        <xdr:cNvCxnSpPr/>
      </xdr:nvCxnSpPr>
      <xdr:spPr>
        <a:xfrm>
          <a:off x="1211580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280" cy="258445"/>
    <xdr:sp macro="" textlink="">
      <xdr:nvSpPr>
        <xdr:cNvPr id="507" name="テキスト ボックス 506"/>
        <xdr:cNvSpPr txBox="1"/>
      </xdr:nvSpPr>
      <xdr:spPr>
        <a:xfrm>
          <a:off x="11786870" y="5081270"/>
          <a:ext cx="335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8" name="【一般廃棄物処理施設】&#10;有形固定資産減価償却率グラフ枠"/>
        <xdr:cNvSpPr/>
      </xdr:nvSpPr>
      <xdr:spPr>
        <a:xfrm>
          <a:off x="1211580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41</xdr:row>
      <xdr:rowOff>76200</xdr:rowOff>
    </xdr:to>
    <xdr:cxnSp macro="">
      <xdr:nvCxnSpPr>
        <xdr:cNvPr id="509" name="直線コネクタ 508"/>
        <xdr:cNvCxnSpPr/>
      </xdr:nvCxnSpPr>
      <xdr:spPr>
        <a:xfrm flipV="1">
          <a:off x="15887065" y="559308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80010</xdr:rowOff>
    </xdr:from>
    <xdr:ext cx="405130" cy="259080"/>
    <xdr:sp macro="" textlink="">
      <xdr:nvSpPr>
        <xdr:cNvPr id="510" name="【一般廃棄物処理施設】&#10;有形固定資産減価償却率最小値テキスト"/>
        <xdr:cNvSpPr txBox="1"/>
      </xdr:nvSpPr>
      <xdr:spPr>
        <a:xfrm>
          <a:off x="15925800" y="6957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76200</xdr:rowOff>
    </xdr:from>
    <xdr:to xmlns:xdr="http://schemas.openxmlformats.org/drawingml/2006/spreadsheetDrawing">
      <xdr:col>86</xdr:col>
      <xdr:colOff>25400</xdr:colOff>
      <xdr:row>41</xdr:row>
      <xdr:rowOff>76200</xdr:rowOff>
    </xdr:to>
    <xdr:cxnSp macro="">
      <xdr:nvCxnSpPr>
        <xdr:cNvPr id="511" name="直線コネクタ 510"/>
        <xdr:cNvCxnSpPr/>
      </xdr:nvCxnSpPr>
      <xdr:spPr>
        <a:xfrm>
          <a:off x="15798800" y="6953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05130" cy="259080"/>
    <xdr:sp macro="" textlink="">
      <xdr:nvSpPr>
        <xdr:cNvPr id="512" name="【一般廃棄物処理施設】&#10;有形固定資産減価償却率最大値テキスト"/>
        <xdr:cNvSpPr txBox="1"/>
      </xdr:nvSpPr>
      <xdr:spPr>
        <a:xfrm>
          <a:off x="15925800" y="5372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513" name="直線コネクタ 512"/>
        <xdr:cNvCxnSpPr/>
      </xdr:nvCxnSpPr>
      <xdr:spPr>
        <a:xfrm>
          <a:off x="15798800" y="5593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99060</xdr:rowOff>
    </xdr:from>
    <xdr:ext cx="405130" cy="255270"/>
    <xdr:sp macro="" textlink="">
      <xdr:nvSpPr>
        <xdr:cNvPr id="514" name="【一般廃棄物処理施設】&#10;有形固定資産減価償却率平均値テキスト"/>
        <xdr:cNvSpPr txBox="1"/>
      </xdr:nvSpPr>
      <xdr:spPr>
        <a:xfrm>
          <a:off x="15925800" y="630555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120650</xdr:rowOff>
    </xdr:from>
    <xdr:to xmlns:xdr="http://schemas.openxmlformats.org/drawingml/2006/spreadsheetDrawing">
      <xdr:col>85</xdr:col>
      <xdr:colOff>177800</xdr:colOff>
      <xdr:row>38</xdr:row>
      <xdr:rowOff>50800</xdr:rowOff>
    </xdr:to>
    <xdr:sp macro="" textlink="">
      <xdr:nvSpPr>
        <xdr:cNvPr id="515" name="フローチャート: 判断 514"/>
        <xdr:cNvSpPr/>
      </xdr:nvSpPr>
      <xdr:spPr>
        <a:xfrm>
          <a:off x="15836900" y="632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84455</xdr:rowOff>
    </xdr:from>
    <xdr:to xmlns:xdr="http://schemas.openxmlformats.org/drawingml/2006/spreadsheetDrawing">
      <xdr:col>81</xdr:col>
      <xdr:colOff>101600</xdr:colOff>
      <xdr:row>38</xdr:row>
      <xdr:rowOff>14605</xdr:rowOff>
    </xdr:to>
    <xdr:sp macro="" textlink="">
      <xdr:nvSpPr>
        <xdr:cNvPr id="516" name="フローチャート: 判断 515"/>
        <xdr:cNvSpPr/>
      </xdr:nvSpPr>
      <xdr:spPr>
        <a:xfrm>
          <a:off x="1501902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59690</xdr:rowOff>
    </xdr:from>
    <xdr:to xmlns:xdr="http://schemas.openxmlformats.org/drawingml/2006/spreadsheetDrawing">
      <xdr:col>76</xdr:col>
      <xdr:colOff>165100</xdr:colOff>
      <xdr:row>37</xdr:row>
      <xdr:rowOff>161290</xdr:rowOff>
    </xdr:to>
    <xdr:sp macro="" textlink="">
      <xdr:nvSpPr>
        <xdr:cNvPr id="517" name="フローチャート: 判断 516"/>
        <xdr:cNvSpPr/>
      </xdr:nvSpPr>
      <xdr:spPr>
        <a:xfrm>
          <a:off x="1415542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46990</xdr:rowOff>
    </xdr:from>
    <xdr:to xmlns:xdr="http://schemas.openxmlformats.org/drawingml/2006/spreadsheetDrawing">
      <xdr:col>72</xdr:col>
      <xdr:colOff>38100</xdr:colOff>
      <xdr:row>37</xdr:row>
      <xdr:rowOff>147955</xdr:rowOff>
    </xdr:to>
    <xdr:sp macro="" textlink="">
      <xdr:nvSpPr>
        <xdr:cNvPr id="518" name="フローチャート: 判断 517"/>
        <xdr:cNvSpPr/>
      </xdr:nvSpPr>
      <xdr:spPr>
        <a:xfrm>
          <a:off x="13291820" y="625348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33020</xdr:rowOff>
    </xdr:from>
    <xdr:to xmlns:xdr="http://schemas.openxmlformats.org/drawingml/2006/spreadsheetDrawing">
      <xdr:col>67</xdr:col>
      <xdr:colOff>101600</xdr:colOff>
      <xdr:row>37</xdr:row>
      <xdr:rowOff>134620</xdr:rowOff>
    </xdr:to>
    <xdr:sp macro="" textlink="">
      <xdr:nvSpPr>
        <xdr:cNvPr id="519" name="フローチャート: 判断 518"/>
        <xdr:cNvSpPr/>
      </xdr:nvSpPr>
      <xdr:spPr>
        <a:xfrm>
          <a:off x="1242314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520" name="テキスト ボックス 519"/>
        <xdr:cNvSpPr txBox="1"/>
      </xdr:nvSpPr>
      <xdr:spPr>
        <a:xfrm>
          <a:off x="157022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521" name="テキスト ボックス 520"/>
        <xdr:cNvSpPr txBox="1"/>
      </xdr:nvSpPr>
      <xdr:spPr>
        <a:xfrm>
          <a:off x="148844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522" name="テキスト ボックス 521"/>
        <xdr:cNvSpPr txBox="1"/>
      </xdr:nvSpPr>
      <xdr:spPr>
        <a:xfrm>
          <a:off x="140208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8445"/>
    <xdr:sp macro="" textlink="">
      <xdr:nvSpPr>
        <xdr:cNvPr id="523" name="テキスト ボックス 522"/>
        <xdr:cNvSpPr txBox="1"/>
      </xdr:nvSpPr>
      <xdr:spPr>
        <a:xfrm>
          <a:off x="131572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524" name="テキスト ボックス 523"/>
        <xdr:cNvSpPr txBox="1"/>
      </xdr:nvSpPr>
      <xdr:spPr>
        <a:xfrm>
          <a:off x="1228852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151130</xdr:rowOff>
    </xdr:from>
    <xdr:to xmlns:xdr="http://schemas.openxmlformats.org/drawingml/2006/spreadsheetDrawing">
      <xdr:col>85</xdr:col>
      <xdr:colOff>177800</xdr:colOff>
      <xdr:row>36</xdr:row>
      <xdr:rowOff>81280</xdr:rowOff>
    </xdr:to>
    <xdr:sp macro="" textlink="">
      <xdr:nvSpPr>
        <xdr:cNvPr id="525" name="楕円 524"/>
        <xdr:cNvSpPr/>
      </xdr:nvSpPr>
      <xdr:spPr>
        <a:xfrm>
          <a:off x="15836900" y="602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2540</xdr:rowOff>
    </xdr:from>
    <xdr:ext cx="405130" cy="259080"/>
    <xdr:sp macro="" textlink="">
      <xdr:nvSpPr>
        <xdr:cNvPr id="526" name="【一般廃棄物処理施設】&#10;有形固定資産減価償却率該当値テキスト"/>
        <xdr:cNvSpPr txBox="1"/>
      </xdr:nvSpPr>
      <xdr:spPr>
        <a:xfrm>
          <a:off x="15925800" y="587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90170</xdr:rowOff>
    </xdr:from>
    <xdr:to xmlns:xdr="http://schemas.openxmlformats.org/drawingml/2006/spreadsheetDrawing">
      <xdr:col>81</xdr:col>
      <xdr:colOff>101600</xdr:colOff>
      <xdr:row>36</xdr:row>
      <xdr:rowOff>20320</xdr:rowOff>
    </xdr:to>
    <xdr:sp macro="" textlink="">
      <xdr:nvSpPr>
        <xdr:cNvPr id="527" name="楕円 526"/>
        <xdr:cNvSpPr/>
      </xdr:nvSpPr>
      <xdr:spPr>
        <a:xfrm>
          <a:off x="15019020" y="596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140970</xdr:rowOff>
    </xdr:from>
    <xdr:to xmlns:xdr="http://schemas.openxmlformats.org/drawingml/2006/spreadsheetDrawing">
      <xdr:col>85</xdr:col>
      <xdr:colOff>127000</xdr:colOff>
      <xdr:row>36</xdr:row>
      <xdr:rowOff>30480</xdr:rowOff>
    </xdr:to>
    <xdr:cxnSp macro="">
      <xdr:nvCxnSpPr>
        <xdr:cNvPr id="528" name="直線コネクタ 527"/>
        <xdr:cNvCxnSpPr/>
      </xdr:nvCxnSpPr>
      <xdr:spPr>
        <a:xfrm>
          <a:off x="15069820" y="6012180"/>
          <a:ext cx="8178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27305</xdr:rowOff>
    </xdr:from>
    <xdr:to xmlns:xdr="http://schemas.openxmlformats.org/drawingml/2006/spreadsheetDrawing">
      <xdr:col>76</xdr:col>
      <xdr:colOff>165100</xdr:colOff>
      <xdr:row>35</xdr:row>
      <xdr:rowOff>128905</xdr:rowOff>
    </xdr:to>
    <xdr:sp macro="" textlink="">
      <xdr:nvSpPr>
        <xdr:cNvPr id="529" name="楕円 528"/>
        <xdr:cNvSpPr/>
      </xdr:nvSpPr>
      <xdr:spPr>
        <a:xfrm>
          <a:off x="1415542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78105</xdr:rowOff>
    </xdr:from>
    <xdr:to xmlns:xdr="http://schemas.openxmlformats.org/drawingml/2006/spreadsheetDrawing">
      <xdr:col>81</xdr:col>
      <xdr:colOff>50800</xdr:colOff>
      <xdr:row>35</xdr:row>
      <xdr:rowOff>140970</xdr:rowOff>
    </xdr:to>
    <xdr:cxnSp macro="">
      <xdr:nvCxnSpPr>
        <xdr:cNvPr id="530" name="直線コネクタ 529"/>
        <xdr:cNvCxnSpPr/>
      </xdr:nvCxnSpPr>
      <xdr:spPr>
        <a:xfrm>
          <a:off x="14206220" y="5949315"/>
          <a:ext cx="8636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6350</xdr:rowOff>
    </xdr:from>
    <xdr:ext cx="405130" cy="255270"/>
    <xdr:sp macro="" textlink="">
      <xdr:nvSpPr>
        <xdr:cNvPr id="531" name="n_1aveValue【一般廃棄物処理施設】&#10;有形固定資産減価償却率"/>
        <xdr:cNvSpPr txBox="1"/>
      </xdr:nvSpPr>
      <xdr:spPr>
        <a:xfrm>
          <a:off x="14859635" y="63804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152400</xdr:rowOff>
    </xdr:from>
    <xdr:ext cx="400685" cy="259080"/>
    <xdr:sp macro="" textlink="">
      <xdr:nvSpPr>
        <xdr:cNvPr id="532" name="n_2aveValue【一般廃棄物処理施設】&#10;有形固定資産減価償却率"/>
        <xdr:cNvSpPr txBox="1"/>
      </xdr:nvSpPr>
      <xdr:spPr>
        <a:xfrm>
          <a:off x="14008735" y="63588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164465</xdr:rowOff>
    </xdr:from>
    <xdr:ext cx="400685" cy="258445"/>
    <xdr:sp macro="" textlink="">
      <xdr:nvSpPr>
        <xdr:cNvPr id="533" name="n_3aveValue【一般廃棄物処理施設】&#10;有形固定資産減価償却率"/>
        <xdr:cNvSpPr txBox="1"/>
      </xdr:nvSpPr>
      <xdr:spPr>
        <a:xfrm>
          <a:off x="13145135" y="603567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151130</xdr:rowOff>
    </xdr:from>
    <xdr:ext cx="401320" cy="259080"/>
    <xdr:sp macro="" textlink="">
      <xdr:nvSpPr>
        <xdr:cNvPr id="534" name="n_4aveValue【一般廃棄物処理施設】&#10;有形固定資産減価償却率"/>
        <xdr:cNvSpPr txBox="1"/>
      </xdr:nvSpPr>
      <xdr:spPr>
        <a:xfrm>
          <a:off x="12276455" y="60223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36830</xdr:rowOff>
    </xdr:from>
    <xdr:ext cx="405130" cy="258445"/>
    <xdr:sp macro="" textlink="">
      <xdr:nvSpPr>
        <xdr:cNvPr id="535" name="n_1mainValue【一般廃棄物処理施設】&#10;有形固定資産減価償却率"/>
        <xdr:cNvSpPr txBox="1"/>
      </xdr:nvSpPr>
      <xdr:spPr>
        <a:xfrm>
          <a:off x="14859635" y="5740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145415</xdr:rowOff>
    </xdr:from>
    <xdr:ext cx="400685" cy="254635"/>
    <xdr:sp macro="" textlink="">
      <xdr:nvSpPr>
        <xdr:cNvPr id="536" name="n_2mainValue【一般廃棄物処理施設】&#10;有形固定資産減価償却率"/>
        <xdr:cNvSpPr txBox="1"/>
      </xdr:nvSpPr>
      <xdr:spPr>
        <a:xfrm>
          <a:off x="14008735" y="56813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37" name="正方形/長方形 536"/>
        <xdr:cNvSpPr/>
      </xdr:nvSpPr>
      <xdr:spPr>
        <a:xfrm>
          <a:off x="1780032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38" name="正方形/長方形 537"/>
        <xdr:cNvSpPr/>
      </xdr:nvSpPr>
      <xdr:spPr>
        <a:xfrm>
          <a:off x="17927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39" name="正方形/長方形 538"/>
        <xdr:cNvSpPr/>
      </xdr:nvSpPr>
      <xdr:spPr>
        <a:xfrm>
          <a:off x="17927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40" name="正方形/長方形 539"/>
        <xdr:cNvSpPr/>
      </xdr:nvSpPr>
      <xdr:spPr>
        <a:xfrm>
          <a:off x="18912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41" name="正方形/長方形 540"/>
        <xdr:cNvSpPr/>
      </xdr:nvSpPr>
      <xdr:spPr>
        <a:xfrm>
          <a:off x="18912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42" name="正方形/長方形 541"/>
        <xdr:cNvSpPr/>
      </xdr:nvSpPr>
      <xdr:spPr>
        <a:xfrm>
          <a:off x="2002536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43" name="正方形/長方形 542"/>
        <xdr:cNvSpPr/>
      </xdr:nvSpPr>
      <xdr:spPr>
        <a:xfrm>
          <a:off x="2002536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44" name="正方形/長方形 543"/>
        <xdr:cNvSpPr/>
      </xdr:nvSpPr>
      <xdr:spPr>
        <a:xfrm>
          <a:off x="1780032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545" name="テキスト ボックス 544"/>
        <xdr:cNvSpPr txBox="1"/>
      </xdr:nvSpPr>
      <xdr:spPr>
        <a:xfrm>
          <a:off x="17767300" y="503301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46" name="直線コネクタ 545"/>
        <xdr:cNvCxnSpPr/>
      </xdr:nvCxnSpPr>
      <xdr:spPr>
        <a:xfrm>
          <a:off x="1780032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47" name="直線コネクタ 546"/>
        <xdr:cNvCxnSpPr/>
      </xdr:nvCxnSpPr>
      <xdr:spPr>
        <a:xfrm>
          <a:off x="1780032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5110" cy="259080"/>
    <xdr:sp macro="" textlink="">
      <xdr:nvSpPr>
        <xdr:cNvPr id="548" name="テキスト ボックス 547"/>
        <xdr:cNvSpPr txBox="1"/>
      </xdr:nvSpPr>
      <xdr:spPr>
        <a:xfrm>
          <a:off x="17561560" y="69443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49" name="直線コネクタ 548"/>
        <xdr:cNvCxnSpPr/>
      </xdr:nvCxnSpPr>
      <xdr:spPr>
        <a:xfrm>
          <a:off x="1780032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29210</xdr:rowOff>
    </xdr:from>
    <xdr:ext cx="531495" cy="254635"/>
    <xdr:sp macro="" textlink="">
      <xdr:nvSpPr>
        <xdr:cNvPr id="550" name="テキスト ボックス 549"/>
        <xdr:cNvSpPr txBox="1"/>
      </xdr:nvSpPr>
      <xdr:spPr>
        <a:xfrm>
          <a:off x="17284065" y="657098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51" name="直線コネクタ 550"/>
        <xdr:cNvCxnSpPr/>
      </xdr:nvCxnSpPr>
      <xdr:spPr>
        <a:xfrm>
          <a:off x="1780032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1820" cy="258445"/>
    <xdr:sp macro="" textlink="">
      <xdr:nvSpPr>
        <xdr:cNvPr id="552" name="テキスト ボックス 551"/>
        <xdr:cNvSpPr txBox="1"/>
      </xdr:nvSpPr>
      <xdr:spPr>
        <a:xfrm>
          <a:off x="17225010" y="620141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53" name="直線コネクタ 552"/>
        <xdr:cNvCxnSpPr/>
      </xdr:nvCxnSpPr>
      <xdr:spPr>
        <a:xfrm>
          <a:off x="1780032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1820" cy="258445"/>
    <xdr:sp macro="" textlink="">
      <xdr:nvSpPr>
        <xdr:cNvPr id="554" name="テキスト ボックス 553"/>
        <xdr:cNvSpPr txBox="1"/>
      </xdr:nvSpPr>
      <xdr:spPr>
        <a:xfrm>
          <a:off x="17225010" y="582803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55" name="直線コネクタ 554"/>
        <xdr:cNvCxnSpPr/>
      </xdr:nvCxnSpPr>
      <xdr:spPr>
        <a:xfrm>
          <a:off x="1780032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1820" cy="254635"/>
    <xdr:sp macro="" textlink="">
      <xdr:nvSpPr>
        <xdr:cNvPr id="556" name="テキスト ボックス 555"/>
        <xdr:cNvSpPr txBox="1"/>
      </xdr:nvSpPr>
      <xdr:spPr>
        <a:xfrm>
          <a:off x="17225010" y="5454650"/>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57" name="直線コネクタ 556"/>
        <xdr:cNvCxnSpPr/>
      </xdr:nvCxnSpPr>
      <xdr:spPr>
        <a:xfrm>
          <a:off x="1780032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1820" cy="258445"/>
    <xdr:sp macro="" textlink="">
      <xdr:nvSpPr>
        <xdr:cNvPr id="558" name="テキスト ボックス 557"/>
        <xdr:cNvSpPr txBox="1"/>
      </xdr:nvSpPr>
      <xdr:spPr>
        <a:xfrm>
          <a:off x="17225010" y="508127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9" name="【一般廃棄物処理施設】&#10;一人当たり有形固定資産（償却資産）額グラフ枠"/>
        <xdr:cNvSpPr/>
      </xdr:nvSpPr>
      <xdr:spPr>
        <a:xfrm>
          <a:off x="1780032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44450</xdr:rowOff>
    </xdr:from>
    <xdr:to xmlns:xdr="http://schemas.openxmlformats.org/drawingml/2006/spreadsheetDrawing">
      <xdr:col>116</xdr:col>
      <xdr:colOff>62865</xdr:colOff>
      <xdr:row>42</xdr:row>
      <xdr:rowOff>17780</xdr:rowOff>
    </xdr:to>
    <xdr:cxnSp macro="">
      <xdr:nvCxnSpPr>
        <xdr:cNvPr id="560" name="直線コネクタ 559"/>
        <xdr:cNvCxnSpPr/>
      </xdr:nvCxnSpPr>
      <xdr:spPr>
        <a:xfrm flipV="1">
          <a:off x="21571585" y="558038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20955</xdr:rowOff>
    </xdr:from>
    <xdr:ext cx="469900" cy="255270"/>
    <xdr:sp macro="" textlink="">
      <xdr:nvSpPr>
        <xdr:cNvPr id="561" name="【一般廃棄物処理施設】&#10;一人当たり有形固定資産（償却資産）額最小値テキスト"/>
        <xdr:cNvSpPr txBox="1"/>
      </xdr:nvSpPr>
      <xdr:spPr>
        <a:xfrm>
          <a:off x="21610320" y="70656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17780</xdr:rowOff>
    </xdr:from>
    <xdr:to xmlns:xdr="http://schemas.openxmlformats.org/drawingml/2006/spreadsheetDrawing">
      <xdr:col>116</xdr:col>
      <xdr:colOff>152400</xdr:colOff>
      <xdr:row>42</xdr:row>
      <xdr:rowOff>17780</xdr:rowOff>
    </xdr:to>
    <xdr:cxnSp macro="">
      <xdr:nvCxnSpPr>
        <xdr:cNvPr id="562" name="直線コネクタ 561"/>
        <xdr:cNvCxnSpPr/>
      </xdr:nvCxnSpPr>
      <xdr:spPr>
        <a:xfrm>
          <a:off x="21488400" y="70624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162560</xdr:rowOff>
    </xdr:from>
    <xdr:ext cx="598805" cy="258445"/>
    <xdr:sp macro="" textlink="">
      <xdr:nvSpPr>
        <xdr:cNvPr id="563" name="【一般廃棄物処理施設】&#10;一人当たり有形固定資産（償却資産）額最大値テキスト"/>
        <xdr:cNvSpPr txBox="1"/>
      </xdr:nvSpPr>
      <xdr:spPr>
        <a:xfrm>
          <a:off x="21610320" y="53632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44450</xdr:rowOff>
    </xdr:from>
    <xdr:to xmlns:xdr="http://schemas.openxmlformats.org/drawingml/2006/spreadsheetDrawing">
      <xdr:col>116</xdr:col>
      <xdr:colOff>152400</xdr:colOff>
      <xdr:row>33</xdr:row>
      <xdr:rowOff>44450</xdr:rowOff>
    </xdr:to>
    <xdr:cxnSp macro="">
      <xdr:nvCxnSpPr>
        <xdr:cNvPr id="564" name="直線コネクタ 563"/>
        <xdr:cNvCxnSpPr/>
      </xdr:nvCxnSpPr>
      <xdr:spPr>
        <a:xfrm>
          <a:off x="21488400" y="5580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106680</xdr:rowOff>
    </xdr:from>
    <xdr:ext cx="534670" cy="258445"/>
    <xdr:sp macro="" textlink="">
      <xdr:nvSpPr>
        <xdr:cNvPr id="565" name="【一般廃棄物処理施設】&#10;一人当たり有形固定資産（償却資産）額平均値テキスト"/>
        <xdr:cNvSpPr txBox="1"/>
      </xdr:nvSpPr>
      <xdr:spPr>
        <a:xfrm>
          <a:off x="21610320" y="63131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84455</xdr:rowOff>
    </xdr:from>
    <xdr:to xmlns:xdr="http://schemas.openxmlformats.org/drawingml/2006/spreadsheetDrawing">
      <xdr:col>116</xdr:col>
      <xdr:colOff>114300</xdr:colOff>
      <xdr:row>39</xdr:row>
      <xdr:rowOff>13970</xdr:rowOff>
    </xdr:to>
    <xdr:sp macro="" textlink="">
      <xdr:nvSpPr>
        <xdr:cNvPr id="566" name="フローチャート: 判断 565"/>
        <xdr:cNvSpPr/>
      </xdr:nvSpPr>
      <xdr:spPr>
        <a:xfrm>
          <a:off x="21521420" y="64585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96520</xdr:rowOff>
    </xdr:from>
    <xdr:to xmlns:xdr="http://schemas.openxmlformats.org/drawingml/2006/spreadsheetDrawing">
      <xdr:col>112</xdr:col>
      <xdr:colOff>38100</xdr:colOff>
      <xdr:row>39</xdr:row>
      <xdr:rowOff>26670</xdr:rowOff>
    </xdr:to>
    <xdr:sp macro="" textlink="">
      <xdr:nvSpPr>
        <xdr:cNvPr id="567" name="フローチャート: 判断 566"/>
        <xdr:cNvSpPr/>
      </xdr:nvSpPr>
      <xdr:spPr>
        <a:xfrm>
          <a:off x="20708620" y="64706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110490</xdr:rowOff>
    </xdr:from>
    <xdr:to xmlns:xdr="http://schemas.openxmlformats.org/drawingml/2006/spreadsheetDrawing">
      <xdr:col>107</xdr:col>
      <xdr:colOff>101600</xdr:colOff>
      <xdr:row>39</xdr:row>
      <xdr:rowOff>40640</xdr:rowOff>
    </xdr:to>
    <xdr:sp macro="" textlink="">
      <xdr:nvSpPr>
        <xdr:cNvPr id="568" name="フローチャート: 判断 567"/>
        <xdr:cNvSpPr/>
      </xdr:nvSpPr>
      <xdr:spPr>
        <a:xfrm>
          <a:off x="19839940" y="6484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129540</xdr:rowOff>
    </xdr:from>
    <xdr:to xmlns:xdr="http://schemas.openxmlformats.org/drawingml/2006/spreadsheetDrawing">
      <xdr:col>102</xdr:col>
      <xdr:colOff>165100</xdr:colOff>
      <xdr:row>39</xdr:row>
      <xdr:rowOff>59690</xdr:rowOff>
    </xdr:to>
    <xdr:sp macro="" textlink="">
      <xdr:nvSpPr>
        <xdr:cNvPr id="569" name="フローチャート: 判断 568"/>
        <xdr:cNvSpPr/>
      </xdr:nvSpPr>
      <xdr:spPr>
        <a:xfrm>
          <a:off x="18976340" y="6503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143510</xdr:rowOff>
    </xdr:from>
    <xdr:to xmlns:xdr="http://schemas.openxmlformats.org/drawingml/2006/spreadsheetDrawing">
      <xdr:col>98</xdr:col>
      <xdr:colOff>38100</xdr:colOff>
      <xdr:row>39</xdr:row>
      <xdr:rowOff>73660</xdr:rowOff>
    </xdr:to>
    <xdr:sp macro="" textlink="">
      <xdr:nvSpPr>
        <xdr:cNvPr id="570" name="フローチャート: 判断 569"/>
        <xdr:cNvSpPr/>
      </xdr:nvSpPr>
      <xdr:spPr>
        <a:xfrm>
          <a:off x="18112740" y="65176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1365" cy="258445"/>
    <xdr:sp macro="" textlink="">
      <xdr:nvSpPr>
        <xdr:cNvPr id="571" name="テキスト ボックス 570"/>
        <xdr:cNvSpPr txBox="1"/>
      </xdr:nvSpPr>
      <xdr:spPr>
        <a:xfrm>
          <a:off x="21386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8445"/>
    <xdr:sp macro="" textlink="">
      <xdr:nvSpPr>
        <xdr:cNvPr id="572" name="テキスト ボックス 571"/>
        <xdr:cNvSpPr txBox="1"/>
      </xdr:nvSpPr>
      <xdr:spPr>
        <a:xfrm>
          <a:off x="205740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573" name="テキスト ボックス 572"/>
        <xdr:cNvSpPr txBox="1"/>
      </xdr:nvSpPr>
      <xdr:spPr>
        <a:xfrm>
          <a:off x="1970532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574" name="テキスト ボックス 573"/>
        <xdr:cNvSpPr txBox="1"/>
      </xdr:nvSpPr>
      <xdr:spPr>
        <a:xfrm>
          <a:off x="188417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8445"/>
    <xdr:sp macro="" textlink="">
      <xdr:nvSpPr>
        <xdr:cNvPr id="575" name="テキスト ボックス 574"/>
        <xdr:cNvSpPr txBox="1"/>
      </xdr:nvSpPr>
      <xdr:spPr>
        <a:xfrm>
          <a:off x="179781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167640</xdr:rowOff>
    </xdr:from>
    <xdr:to xmlns:xdr="http://schemas.openxmlformats.org/drawingml/2006/spreadsheetDrawing">
      <xdr:col>116</xdr:col>
      <xdr:colOff>114300</xdr:colOff>
      <xdr:row>39</xdr:row>
      <xdr:rowOff>97790</xdr:rowOff>
    </xdr:to>
    <xdr:sp macro="" textlink="">
      <xdr:nvSpPr>
        <xdr:cNvPr id="576" name="楕円 575"/>
        <xdr:cNvSpPr/>
      </xdr:nvSpPr>
      <xdr:spPr>
        <a:xfrm>
          <a:off x="21521420" y="654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146050</xdr:rowOff>
    </xdr:from>
    <xdr:ext cx="534670" cy="254000"/>
    <xdr:sp macro="" textlink="">
      <xdr:nvSpPr>
        <xdr:cNvPr id="577" name="【一般廃棄物処理施設】&#10;一人当たり有形固定資産（償却資産）額該当値テキスト"/>
        <xdr:cNvSpPr txBox="1"/>
      </xdr:nvSpPr>
      <xdr:spPr>
        <a:xfrm>
          <a:off x="21610320" y="65201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167640</xdr:rowOff>
    </xdr:from>
    <xdr:to xmlns:xdr="http://schemas.openxmlformats.org/drawingml/2006/spreadsheetDrawing">
      <xdr:col>112</xdr:col>
      <xdr:colOff>38100</xdr:colOff>
      <xdr:row>39</xdr:row>
      <xdr:rowOff>100965</xdr:rowOff>
    </xdr:to>
    <xdr:sp macro="" textlink="">
      <xdr:nvSpPr>
        <xdr:cNvPr id="578" name="楕円 577"/>
        <xdr:cNvSpPr/>
      </xdr:nvSpPr>
      <xdr:spPr>
        <a:xfrm>
          <a:off x="20708620" y="654177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46990</xdr:rowOff>
    </xdr:from>
    <xdr:to xmlns:xdr="http://schemas.openxmlformats.org/drawingml/2006/spreadsheetDrawing">
      <xdr:col>116</xdr:col>
      <xdr:colOff>63500</xdr:colOff>
      <xdr:row>39</xdr:row>
      <xdr:rowOff>50165</xdr:rowOff>
    </xdr:to>
    <xdr:cxnSp macro="">
      <xdr:nvCxnSpPr>
        <xdr:cNvPr id="579" name="直線コネクタ 578"/>
        <xdr:cNvCxnSpPr/>
      </xdr:nvCxnSpPr>
      <xdr:spPr>
        <a:xfrm flipV="1">
          <a:off x="20759420" y="658876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635</xdr:rowOff>
    </xdr:from>
    <xdr:to xmlns:xdr="http://schemas.openxmlformats.org/drawingml/2006/spreadsheetDrawing">
      <xdr:col>107</xdr:col>
      <xdr:colOff>101600</xdr:colOff>
      <xdr:row>39</xdr:row>
      <xdr:rowOff>102870</xdr:rowOff>
    </xdr:to>
    <xdr:sp macro="" textlink="">
      <xdr:nvSpPr>
        <xdr:cNvPr id="580" name="楕円 579"/>
        <xdr:cNvSpPr/>
      </xdr:nvSpPr>
      <xdr:spPr>
        <a:xfrm>
          <a:off x="19839940" y="6542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50165</xdr:rowOff>
    </xdr:from>
    <xdr:to xmlns:xdr="http://schemas.openxmlformats.org/drawingml/2006/spreadsheetDrawing">
      <xdr:col>111</xdr:col>
      <xdr:colOff>177800</xdr:colOff>
      <xdr:row>39</xdr:row>
      <xdr:rowOff>52070</xdr:rowOff>
    </xdr:to>
    <xdr:cxnSp macro="">
      <xdr:nvCxnSpPr>
        <xdr:cNvPr id="581" name="直線コネクタ 580"/>
        <xdr:cNvCxnSpPr/>
      </xdr:nvCxnSpPr>
      <xdr:spPr>
        <a:xfrm flipV="1">
          <a:off x="19890740" y="6591935"/>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37</xdr:row>
      <xdr:rowOff>43180</xdr:rowOff>
    </xdr:from>
    <xdr:ext cx="534670" cy="255270"/>
    <xdr:sp macro="" textlink="">
      <xdr:nvSpPr>
        <xdr:cNvPr id="582" name="n_1aveValue【一般廃棄物処理施設】&#10;一人当たり有形固定資産（償却資産）額"/>
        <xdr:cNvSpPr txBox="1"/>
      </xdr:nvSpPr>
      <xdr:spPr>
        <a:xfrm>
          <a:off x="20484465" y="62496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57150</xdr:rowOff>
    </xdr:from>
    <xdr:ext cx="530225" cy="259080"/>
    <xdr:sp macro="" textlink="">
      <xdr:nvSpPr>
        <xdr:cNvPr id="583" name="n_2aveValue【一般廃棄物処理施設】&#10;一人当たり有形固定資産（償却資産）額"/>
        <xdr:cNvSpPr txBox="1"/>
      </xdr:nvSpPr>
      <xdr:spPr>
        <a:xfrm>
          <a:off x="19633565" y="6263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76200</xdr:rowOff>
    </xdr:from>
    <xdr:ext cx="530860" cy="255270"/>
    <xdr:sp macro="" textlink="">
      <xdr:nvSpPr>
        <xdr:cNvPr id="584" name="n_3aveValue【一般廃棄物処理施設】&#10;一人当たり有形固定資産（償却資産）額"/>
        <xdr:cNvSpPr txBox="1"/>
      </xdr:nvSpPr>
      <xdr:spPr>
        <a:xfrm>
          <a:off x="18764885" y="62826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90170</xdr:rowOff>
    </xdr:from>
    <xdr:ext cx="530225" cy="258445"/>
    <xdr:sp macro="" textlink="">
      <xdr:nvSpPr>
        <xdr:cNvPr id="585" name="n_4aveValue【一般廃棄物処理施設】&#10;一人当たり有形固定資産（償却資産）額"/>
        <xdr:cNvSpPr txBox="1"/>
      </xdr:nvSpPr>
      <xdr:spPr>
        <a:xfrm>
          <a:off x="17901285" y="629666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39</xdr:row>
      <xdr:rowOff>92075</xdr:rowOff>
    </xdr:from>
    <xdr:ext cx="534670" cy="258445"/>
    <xdr:sp macro="" textlink="">
      <xdr:nvSpPr>
        <xdr:cNvPr id="586" name="n_1mainValue【一般廃棄物処理施設】&#10;一人当たり有形固定資産（償却資産）額"/>
        <xdr:cNvSpPr txBox="1"/>
      </xdr:nvSpPr>
      <xdr:spPr>
        <a:xfrm>
          <a:off x="20484465" y="6633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93345</xdr:rowOff>
    </xdr:from>
    <xdr:ext cx="530225" cy="259080"/>
    <xdr:sp macro="" textlink="">
      <xdr:nvSpPr>
        <xdr:cNvPr id="587" name="n_2mainValue【一般廃棄物処理施設】&#10;一人当たり有形固定資産（償却資産）額"/>
        <xdr:cNvSpPr txBox="1"/>
      </xdr:nvSpPr>
      <xdr:spPr>
        <a:xfrm>
          <a:off x="19633565" y="66351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88" name="正方形/長方形 587"/>
        <xdr:cNvSpPr/>
      </xdr:nvSpPr>
      <xdr:spPr>
        <a:xfrm>
          <a:off x="1211580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89" name="正方形/長方形 588"/>
        <xdr:cNvSpPr/>
      </xdr:nvSpPr>
      <xdr:spPr>
        <a:xfrm>
          <a:off x="12237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90" name="正方形/長方形 589"/>
        <xdr:cNvSpPr/>
      </xdr:nvSpPr>
      <xdr:spPr>
        <a:xfrm>
          <a:off x="12237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91" name="正方形/長方形 590"/>
        <xdr:cNvSpPr/>
      </xdr:nvSpPr>
      <xdr:spPr>
        <a:xfrm>
          <a:off x="13228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92" name="正方形/長方形 591"/>
        <xdr:cNvSpPr/>
      </xdr:nvSpPr>
      <xdr:spPr>
        <a:xfrm>
          <a:off x="13228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93" name="正方形/長方形 592"/>
        <xdr:cNvSpPr/>
      </xdr:nvSpPr>
      <xdr:spPr>
        <a:xfrm>
          <a:off x="14340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94" name="正方形/長方形 593"/>
        <xdr:cNvSpPr/>
      </xdr:nvSpPr>
      <xdr:spPr>
        <a:xfrm>
          <a:off x="14340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95" name="正方形/長方形 594"/>
        <xdr:cNvSpPr/>
      </xdr:nvSpPr>
      <xdr:spPr>
        <a:xfrm>
          <a:off x="1211580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005" cy="225425"/>
    <xdr:sp macro="" textlink="">
      <xdr:nvSpPr>
        <xdr:cNvPr id="596" name="テキスト ボックス 595"/>
        <xdr:cNvSpPr txBox="1"/>
      </xdr:nvSpPr>
      <xdr:spPr>
        <a:xfrm>
          <a:off x="12077700" y="875919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97" name="直線コネクタ 596"/>
        <xdr:cNvCxnSpPr/>
      </xdr:nvCxnSpPr>
      <xdr:spPr>
        <a:xfrm>
          <a:off x="1211580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4635"/>
    <xdr:sp macro="" textlink="">
      <xdr:nvSpPr>
        <xdr:cNvPr id="598" name="テキスト ボックス 597"/>
        <xdr:cNvSpPr txBox="1"/>
      </xdr:nvSpPr>
      <xdr:spPr>
        <a:xfrm>
          <a:off x="11663680" y="1104392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99" name="直線コネクタ 598"/>
        <xdr:cNvCxnSpPr/>
      </xdr:nvCxnSpPr>
      <xdr:spPr>
        <a:xfrm>
          <a:off x="12115800" y="10732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4635"/>
    <xdr:sp macro="" textlink="">
      <xdr:nvSpPr>
        <xdr:cNvPr id="600" name="テキスト ボックス 599"/>
        <xdr:cNvSpPr txBox="1"/>
      </xdr:nvSpPr>
      <xdr:spPr>
        <a:xfrm>
          <a:off x="11722735" y="1059434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601" name="直線コネクタ 600"/>
        <xdr:cNvCxnSpPr/>
      </xdr:nvCxnSpPr>
      <xdr:spPr>
        <a:xfrm>
          <a:off x="1211580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4635"/>
    <xdr:sp macro="" textlink="">
      <xdr:nvSpPr>
        <xdr:cNvPr id="602" name="テキスト ボックス 601"/>
        <xdr:cNvSpPr txBox="1"/>
      </xdr:nvSpPr>
      <xdr:spPr>
        <a:xfrm>
          <a:off x="11722735" y="1014857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603" name="直線コネクタ 602"/>
        <xdr:cNvCxnSpPr/>
      </xdr:nvCxnSpPr>
      <xdr:spPr>
        <a:xfrm>
          <a:off x="12115800" y="98412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4635"/>
    <xdr:sp macro="" textlink="">
      <xdr:nvSpPr>
        <xdr:cNvPr id="604" name="テキスト ボックス 603"/>
        <xdr:cNvSpPr txBox="1"/>
      </xdr:nvSpPr>
      <xdr:spPr>
        <a:xfrm>
          <a:off x="11722735" y="970280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605" name="直線コネクタ 604"/>
        <xdr:cNvCxnSpPr/>
      </xdr:nvCxnSpPr>
      <xdr:spPr>
        <a:xfrm>
          <a:off x="12115800" y="93916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4635"/>
    <xdr:sp macro="" textlink="">
      <xdr:nvSpPr>
        <xdr:cNvPr id="606" name="テキスト ボックス 605"/>
        <xdr:cNvSpPr txBox="1"/>
      </xdr:nvSpPr>
      <xdr:spPr>
        <a:xfrm>
          <a:off x="11722735" y="925322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07" name="直線コネクタ 606"/>
        <xdr:cNvCxnSpPr/>
      </xdr:nvCxnSpPr>
      <xdr:spPr>
        <a:xfrm>
          <a:off x="1211580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5280" cy="254635"/>
    <xdr:sp macro="" textlink="">
      <xdr:nvSpPr>
        <xdr:cNvPr id="608" name="テキスト ボックス 607"/>
        <xdr:cNvSpPr txBox="1"/>
      </xdr:nvSpPr>
      <xdr:spPr>
        <a:xfrm>
          <a:off x="11786870" y="8807450"/>
          <a:ext cx="3352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9" name="【保健センター・保健所】&#10;有形固定資産減価償却率グラフ枠"/>
        <xdr:cNvSpPr/>
      </xdr:nvSpPr>
      <xdr:spPr>
        <a:xfrm>
          <a:off x="1211580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34290</xdr:rowOff>
    </xdr:from>
    <xdr:to xmlns:xdr="http://schemas.openxmlformats.org/drawingml/2006/spreadsheetDrawing">
      <xdr:col>85</xdr:col>
      <xdr:colOff>126365</xdr:colOff>
      <xdr:row>62</xdr:row>
      <xdr:rowOff>148590</xdr:rowOff>
    </xdr:to>
    <xdr:cxnSp macro="">
      <xdr:nvCxnSpPr>
        <xdr:cNvPr id="610" name="直線コネクタ 609"/>
        <xdr:cNvCxnSpPr/>
      </xdr:nvCxnSpPr>
      <xdr:spPr>
        <a:xfrm flipV="1">
          <a:off x="15887065" y="925830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152400</xdr:rowOff>
    </xdr:from>
    <xdr:ext cx="405130" cy="259080"/>
    <xdr:sp macro="" textlink="">
      <xdr:nvSpPr>
        <xdr:cNvPr id="611" name="【保健センター・保健所】&#10;有形固定資産減価償却率最小値テキスト"/>
        <xdr:cNvSpPr txBox="1"/>
      </xdr:nvSpPr>
      <xdr:spPr>
        <a:xfrm>
          <a:off x="15925800" y="10549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148590</xdr:rowOff>
    </xdr:from>
    <xdr:to xmlns:xdr="http://schemas.openxmlformats.org/drawingml/2006/spreadsheetDrawing">
      <xdr:col>86</xdr:col>
      <xdr:colOff>25400</xdr:colOff>
      <xdr:row>62</xdr:row>
      <xdr:rowOff>148590</xdr:rowOff>
    </xdr:to>
    <xdr:cxnSp macro="">
      <xdr:nvCxnSpPr>
        <xdr:cNvPr id="612" name="直線コネクタ 611"/>
        <xdr:cNvCxnSpPr/>
      </xdr:nvCxnSpPr>
      <xdr:spPr>
        <a:xfrm>
          <a:off x="15798800" y="10546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152400</xdr:rowOff>
    </xdr:from>
    <xdr:ext cx="405130" cy="259080"/>
    <xdr:sp macro="" textlink="">
      <xdr:nvSpPr>
        <xdr:cNvPr id="613" name="【保健センター・保健所】&#10;有形固定資産減価償却率最大値テキスト"/>
        <xdr:cNvSpPr txBox="1"/>
      </xdr:nvSpPr>
      <xdr:spPr>
        <a:xfrm>
          <a:off x="15925800" y="9041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34290</xdr:rowOff>
    </xdr:from>
    <xdr:to xmlns:xdr="http://schemas.openxmlformats.org/drawingml/2006/spreadsheetDrawing">
      <xdr:col>86</xdr:col>
      <xdr:colOff>25400</xdr:colOff>
      <xdr:row>55</xdr:row>
      <xdr:rowOff>34290</xdr:rowOff>
    </xdr:to>
    <xdr:cxnSp macro="">
      <xdr:nvCxnSpPr>
        <xdr:cNvPr id="614" name="直線コネクタ 613"/>
        <xdr:cNvCxnSpPr/>
      </xdr:nvCxnSpPr>
      <xdr:spPr>
        <a:xfrm>
          <a:off x="15798800" y="9258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59055</xdr:rowOff>
    </xdr:from>
    <xdr:ext cx="405130" cy="259080"/>
    <xdr:sp macro="" textlink="">
      <xdr:nvSpPr>
        <xdr:cNvPr id="615" name="【保健センター・保健所】&#10;有形固定資産減価償却率平均値テキスト"/>
        <xdr:cNvSpPr txBox="1"/>
      </xdr:nvSpPr>
      <xdr:spPr>
        <a:xfrm>
          <a:off x="15925800" y="9785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36195</xdr:rowOff>
    </xdr:from>
    <xdr:to xmlns:xdr="http://schemas.openxmlformats.org/drawingml/2006/spreadsheetDrawing">
      <xdr:col>85</xdr:col>
      <xdr:colOff>177800</xdr:colOff>
      <xdr:row>59</xdr:row>
      <xdr:rowOff>137795</xdr:rowOff>
    </xdr:to>
    <xdr:sp macro="" textlink="">
      <xdr:nvSpPr>
        <xdr:cNvPr id="616" name="フローチャート: 判断 615"/>
        <xdr:cNvSpPr/>
      </xdr:nvSpPr>
      <xdr:spPr>
        <a:xfrm>
          <a:off x="15836900" y="99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161925</xdr:rowOff>
    </xdr:from>
    <xdr:to xmlns:xdr="http://schemas.openxmlformats.org/drawingml/2006/spreadsheetDrawing">
      <xdr:col>81</xdr:col>
      <xdr:colOff>101600</xdr:colOff>
      <xdr:row>59</xdr:row>
      <xdr:rowOff>92075</xdr:rowOff>
    </xdr:to>
    <xdr:sp macro="" textlink="">
      <xdr:nvSpPr>
        <xdr:cNvPr id="617" name="フローチャート: 判断 616"/>
        <xdr:cNvSpPr/>
      </xdr:nvSpPr>
      <xdr:spPr>
        <a:xfrm>
          <a:off x="15019020" y="9888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157480</xdr:rowOff>
    </xdr:from>
    <xdr:to xmlns:xdr="http://schemas.openxmlformats.org/drawingml/2006/spreadsheetDrawing">
      <xdr:col>76</xdr:col>
      <xdr:colOff>165100</xdr:colOff>
      <xdr:row>59</xdr:row>
      <xdr:rowOff>87630</xdr:rowOff>
    </xdr:to>
    <xdr:sp macro="" textlink="">
      <xdr:nvSpPr>
        <xdr:cNvPr id="618" name="フローチャート: 判断 617"/>
        <xdr:cNvSpPr/>
      </xdr:nvSpPr>
      <xdr:spPr>
        <a:xfrm>
          <a:off x="14155420" y="9884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84455</xdr:rowOff>
    </xdr:from>
    <xdr:to xmlns:xdr="http://schemas.openxmlformats.org/drawingml/2006/spreadsheetDrawing">
      <xdr:col>72</xdr:col>
      <xdr:colOff>38100</xdr:colOff>
      <xdr:row>59</xdr:row>
      <xdr:rowOff>13970</xdr:rowOff>
    </xdr:to>
    <xdr:sp macro="" textlink="">
      <xdr:nvSpPr>
        <xdr:cNvPr id="619" name="フローチャート: 判断 618"/>
        <xdr:cNvSpPr/>
      </xdr:nvSpPr>
      <xdr:spPr>
        <a:xfrm>
          <a:off x="13291820" y="981138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84455</xdr:rowOff>
    </xdr:from>
    <xdr:to xmlns:xdr="http://schemas.openxmlformats.org/drawingml/2006/spreadsheetDrawing">
      <xdr:col>67</xdr:col>
      <xdr:colOff>101600</xdr:colOff>
      <xdr:row>59</xdr:row>
      <xdr:rowOff>13970</xdr:rowOff>
    </xdr:to>
    <xdr:sp macro="" textlink="">
      <xdr:nvSpPr>
        <xdr:cNvPr id="620" name="フローチャート: 判断 619"/>
        <xdr:cNvSpPr/>
      </xdr:nvSpPr>
      <xdr:spPr>
        <a:xfrm>
          <a:off x="12423140" y="98113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621" name="テキスト ボックス 620"/>
        <xdr:cNvSpPr txBox="1"/>
      </xdr:nvSpPr>
      <xdr:spPr>
        <a:xfrm>
          <a:off x="1570228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5270"/>
    <xdr:sp macro="" textlink="">
      <xdr:nvSpPr>
        <xdr:cNvPr id="622" name="テキスト ボックス 621"/>
        <xdr:cNvSpPr txBox="1"/>
      </xdr:nvSpPr>
      <xdr:spPr>
        <a:xfrm>
          <a:off x="14884400" y="111798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623" name="テキスト ボックス 622"/>
        <xdr:cNvSpPr txBox="1"/>
      </xdr:nvSpPr>
      <xdr:spPr>
        <a:xfrm>
          <a:off x="1402080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624" name="テキスト ボックス 623"/>
        <xdr:cNvSpPr txBox="1"/>
      </xdr:nvSpPr>
      <xdr:spPr>
        <a:xfrm>
          <a:off x="1315720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5270"/>
    <xdr:sp macro="" textlink="">
      <xdr:nvSpPr>
        <xdr:cNvPr id="625" name="テキスト ボックス 624"/>
        <xdr:cNvSpPr txBox="1"/>
      </xdr:nvSpPr>
      <xdr:spPr>
        <a:xfrm>
          <a:off x="12288520" y="111798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123190</xdr:rowOff>
    </xdr:from>
    <xdr:to xmlns:xdr="http://schemas.openxmlformats.org/drawingml/2006/spreadsheetDrawing">
      <xdr:col>85</xdr:col>
      <xdr:colOff>177800</xdr:colOff>
      <xdr:row>61</xdr:row>
      <xdr:rowOff>53340</xdr:rowOff>
    </xdr:to>
    <xdr:sp macro="" textlink="">
      <xdr:nvSpPr>
        <xdr:cNvPr id="626" name="楕円 625"/>
        <xdr:cNvSpPr/>
      </xdr:nvSpPr>
      <xdr:spPr>
        <a:xfrm>
          <a:off x="15836900" y="10185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101600</xdr:rowOff>
    </xdr:from>
    <xdr:ext cx="405130" cy="259080"/>
    <xdr:sp macro="" textlink="">
      <xdr:nvSpPr>
        <xdr:cNvPr id="627" name="【保健センター・保健所】&#10;有形固定資産減価償却率該当値テキスト"/>
        <xdr:cNvSpPr txBox="1"/>
      </xdr:nvSpPr>
      <xdr:spPr>
        <a:xfrm>
          <a:off x="15925800" y="10163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118110</xdr:rowOff>
    </xdr:from>
    <xdr:to xmlns:xdr="http://schemas.openxmlformats.org/drawingml/2006/spreadsheetDrawing">
      <xdr:col>81</xdr:col>
      <xdr:colOff>101600</xdr:colOff>
      <xdr:row>61</xdr:row>
      <xdr:rowOff>48260</xdr:rowOff>
    </xdr:to>
    <xdr:sp macro="" textlink="">
      <xdr:nvSpPr>
        <xdr:cNvPr id="628" name="楕円 627"/>
        <xdr:cNvSpPr/>
      </xdr:nvSpPr>
      <xdr:spPr>
        <a:xfrm>
          <a:off x="15019020" y="10180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167640</xdr:rowOff>
    </xdr:from>
    <xdr:to xmlns:xdr="http://schemas.openxmlformats.org/drawingml/2006/spreadsheetDrawing">
      <xdr:col>85</xdr:col>
      <xdr:colOff>127000</xdr:colOff>
      <xdr:row>61</xdr:row>
      <xdr:rowOff>2540</xdr:rowOff>
    </xdr:to>
    <xdr:cxnSp macro="">
      <xdr:nvCxnSpPr>
        <xdr:cNvPr id="629" name="直線コネクタ 628"/>
        <xdr:cNvCxnSpPr/>
      </xdr:nvCxnSpPr>
      <xdr:spPr>
        <a:xfrm>
          <a:off x="15069820" y="10229850"/>
          <a:ext cx="8178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109220</xdr:rowOff>
    </xdr:from>
    <xdr:to xmlns:xdr="http://schemas.openxmlformats.org/drawingml/2006/spreadsheetDrawing">
      <xdr:col>76</xdr:col>
      <xdr:colOff>165100</xdr:colOff>
      <xdr:row>61</xdr:row>
      <xdr:rowOff>39370</xdr:rowOff>
    </xdr:to>
    <xdr:sp macro="" textlink="">
      <xdr:nvSpPr>
        <xdr:cNvPr id="630" name="楕円 629"/>
        <xdr:cNvSpPr/>
      </xdr:nvSpPr>
      <xdr:spPr>
        <a:xfrm>
          <a:off x="14155420" y="1017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160020</xdr:rowOff>
    </xdr:from>
    <xdr:to xmlns:xdr="http://schemas.openxmlformats.org/drawingml/2006/spreadsheetDrawing">
      <xdr:col>81</xdr:col>
      <xdr:colOff>50800</xdr:colOff>
      <xdr:row>60</xdr:row>
      <xdr:rowOff>167640</xdr:rowOff>
    </xdr:to>
    <xdr:cxnSp macro="">
      <xdr:nvCxnSpPr>
        <xdr:cNvPr id="631" name="直線コネクタ 630"/>
        <xdr:cNvCxnSpPr/>
      </xdr:nvCxnSpPr>
      <xdr:spPr>
        <a:xfrm>
          <a:off x="14206220" y="1022223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86360</xdr:rowOff>
    </xdr:from>
    <xdr:to xmlns:xdr="http://schemas.openxmlformats.org/drawingml/2006/spreadsheetDrawing">
      <xdr:col>72</xdr:col>
      <xdr:colOff>38100</xdr:colOff>
      <xdr:row>61</xdr:row>
      <xdr:rowOff>16510</xdr:rowOff>
    </xdr:to>
    <xdr:sp macro="" textlink="">
      <xdr:nvSpPr>
        <xdr:cNvPr id="632" name="楕円 631"/>
        <xdr:cNvSpPr/>
      </xdr:nvSpPr>
      <xdr:spPr>
        <a:xfrm>
          <a:off x="13291820" y="101485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137160</xdr:rowOff>
    </xdr:from>
    <xdr:to xmlns:xdr="http://schemas.openxmlformats.org/drawingml/2006/spreadsheetDrawing">
      <xdr:col>76</xdr:col>
      <xdr:colOff>114300</xdr:colOff>
      <xdr:row>60</xdr:row>
      <xdr:rowOff>160020</xdr:rowOff>
    </xdr:to>
    <xdr:cxnSp macro="">
      <xdr:nvCxnSpPr>
        <xdr:cNvPr id="633" name="直線コネクタ 632"/>
        <xdr:cNvCxnSpPr/>
      </xdr:nvCxnSpPr>
      <xdr:spPr>
        <a:xfrm>
          <a:off x="13342620" y="1019937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52070</xdr:rowOff>
    </xdr:from>
    <xdr:to xmlns:xdr="http://schemas.openxmlformats.org/drawingml/2006/spreadsheetDrawing">
      <xdr:col>67</xdr:col>
      <xdr:colOff>101600</xdr:colOff>
      <xdr:row>60</xdr:row>
      <xdr:rowOff>153670</xdr:rowOff>
    </xdr:to>
    <xdr:sp macro="" textlink="">
      <xdr:nvSpPr>
        <xdr:cNvPr id="634" name="楕円 633"/>
        <xdr:cNvSpPr/>
      </xdr:nvSpPr>
      <xdr:spPr>
        <a:xfrm>
          <a:off x="1242314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102870</xdr:rowOff>
    </xdr:from>
    <xdr:to xmlns:xdr="http://schemas.openxmlformats.org/drawingml/2006/spreadsheetDrawing">
      <xdr:col>71</xdr:col>
      <xdr:colOff>177800</xdr:colOff>
      <xdr:row>60</xdr:row>
      <xdr:rowOff>137160</xdr:rowOff>
    </xdr:to>
    <xdr:cxnSp macro="">
      <xdr:nvCxnSpPr>
        <xdr:cNvPr id="635" name="直線コネクタ 634"/>
        <xdr:cNvCxnSpPr/>
      </xdr:nvCxnSpPr>
      <xdr:spPr>
        <a:xfrm>
          <a:off x="12473940" y="10165080"/>
          <a:ext cx="868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109220</xdr:rowOff>
    </xdr:from>
    <xdr:ext cx="405130" cy="254635"/>
    <xdr:sp macro="" textlink="">
      <xdr:nvSpPr>
        <xdr:cNvPr id="636" name="n_1aveValue【保健センター・保健所】&#10;有形固定資産減価償却率"/>
        <xdr:cNvSpPr txBox="1"/>
      </xdr:nvSpPr>
      <xdr:spPr>
        <a:xfrm>
          <a:off x="14859635" y="96685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104140</xdr:rowOff>
    </xdr:from>
    <xdr:ext cx="400685" cy="258445"/>
    <xdr:sp macro="" textlink="">
      <xdr:nvSpPr>
        <xdr:cNvPr id="637" name="n_2aveValue【保健センター・保健所】&#10;有形固定資産減価償却率"/>
        <xdr:cNvSpPr txBox="1"/>
      </xdr:nvSpPr>
      <xdr:spPr>
        <a:xfrm>
          <a:off x="14008735" y="966343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30480</xdr:rowOff>
    </xdr:from>
    <xdr:ext cx="400685" cy="254635"/>
    <xdr:sp macro="" textlink="">
      <xdr:nvSpPr>
        <xdr:cNvPr id="638" name="n_3aveValue【保健センター・保健所】&#10;有形固定資産減価償却率"/>
        <xdr:cNvSpPr txBox="1"/>
      </xdr:nvSpPr>
      <xdr:spPr>
        <a:xfrm>
          <a:off x="13145135" y="95897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30480</xdr:rowOff>
    </xdr:from>
    <xdr:ext cx="401320" cy="254635"/>
    <xdr:sp macro="" textlink="">
      <xdr:nvSpPr>
        <xdr:cNvPr id="639" name="n_4aveValue【保健センター・保健所】&#10;有形固定資産減価償却率"/>
        <xdr:cNvSpPr txBox="1"/>
      </xdr:nvSpPr>
      <xdr:spPr>
        <a:xfrm>
          <a:off x="12276455" y="958977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39370</xdr:rowOff>
    </xdr:from>
    <xdr:ext cx="405130" cy="259080"/>
    <xdr:sp macro="" textlink="">
      <xdr:nvSpPr>
        <xdr:cNvPr id="640" name="n_1mainValue【保健センター・保健所】&#10;有形固定資産減価償却率"/>
        <xdr:cNvSpPr txBox="1"/>
      </xdr:nvSpPr>
      <xdr:spPr>
        <a:xfrm>
          <a:off x="14859635" y="10269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30480</xdr:rowOff>
    </xdr:from>
    <xdr:ext cx="400685" cy="254635"/>
    <xdr:sp macro="" textlink="">
      <xdr:nvSpPr>
        <xdr:cNvPr id="641" name="n_2mainValue【保健センター・保健所】&#10;有形固定資産減価償却率"/>
        <xdr:cNvSpPr txBox="1"/>
      </xdr:nvSpPr>
      <xdr:spPr>
        <a:xfrm>
          <a:off x="14008735" y="102603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7620</xdr:rowOff>
    </xdr:from>
    <xdr:ext cx="400685" cy="255270"/>
    <xdr:sp macro="" textlink="">
      <xdr:nvSpPr>
        <xdr:cNvPr id="642" name="n_3mainValue【保健センター・保健所】&#10;有形固定資産減価償却率"/>
        <xdr:cNvSpPr txBox="1"/>
      </xdr:nvSpPr>
      <xdr:spPr>
        <a:xfrm>
          <a:off x="13145135" y="10237470"/>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144780</xdr:rowOff>
    </xdr:from>
    <xdr:ext cx="401320" cy="254635"/>
    <xdr:sp macro="" textlink="">
      <xdr:nvSpPr>
        <xdr:cNvPr id="643" name="n_4mainValue【保健センター・保健所】&#10;有形固定資産減価償却率"/>
        <xdr:cNvSpPr txBox="1"/>
      </xdr:nvSpPr>
      <xdr:spPr>
        <a:xfrm>
          <a:off x="12276455" y="1020699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44" name="正方形/長方形 643"/>
        <xdr:cNvSpPr/>
      </xdr:nvSpPr>
      <xdr:spPr>
        <a:xfrm>
          <a:off x="1780032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45" name="正方形/長方形 644"/>
        <xdr:cNvSpPr/>
      </xdr:nvSpPr>
      <xdr:spPr>
        <a:xfrm>
          <a:off x="17927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46" name="正方形/長方形 645"/>
        <xdr:cNvSpPr/>
      </xdr:nvSpPr>
      <xdr:spPr>
        <a:xfrm>
          <a:off x="17927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47" name="正方形/長方形 646"/>
        <xdr:cNvSpPr/>
      </xdr:nvSpPr>
      <xdr:spPr>
        <a:xfrm>
          <a:off x="18912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48" name="正方形/長方形 647"/>
        <xdr:cNvSpPr/>
      </xdr:nvSpPr>
      <xdr:spPr>
        <a:xfrm>
          <a:off x="18912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49" name="正方形/長方形 648"/>
        <xdr:cNvSpPr/>
      </xdr:nvSpPr>
      <xdr:spPr>
        <a:xfrm>
          <a:off x="2002536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50" name="正方形/長方形 649"/>
        <xdr:cNvSpPr/>
      </xdr:nvSpPr>
      <xdr:spPr>
        <a:xfrm>
          <a:off x="2002536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51" name="正方形/長方形 650"/>
        <xdr:cNvSpPr/>
      </xdr:nvSpPr>
      <xdr:spPr>
        <a:xfrm>
          <a:off x="1780032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652" name="テキスト ボックス 651"/>
        <xdr:cNvSpPr txBox="1"/>
      </xdr:nvSpPr>
      <xdr:spPr>
        <a:xfrm>
          <a:off x="17767300" y="875919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53" name="直線コネクタ 652"/>
        <xdr:cNvCxnSpPr/>
      </xdr:nvCxnSpPr>
      <xdr:spPr>
        <a:xfrm>
          <a:off x="1780032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54" name="直線コネクタ 653"/>
        <xdr:cNvCxnSpPr/>
      </xdr:nvCxnSpPr>
      <xdr:spPr>
        <a:xfrm>
          <a:off x="1780032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3550" cy="258445"/>
    <xdr:sp macro="" textlink="">
      <xdr:nvSpPr>
        <xdr:cNvPr id="655" name="テキスト ボックス 654"/>
        <xdr:cNvSpPr txBox="1"/>
      </xdr:nvSpPr>
      <xdr:spPr>
        <a:xfrm>
          <a:off x="17348200" y="1067054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56" name="直線コネクタ 655"/>
        <xdr:cNvCxnSpPr/>
      </xdr:nvCxnSpPr>
      <xdr:spPr>
        <a:xfrm>
          <a:off x="1780032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3550" cy="259080"/>
    <xdr:sp macro="" textlink="">
      <xdr:nvSpPr>
        <xdr:cNvPr id="657" name="テキスト ボックス 656"/>
        <xdr:cNvSpPr txBox="1"/>
      </xdr:nvSpPr>
      <xdr:spPr>
        <a:xfrm>
          <a:off x="17348200" y="10297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58" name="直線コネクタ 657"/>
        <xdr:cNvCxnSpPr/>
      </xdr:nvCxnSpPr>
      <xdr:spPr>
        <a:xfrm>
          <a:off x="1780032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3550" cy="254635"/>
    <xdr:sp macro="" textlink="">
      <xdr:nvSpPr>
        <xdr:cNvPr id="659" name="テキスト ボックス 658"/>
        <xdr:cNvSpPr txBox="1"/>
      </xdr:nvSpPr>
      <xdr:spPr>
        <a:xfrm>
          <a:off x="17348200" y="992378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60" name="直線コネクタ 659"/>
        <xdr:cNvCxnSpPr/>
      </xdr:nvCxnSpPr>
      <xdr:spPr>
        <a:xfrm>
          <a:off x="1780032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3550" cy="258445"/>
    <xdr:sp macro="" textlink="">
      <xdr:nvSpPr>
        <xdr:cNvPr id="661" name="テキスト ボックス 660"/>
        <xdr:cNvSpPr txBox="1"/>
      </xdr:nvSpPr>
      <xdr:spPr>
        <a:xfrm>
          <a:off x="17348200" y="95542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62" name="直線コネクタ 661"/>
        <xdr:cNvCxnSpPr/>
      </xdr:nvCxnSpPr>
      <xdr:spPr>
        <a:xfrm>
          <a:off x="1780032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3550" cy="258445"/>
    <xdr:sp macro="" textlink="">
      <xdr:nvSpPr>
        <xdr:cNvPr id="663" name="テキスト ボックス 662"/>
        <xdr:cNvSpPr txBox="1"/>
      </xdr:nvSpPr>
      <xdr:spPr>
        <a:xfrm>
          <a:off x="17348200" y="918083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64" name="直線コネクタ 663"/>
        <xdr:cNvCxnSpPr/>
      </xdr:nvCxnSpPr>
      <xdr:spPr>
        <a:xfrm>
          <a:off x="1780032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4635"/>
    <xdr:sp macro="" textlink="">
      <xdr:nvSpPr>
        <xdr:cNvPr id="665" name="テキスト ボックス 664"/>
        <xdr:cNvSpPr txBox="1"/>
      </xdr:nvSpPr>
      <xdr:spPr>
        <a:xfrm>
          <a:off x="17348200" y="880745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6" name="【保健センター・保健所】&#10;一人当たり面積グラフ枠"/>
        <xdr:cNvSpPr/>
      </xdr:nvSpPr>
      <xdr:spPr>
        <a:xfrm>
          <a:off x="1780032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38100</xdr:rowOff>
    </xdr:from>
    <xdr:to xmlns:xdr="http://schemas.openxmlformats.org/drawingml/2006/spreadsheetDrawing">
      <xdr:col>116</xdr:col>
      <xdr:colOff>62865</xdr:colOff>
      <xdr:row>64</xdr:row>
      <xdr:rowOff>60960</xdr:rowOff>
    </xdr:to>
    <xdr:cxnSp macro="">
      <xdr:nvCxnSpPr>
        <xdr:cNvPr id="667" name="直線コネクタ 666"/>
        <xdr:cNvCxnSpPr/>
      </xdr:nvCxnSpPr>
      <xdr:spPr>
        <a:xfrm flipV="1">
          <a:off x="21571585" y="942975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64770</xdr:rowOff>
    </xdr:from>
    <xdr:ext cx="469900" cy="255270"/>
    <xdr:sp macro="" textlink="">
      <xdr:nvSpPr>
        <xdr:cNvPr id="668" name="【保健センター・保健所】&#10;一人当たり面積最小値テキスト"/>
        <xdr:cNvSpPr txBox="1"/>
      </xdr:nvSpPr>
      <xdr:spPr>
        <a:xfrm>
          <a:off x="21610320" y="107975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60960</xdr:rowOff>
    </xdr:from>
    <xdr:to xmlns:xdr="http://schemas.openxmlformats.org/drawingml/2006/spreadsheetDrawing">
      <xdr:col>116</xdr:col>
      <xdr:colOff>152400</xdr:colOff>
      <xdr:row>64</xdr:row>
      <xdr:rowOff>60960</xdr:rowOff>
    </xdr:to>
    <xdr:cxnSp macro="">
      <xdr:nvCxnSpPr>
        <xdr:cNvPr id="669" name="直線コネクタ 668"/>
        <xdr:cNvCxnSpPr/>
      </xdr:nvCxnSpPr>
      <xdr:spPr>
        <a:xfrm>
          <a:off x="21488400" y="107937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156210</xdr:rowOff>
    </xdr:from>
    <xdr:ext cx="469900" cy="255270"/>
    <xdr:sp macro="" textlink="">
      <xdr:nvSpPr>
        <xdr:cNvPr id="670" name="【保健センター・保健所】&#10;一人当たり面積最大値テキスト"/>
        <xdr:cNvSpPr txBox="1"/>
      </xdr:nvSpPr>
      <xdr:spPr>
        <a:xfrm>
          <a:off x="21610320" y="92125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38100</xdr:rowOff>
    </xdr:from>
    <xdr:to xmlns:xdr="http://schemas.openxmlformats.org/drawingml/2006/spreadsheetDrawing">
      <xdr:col>116</xdr:col>
      <xdr:colOff>152400</xdr:colOff>
      <xdr:row>56</xdr:row>
      <xdr:rowOff>38100</xdr:rowOff>
    </xdr:to>
    <xdr:cxnSp macro="">
      <xdr:nvCxnSpPr>
        <xdr:cNvPr id="671" name="直線コネクタ 670"/>
        <xdr:cNvCxnSpPr/>
      </xdr:nvCxnSpPr>
      <xdr:spPr>
        <a:xfrm>
          <a:off x="21488400" y="9429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140970</xdr:rowOff>
    </xdr:from>
    <xdr:ext cx="469900" cy="258445"/>
    <xdr:sp macro="" textlink="">
      <xdr:nvSpPr>
        <xdr:cNvPr id="672" name="【保健センター・保健所】&#10;一人当たり面積平均値テキスト"/>
        <xdr:cNvSpPr txBox="1"/>
      </xdr:nvSpPr>
      <xdr:spPr>
        <a:xfrm>
          <a:off x="21610320" y="105384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162560</xdr:rowOff>
    </xdr:from>
    <xdr:to xmlns:xdr="http://schemas.openxmlformats.org/drawingml/2006/spreadsheetDrawing">
      <xdr:col>116</xdr:col>
      <xdr:colOff>114300</xdr:colOff>
      <xdr:row>63</xdr:row>
      <xdr:rowOff>92710</xdr:rowOff>
    </xdr:to>
    <xdr:sp macro="" textlink="">
      <xdr:nvSpPr>
        <xdr:cNvPr id="673" name="フローチャート: 判断 672"/>
        <xdr:cNvSpPr/>
      </xdr:nvSpPr>
      <xdr:spPr>
        <a:xfrm>
          <a:off x="21521420" y="1056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162560</xdr:rowOff>
    </xdr:from>
    <xdr:to xmlns:xdr="http://schemas.openxmlformats.org/drawingml/2006/spreadsheetDrawing">
      <xdr:col>112</xdr:col>
      <xdr:colOff>38100</xdr:colOff>
      <xdr:row>63</xdr:row>
      <xdr:rowOff>92710</xdr:rowOff>
    </xdr:to>
    <xdr:sp macro="" textlink="">
      <xdr:nvSpPr>
        <xdr:cNvPr id="674" name="フローチャート: 判断 673"/>
        <xdr:cNvSpPr/>
      </xdr:nvSpPr>
      <xdr:spPr>
        <a:xfrm>
          <a:off x="20708620" y="105600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167640</xdr:rowOff>
    </xdr:from>
    <xdr:to xmlns:xdr="http://schemas.openxmlformats.org/drawingml/2006/spreadsheetDrawing">
      <xdr:col>107</xdr:col>
      <xdr:colOff>101600</xdr:colOff>
      <xdr:row>63</xdr:row>
      <xdr:rowOff>100330</xdr:rowOff>
    </xdr:to>
    <xdr:sp macro="" textlink="">
      <xdr:nvSpPr>
        <xdr:cNvPr id="675" name="フローチャート: 判断 674"/>
        <xdr:cNvSpPr/>
      </xdr:nvSpPr>
      <xdr:spPr>
        <a:xfrm>
          <a:off x="19839940" y="105651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167640</xdr:rowOff>
    </xdr:from>
    <xdr:to xmlns:xdr="http://schemas.openxmlformats.org/drawingml/2006/spreadsheetDrawing">
      <xdr:col>102</xdr:col>
      <xdr:colOff>165100</xdr:colOff>
      <xdr:row>63</xdr:row>
      <xdr:rowOff>100330</xdr:rowOff>
    </xdr:to>
    <xdr:sp macro="" textlink="">
      <xdr:nvSpPr>
        <xdr:cNvPr id="676" name="フローチャート: 判断 675"/>
        <xdr:cNvSpPr/>
      </xdr:nvSpPr>
      <xdr:spPr>
        <a:xfrm>
          <a:off x="18976340" y="105651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6350</xdr:rowOff>
    </xdr:from>
    <xdr:to xmlns:xdr="http://schemas.openxmlformats.org/drawingml/2006/spreadsheetDrawing">
      <xdr:col>98</xdr:col>
      <xdr:colOff>38100</xdr:colOff>
      <xdr:row>63</xdr:row>
      <xdr:rowOff>107950</xdr:rowOff>
    </xdr:to>
    <xdr:sp macro="" textlink="">
      <xdr:nvSpPr>
        <xdr:cNvPr id="677" name="フローチャート: 判断 676"/>
        <xdr:cNvSpPr/>
      </xdr:nvSpPr>
      <xdr:spPr>
        <a:xfrm>
          <a:off x="18112740" y="105714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1365" cy="255270"/>
    <xdr:sp macro="" textlink="">
      <xdr:nvSpPr>
        <xdr:cNvPr id="678" name="テキスト ボックス 677"/>
        <xdr:cNvSpPr txBox="1"/>
      </xdr:nvSpPr>
      <xdr:spPr>
        <a:xfrm>
          <a:off x="21386800" y="111798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679" name="テキスト ボックス 678"/>
        <xdr:cNvSpPr txBox="1"/>
      </xdr:nvSpPr>
      <xdr:spPr>
        <a:xfrm>
          <a:off x="2057400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5270"/>
    <xdr:sp macro="" textlink="">
      <xdr:nvSpPr>
        <xdr:cNvPr id="680" name="テキスト ボックス 679"/>
        <xdr:cNvSpPr txBox="1"/>
      </xdr:nvSpPr>
      <xdr:spPr>
        <a:xfrm>
          <a:off x="19705320" y="111798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681" name="テキスト ボックス 680"/>
        <xdr:cNvSpPr txBox="1"/>
      </xdr:nvSpPr>
      <xdr:spPr>
        <a:xfrm>
          <a:off x="1884172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682" name="テキスト ボックス 681"/>
        <xdr:cNvSpPr txBox="1"/>
      </xdr:nvSpPr>
      <xdr:spPr>
        <a:xfrm>
          <a:off x="17978120" y="1117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2540</xdr:rowOff>
    </xdr:from>
    <xdr:to xmlns:xdr="http://schemas.openxmlformats.org/drawingml/2006/spreadsheetDrawing">
      <xdr:col>116</xdr:col>
      <xdr:colOff>114300</xdr:colOff>
      <xdr:row>62</xdr:row>
      <xdr:rowOff>104140</xdr:rowOff>
    </xdr:to>
    <xdr:sp macro="" textlink="">
      <xdr:nvSpPr>
        <xdr:cNvPr id="683" name="楕円 682"/>
        <xdr:cNvSpPr/>
      </xdr:nvSpPr>
      <xdr:spPr>
        <a:xfrm>
          <a:off x="2152142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25400</xdr:rowOff>
    </xdr:from>
    <xdr:ext cx="469900" cy="259080"/>
    <xdr:sp macro="" textlink="">
      <xdr:nvSpPr>
        <xdr:cNvPr id="684" name="【保健センター・保健所】&#10;一人当たり面積該当値テキスト"/>
        <xdr:cNvSpPr txBox="1"/>
      </xdr:nvSpPr>
      <xdr:spPr>
        <a:xfrm>
          <a:off x="21610320" y="1025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109220</xdr:rowOff>
    </xdr:from>
    <xdr:to xmlns:xdr="http://schemas.openxmlformats.org/drawingml/2006/spreadsheetDrawing">
      <xdr:col>112</xdr:col>
      <xdr:colOff>38100</xdr:colOff>
      <xdr:row>63</xdr:row>
      <xdr:rowOff>39370</xdr:rowOff>
    </xdr:to>
    <xdr:sp macro="" textlink="">
      <xdr:nvSpPr>
        <xdr:cNvPr id="685" name="楕円 684"/>
        <xdr:cNvSpPr/>
      </xdr:nvSpPr>
      <xdr:spPr>
        <a:xfrm>
          <a:off x="20708620" y="105067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53340</xdr:rowOff>
    </xdr:from>
    <xdr:to xmlns:xdr="http://schemas.openxmlformats.org/drawingml/2006/spreadsheetDrawing">
      <xdr:col>116</xdr:col>
      <xdr:colOff>63500</xdr:colOff>
      <xdr:row>62</xdr:row>
      <xdr:rowOff>160020</xdr:rowOff>
    </xdr:to>
    <xdr:cxnSp macro="">
      <xdr:nvCxnSpPr>
        <xdr:cNvPr id="686" name="直線コネクタ 685"/>
        <xdr:cNvCxnSpPr/>
      </xdr:nvCxnSpPr>
      <xdr:spPr>
        <a:xfrm flipV="1">
          <a:off x="20759420" y="10450830"/>
          <a:ext cx="8128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109220</xdr:rowOff>
    </xdr:from>
    <xdr:to xmlns:xdr="http://schemas.openxmlformats.org/drawingml/2006/spreadsheetDrawing">
      <xdr:col>107</xdr:col>
      <xdr:colOff>101600</xdr:colOff>
      <xdr:row>63</xdr:row>
      <xdr:rowOff>39370</xdr:rowOff>
    </xdr:to>
    <xdr:sp macro="" textlink="">
      <xdr:nvSpPr>
        <xdr:cNvPr id="687" name="楕円 686"/>
        <xdr:cNvSpPr/>
      </xdr:nvSpPr>
      <xdr:spPr>
        <a:xfrm>
          <a:off x="19839940" y="10506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160020</xdr:rowOff>
    </xdr:from>
    <xdr:to xmlns:xdr="http://schemas.openxmlformats.org/drawingml/2006/spreadsheetDrawing">
      <xdr:col>111</xdr:col>
      <xdr:colOff>177800</xdr:colOff>
      <xdr:row>62</xdr:row>
      <xdr:rowOff>160020</xdr:rowOff>
    </xdr:to>
    <xdr:cxnSp macro="">
      <xdr:nvCxnSpPr>
        <xdr:cNvPr id="688" name="直線コネクタ 687"/>
        <xdr:cNvCxnSpPr/>
      </xdr:nvCxnSpPr>
      <xdr:spPr>
        <a:xfrm>
          <a:off x="19890740" y="105575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109220</xdr:rowOff>
    </xdr:from>
    <xdr:to xmlns:xdr="http://schemas.openxmlformats.org/drawingml/2006/spreadsheetDrawing">
      <xdr:col>102</xdr:col>
      <xdr:colOff>165100</xdr:colOff>
      <xdr:row>63</xdr:row>
      <xdr:rowOff>39370</xdr:rowOff>
    </xdr:to>
    <xdr:sp macro="" textlink="">
      <xdr:nvSpPr>
        <xdr:cNvPr id="689" name="楕円 688"/>
        <xdr:cNvSpPr/>
      </xdr:nvSpPr>
      <xdr:spPr>
        <a:xfrm>
          <a:off x="18976340" y="10506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160020</xdr:rowOff>
    </xdr:from>
    <xdr:to xmlns:xdr="http://schemas.openxmlformats.org/drawingml/2006/spreadsheetDrawing">
      <xdr:col>107</xdr:col>
      <xdr:colOff>50800</xdr:colOff>
      <xdr:row>62</xdr:row>
      <xdr:rowOff>160020</xdr:rowOff>
    </xdr:to>
    <xdr:cxnSp macro="">
      <xdr:nvCxnSpPr>
        <xdr:cNvPr id="690" name="直線コネクタ 689"/>
        <xdr:cNvCxnSpPr/>
      </xdr:nvCxnSpPr>
      <xdr:spPr>
        <a:xfrm>
          <a:off x="19027140" y="105575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109220</xdr:rowOff>
    </xdr:from>
    <xdr:to xmlns:xdr="http://schemas.openxmlformats.org/drawingml/2006/spreadsheetDrawing">
      <xdr:col>98</xdr:col>
      <xdr:colOff>38100</xdr:colOff>
      <xdr:row>63</xdr:row>
      <xdr:rowOff>39370</xdr:rowOff>
    </xdr:to>
    <xdr:sp macro="" textlink="">
      <xdr:nvSpPr>
        <xdr:cNvPr id="691" name="楕円 690"/>
        <xdr:cNvSpPr/>
      </xdr:nvSpPr>
      <xdr:spPr>
        <a:xfrm>
          <a:off x="18112740" y="105067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160020</xdr:rowOff>
    </xdr:from>
    <xdr:to xmlns:xdr="http://schemas.openxmlformats.org/drawingml/2006/spreadsheetDrawing">
      <xdr:col>102</xdr:col>
      <xdr:colOff>114300</xdr:colOff>
      <xdr:row>62</xdr:row>
      <xdr:rowOff>160020</xdr:rowOff>
    </xdr:to>
    <xdr:cxnSp macro="">
      <xdr:nvCxnSpPr>
        <xdr:cNvPr id="692" name="直線コネクタ 691"/>
        <xdr:cNvCxnSpPr/>
      </xdr:nvCxnSpPr>
      <xdr:spPr>
        <a:xfrm>
          <a:off x="18163540" y="105575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84455</xdr:rowOff>
    </xdr:from>
    <xdr:ext cx="469900" cy="258445"/>
    <xdr:sp macro="" textlink="">
      <xdr:nvSpPr>
        <xdr:cNvPr id="693" name="n_1aveValue【保健センター・保健所】&#10;一人当たり面積"/>
        <xdr:cNvSpPr txBox="1"/>
      </xdr:nvSpPr>
      <xdr:spPr>
        <a:xfrm>
          <a:off x="20516850" y="10649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91440</xdr:rowOff>
    </xdr:from>
    <xdr:ext cx="465455" cy="258445"/>
    <xdr:sp macro="" textlink="">
      <xdr:nvSpPr>
        <xdr:cNvPr id="694" name="n_2aveValue【保健センター・保健所】&#10;一人当たり面積"/>
        <xdr:cNvSpPr txBox="1"/>
      </xdr:nvSpPr>
      <xdr:spPr>
        <a:xfrm>
          <a:off x="19660870" y="1065657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91440</xdr:rowOff>
    </xdr:from>
    <xdr:ext cx="465455" cy="258445"/>
    <xdr:sp macro="" textlink="">
      <xdr:nvSpPr>
        <xdr:cNvPr id="695" name="n_3aveValue【保健センター・保健所】&#10;一人当たり面積"/>
        <xdr:cNvSpPr txBox="1"/>
      </xdr:nvSpPr>
      <xdr:spPr>
        <a:xfrm>
          <a:off x="18797270" y="1065657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99060</xdr:rowOff>
    </xdr:from>
    <xdr:ext cx="466090" cy="255270"/>
    <xdr:sp macro="" textlink="">
      <xdr:nvSpPr>
        <xdr:cNvPr id="696" name="n_4aveValue【保健センター・保健所】&#10;一人当たり面積"/>
        <xdr:cNvSpPr txBox="1"/>
      </xdr:nvSpPr>
      <xdr:spPr>
        <a:xfrm>
          <a:off x="17933670" y="106641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55880</xdr:rowOff>
    </xdr:from>
    <xdr:ext cx="469900" cy="259080"/>
    <xdr:sp macro="" textlink="">
      <xdr:nvSpPr>
        <xdr:cNvPr id="697" name="n_1mainValue【保健センター・保健所】&#10;一人当たり面積"/>
        <xdr:cNvSpPr txBox="1"/>
      </xdr:nvSpPr>
      <xdr:spPr>
        <a:xfrm>
          <a:off x="20516850" y="1028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55880</xdr:rowOff>
    </xdr:from>
    <xdr:ext cx="465455" cy="259080"/>
    <xdr:sp macro="" textlink="">
      <xdr:nvSpPr>
        <xdr:cNvPr id="698" name="n_2mainValue【保健センター・保健所】&#10;一人当たり面積"/>
        <xdr:cNvSpPr txBox="1"/>
      </xdr:nvSpPr>
      <xdr:spPr>
        <a:xfrm>
          <a:off x="19660870" y="10285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55880</xdr:rowOff>
    </xdr:from>
    <xdr:ext cx="465455" cy="259080"/>
    <xdr:sp macro="" textlink="">
      <xdr:nvSpPr>
        <xdr:cNvPr id="699" name="n_3mainValue【保健センター・保健所】&#10;一人当たり面積"/>
        <xdr:cNvSpPr txBox="1"/>
      </xdr:nvSpPr>
      <xdr:spPr>
        <a:xfrm>
          <a:off x="18797270" y="10285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55880</xdr:rowOff>
    </xdr:from>
    <xdr:ext cx="466090" cy="259080"/>
    <xdr:sp macro="" textlink="">
      <xdr:nvSpPr>
        <xdr:cNvPr id="700" name="n_4mainValue【保健センター・保健所】&#10;一人当たり面積"/>
        <xdr:cNvSpPr txBox="1"/>
      </xdr:nvSpPr>
      <xdr:spPr>
        <a:xfrm>
          <a:off x="17933670" y="102857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01" name="正方形/長方形 700"/>
        <xdr:cNvSpPr/>
      </xdr:nvSpPr>
      <xdr:spPr>
        <a:xfrm>
          <a:off x="1211580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02" name="正方形/長方形 701"/>
        <xdr:cNvSpPr/>
      </xdr:nvSpPr>
      <xdr:spPr>
        <a:xfrm>
          <a:off x="12237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03" name="正方形/長方形 702"/>
        <xdr:cNvSpPr/>
      </xdr:nvSpPr>
      <xdr:spPr>
        <a:xfrm>
          <a:off x="12237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04" name="正方形/長方形 703"/>
        <xdr:cNvSpPr/>
      </xdr:nvSpPr>
      <xdr:spPr>
        <a:xfrm>
          <a:off x="13228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05" name="正方形/長方形 704"/>
        <xdr:cNvSpPr/>
      </xdr:nvSpPr>
      <xdr:spPr>
        <a:xfrm>
          <a:off x="13228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06" name="正方形/長方形 705"/>
        <xdr:cNvSpPr/>
      </xdr:nvSpPr>
      <xdr:spPr>
        <a:xfrm>
          <a:off x="14340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07" name="正方形/長方形 706"/>
        <xdr:cNvSpPr/>
      </xdr:nvSpPr>
      <xdr:spPr>
        <a:xfrm>
          <a:off x="14340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08" name="正方形/長方形 707"/>
        <xdr:cNvSpPr/>
      </xdr:nvSpPr>
      <xdr:spPr>
        <a:xfrm>
          <a:off x="1211580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1615"/>
    <xdr:sp macro="" textlink="">
      <xdr:nvSpPr>
        <xdr:cNvPr id="709" name="テキスト ボックス 708"/>
        <xdr:cNvSpPr txBox="1"/>
      </xdr:nvSpPr>
      <xdr:spPr>
        <a:xfrm>
          <a:off x="12077700" y="12485370"/>
          <a:ext cx="29400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10" name="直線コネクタ 709"/>
        <xdr:cNvCxnSpPr/>
      </xdr:nvCxnSpPr>
      <xdr:spPr>
        <a:xfrm>
          <a:off x="1211580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8445"/>
    <xdr:sp macro="" textlink="">
      <xdr:nvSpPr>
        <xdr:cNvPr id="711" name="テキスト ボックス 710"/>
        <xdr:cNvSpPr txBox="1"/>
      </xdr:nvSpPr>
      <xdr:spPr>
        <a:xfrm>
          <a:off x="11663680" y="1476629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12" name="直線コネクタ 711"/>
        <xdr:cNvCxnSpPr/>
      </xdr:nvCxnSpPr>
      <xdr:spPr>
        <a:xfrm>
          <a:off x="12115800" y="14535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3550" cy="254635"/>
    <xdr:sp macro="" textlink="">
      <xdr:nvSpPr>
        <xdr:cNvPr id="713" name="テキスト ボックス 712"/>
        <xdr:cNvSpPr txBox="1"/>
      </xdr:nvSpPr>
      <xdr:spPr>
        <a:xfrm>
          <a:off x="11663680" y="1439672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14" name="直線コネクタ 713"/>
        <xdr:cNvCxnSpPr/>
      </xdr:nvCxnSpPr>
      <xdr:spPr>
        <a:xfrm>
          <a:off x="12115800" y="14161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8445"/>
    <xdr:sp macro="" textlink="">
      <xdr:nvSpPr>
        <xdr:cNvPr id="715" name="テキスト ボックス 714"/>
        <xdr:cNvSpPr txBox="1"/>
      </xdr:nvSpPr>
      <xdr:spPr>
        <a:xfrm>
          <a:off x="11722735" y="140233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16" name="直線コネクタ 715"/>
        <xdr:cNvCxnSpPr/>
      </xdr:nvCxnSpPr>
      <xdr:spPr>
        <a:xfrm>
          <a:off x="12115800" y="13788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17" name="テキスト ボックス 716"/>
        <xdr:cNvSpPr txBox="1"/>
      </xdr:nvSpPr>
      <xdr:spPr>
        <a:xfrm>
          <a:off x="11722735" y="13649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18" name="直線コネクタ 717"/>
        <xdr:cNvCxnSpPr/>
      </xdr:nvCxnSpPr>
      <xdr:spPr>
        <a:xfrm>
          <a:off x="12115800" y="1341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4635"/>
    <xdr:sp macro="" textlink="">
      <xdr:nvSpPr>
        <xdr:cNvPr id="719" name="テキスト ボックス 718"/>
        <xdr:cNvSpPr txBox="1"/>
      </xdr:nvSpPr>
      <xdr:spPr>
        <a:xfrm>
          <a:off x="11722735" y="1327658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20" name="直線コネクタ 719"/>
        <xdr:cNvCxnSpPr/>
      </xdr:nvCxnSpPr>
      <xdr:spPr>
        <a:xfrm>
          <a:off x="12115800" y="13045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8445"/>
    <xdr:sp macro="" textlink="">
      <xdr:nvSpPr>
        <xdr:cNvPr id="721" name="テキスト ボックス 720"/>
        <xdr:cNvSpPr txBox="1"/>
      </xdr:nvSpPr>
      <xdr:spPr>
        <a:xfrm>
          <a:off x="11722735" y="129070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22" name="直線コネクタ 721"/>
        <xdr:cNvCxnSpPr/>
      </xdr:nvCxnSpPr>
      <xdr:spPr>
        <a:xfrm>
          <a:off x="1211580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5280" cy="258445"/>
    <xdr:sp macro="" textlink="">
      <xdr:nvSpPr>
        <xdr:cNvPr id="723" name="テキスト ボックス 722"/>
        <xdr:cNvSpPr txBox="1"/>
      </xdr:nvSpPr>
      <xdr:spPr>
        <a:xfrm>
          <a:off x="11786870" y="12533630"/>
          <a:ext cx="335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4" name="【消防施設】&#10;有形固定資産減価償却率グラフ枠"/>
        <xdr:cNvSpPr/>
      </xdr:nvSpPr>
      <xdr:spPr>
        <a:xfrm>
          <a:off x="1211580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34290</xdr:rowOff>
    </xdr:from>
    <xdr:to xmlns:xdr="http://schemas.openxmlformats.org/drawingml/2006/spreadsheetDrawing">
      <xdr:col>85</xdr:col>
      <xdr:colOff>126365</xdr:colOff>
      <xdr:row>85</xdr:row>
      <xdr:rowOff>13335</xdr:rowOff>
    </xdr:to>
    <xdr:cxnSp macro="">
      <xdr:nvCxnSpPr>
        <xdr:cNvPr id="725" name="直線コネクタ 724"/>
        <xdr:cNvCxnSpPr/>
      </xdr:nvCxnSpPr>
      <xdr:spPr>
        <a:xfrm flipV="1">
          <a:off x="15887065" y="13281660"/>
          <a:ext cx="0" cy="984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17780</xdr:rowOff>
    </xdr:from>
    <xdr:ext cx="405130" cy="254635"/>
    <xdr:sp macro="" textlink="">
      <xdr:nvSpPr>
        <xdr:cNvPr id="726" name="【消防施設】&#10;有形固定資産減価償却率最小値テキスト"/>
        <xdr:cNvSpPr txBox="1"/>
      </xdr:nvSpPr>
      <xdr:spPr>
        <a:xfrm>
          <a:off x="15925800" y="142709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13335</xdr:rowOff>
    </xdr:from>
    <xdr:to xmlns:xdr="http://schemas.openxmlformats.org/drawingml/2006/spreadsheetDrawing">
      <xdr:col>86</xdr:col>
      <xdr:colOff>25400</xdr:colOff>
      <xdr:row>85</xdr:row>
      <xdr:rowOff>13335</xdr:rowOff>
    </xdr:to>
    <xdr:cxnSp macro="">
      <xdr:nvCxnSpPr>
        <xdr:cNvPr id="727" name="直線コネクタ 726"/>
        <xdr:cNvCxnSpPr/>
      </xdr:nvCxnSpPr>
      <xdr:spPr>
        <a:xfrm>
          <a:off x="15798800" y="142665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152400</xdr:rowOff>
    </xdr:from>
    <xdr:ext cx="405130" cy="259080"/>
    <xdr:sp macro="" textlink="">
      <xdr:nvSpPr>
        <xdr:cNvPr id="728" name="【消防施設】&#10;有形固定資産減価償却率最大値テキスト"/>
        <xdr:cNvSpPr txBox="1"/>
      </xdr:nvSpPr>
      <xdr:spPr>
        <a:xfrm>
          <a:off x="15925800" y="13064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34290</xdr:rowOff>
    </xdr:from>
    <xdr:to xmlns:xdr="http://schemas.openxmlformats.org/drawingml/2006/spreadsheetDrawing">
      <xdr:col>86</xdr:col>
      <xdr:colOff>25400</xdr:colOff>
      <xdr:row>79</xdr:row>
      <xdr:rowOff>34290</xdr:rowOff>
    </xdr:to>
    <xdr:cxnSp macro="">
      <xdr:nvCxnSpPr>
        <xdr:cNvPr id="729" name="直線コネクタ 728"/>
        <xdr:cNvCxnSpPr/>
      </xdr:nvCxnSpPr>
      <xdr:spPr>
        <a:xfrm>
          <a:off x="15798800" y="13281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162560</xdr:rowOff>
    </xdr:from>
    <xdr:ext cx="405130" cy="258445"/>
    <xdr:sp macro="" textlink="">
      <xdr:nvSpPr>
        <xdr:cNvPr id="730" name="【消防施設】&#10;有形固定資産減価償却率平均値テキスト"/>
        <xdr:cNvSpPr txBox="1"/>
      </xdr:nvSpPr>
      <xdr:spPr>
        <a:xfrm>
          <a:off x="15925800" y="135775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140335</xdr:rowOff>
    </xdr:from>
    <xdr:to xmlns:xdr="http://schemas.openxmlformats.org/drawingml/2006/spreadsheetDrawing">
      <xdr:col>85</xdr:col>
      <xdr:colOff>177800</xdr:colOff>
      <xdr:row>82</xdr:row>
      <xdr:rowOff>69850</xdr:rowOff>
    </xdr:to>
    <xdr:sp macro="" textlink="">
      <xdr:nvSpPr>
        <xdr:cNvPr id="731" name="フローチャート: 判断 730"/>
        <xdr:cNvSpPr/>
      </xdr:nvSpPr>
      <xdr:spPr>
        <a:xfrm>
          <a:off x="15836900" y="137229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122555</xdr:rowOff>
    </xdr:from>
    <xdr:to xmlns:xdr="http://schemas.openxmlformats.org/drawingml/2006/spreadsheetDrawing">
      <xdr:col>81</xdr:col>
      <xdr:colOff>101600</xdr:colOff>
      <xdr:row>82</xdr:row>
      <xdr:rowOff>52705</xdr:rowOff>
    </xdr:to>
    <xdr:sp macro="" textlink="">
      <xdr:nvSpPr>
        <xdr:cNvPr id="732" name="フローチャート: 判断 731"/>
        <xdr:cNvSpPr/>
      </xdr:nvSpPr>
      <xdr:spPr>
        <a:xfrm>
          <a:off x="15019020" y="1370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109220</xdr:rowOff>
    </xdr:from>
    <xdr:to xmlns:xdr="http://schemas.openxmlformats.org/drawingml/2006/spreadsheetDrawing">
      <xdr:col>76</xdr:col>
      <xdr:colOff>165100</xdr:colOff>
      <xdr:row>82</xdr:row>
      <xdr:rowOff>39370</xdr:rowOff>
    </xdr:to>
    <xdr:sp macro="" textlink="">
      <xdr:nvSpPr>
        <xdr:cNvPr id="733" name="フローチャート: 判断 732"/>
        <xdr:cNvSpPr/>
      </xdr:nvSpPr>
      <xdr:spPr>
        <a:xfrm>
          <a:off x="1415542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86360</xdr:rowOff>
    </xdr:from>
    <xdr:to xmlns:xdr="http://schemas.openxmlformats.org/drawingml/2006/spreadsheetDrawing">
      <xdr:col>72</xdr:col>
      <xdr:colOff>38100</xdr:colOff>
      <xdr:row>82</xdr:row>
      <xdr:rowOff>16510</xdr:rowOff>
    </xdr:to>
    <xdr:sp macro="" textlink="">
      <xdr:nvSpPr>
        <xdr:cNvPr id="734" name="フローチャート: 判断 733"/>
        <xdr:cNvSpPr/>
      </xdr:nvSpPr>
      <xdr:spPr>
        <a:xfrm>
          <a:off x="13291820" y="136690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64770</xdr:rowOff>
    </xdr:from>
    <xdr:to xmlns:xdr="http://schemas.openxmlformats.org/drawingml/2006/spreadsheetDrawing">
      <xdr:col>67</xdr:col>
      <xdr:colOff>101600</xdr:colOff>
      <xdr:row>81</xdr:row>
      <xdr:rowOff>167005</xdr:rowOff>
    </xdr:to>
    <xdr:sp macro="" textlink="">
      <xdr:nvSpPr>
        <xdr:cNvPr id="735" name="フローチャート: 判断 734"/>
        <xdr:cNvSpPr/>
      </xdr:nvSpPr>
      <xdr:spPr>
        <a:xfrm>
          <a:off x="12423140" y="136474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36" name="テキスト ボックス 735"/>
        <xdr:cNvSpPr txBox="1"/>
      </xdr:nvSpPr>
      <xdr:spPr>
        <a:xfrm>
          <a:off x="15702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9080"/>
    <xdr:sp macro="" textlink="">
      <xdr:nvSpPr>
        <xdr:cNvPr id="737" name="テキスト ボックス 736"/>
        <xdr:cNvSpPr txBox="1"/>
      </xdr:nvSpPr>
      <xdr:spPr>
        <a:xfrm>
          <a:off x="148844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38" name="テキスト ボックス 737"/>
        <xdr:cNvSpPr txBox="1"/>
      </xdr:nvSpPr>
      <xdr:spPr>
        <a:xfrm>
          <a:off x="140208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39" name="テキスト ボックス 738"/>
        <xdr:cNvSpPr txBox="1"/>
      </xdr:nvSpPr>
      <xdr:spPr>
        <a:xfrm>
          <a:off x="131572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9080"/>
    <xdr:sp macro="" textlink="">
      <xdr:nvSpPr>
        <xdr:cNvPr id="740" name="テキスト ボックス 739"/>
        <xdr:cNvSpPr txBox="1"/>
      </xdr:nvSpPr>
      <xdr:spPr>
        <a:xfrm>
          <a:off x="1228852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76835</xdr:rowOff>
    </xdr:from>
    <xdr:to xmlns:xdr="http://schemas.openxmlformats.org/drawingml/2006/spreadsheetDrawing">
      <xdr:col>85</xdr:col>
      <xdr:colOff>177800</xdr:colOff>
      <xdr:row>83</xdr:row>
      <xdr:rowOff>6985</xdr:rowOff>
    </xdr:to>
    <xdr:sp macro="" textlink="">
      <xdr:nvSpPr>
        <xdr:cNvPr id="741" name="楕円 740"/>
        <xdr:cNvSpPr/>
      </xdr:nvSpPr>
      <xdr:spPr>
        <a:xfrm>
          <a:off x="15836900" y="13827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55245</xdr:rowOff>
    </xdr:from>
    <xdr:ext cx="405130" cy="254635"/>
    <xdr:sp macro="" textlink="">
      <xdr:nvSpPr>
        <xdr:cNvPr id="742" name="【消防施設】&#10;有形固定資産減価償却率該当値テキスト"/>
        <xdr:cNvSpPr txBox="1"/>
      </xdr:nvSpPr>
      <xdr:spPr>
        <a:xfrm>
          <a:off x="15925800" y="138055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67310</xdr:rowOff>
    </xdr:from>
    <xdr:to xmlns:xdr="http://schemas.openxmlformats.org/drawingml/2006/spreadsheetDrawing">
      <xdr:col>81</xdr:col>
      <xdr:colOff>101600</xdr:colOff>
      <xdr:row>82</xdr:row>
      <xdr:rowOff>167640</xdr:rowOff>
    </xdr:to>
    <xdr:sp macro="" textlink="">
      <xdr:nvSpPr>
        <xdr:cNvPr id="743" name="楕円 742"/>
        <xdr:cNvSpPr/>
      </xdr:nvSpPr>
      <xdr:spPr>
        <a:xfrm>
          <a:off x="15019020" y="138176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118110</xdr:rowOff>
    </xdr:from>
    <xdr:to xmlns:xdr="http://schemas.openxmlformats.org/drawingml/2006/spreadsheetDrawing">
      <xdr:col>85</xdr:col>
      <xdr:colOff>127000</xdr:colOff>
      <xdr:row>82</xdr:row>
      <xdr:rowOff>127635</xdr:rowOff>
    </xdr:to>
    <xdr:cxnSp macro="">
      <xdr:nvCxnSpPr>
        <xdr:cNvPr id="744" name="直線コネクタ 743"/>
        <xdr:cNvCxnSpPr/>
      </xdr:nvCxnSpPr>
      <xdr:spPr>
        <a:xfrm>
          <a:off x="15069820" y="13868400"/>
          <a:ext cx="8178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36830</xdr:rowOff>
    </xdr:from>
    <xdr:to xmlns:xdr="http://schemas.openxmlformats.org/drawingml/2006/spreadsheetDrawing">
      <xdr:col>76</xdr:col>
      <xdr:colOff>165100</xdr:colOff>
      <xdr:row>82</xdr:row>
      <xdr:rowOff>138430</xdr:rowOff>
    </xdr:to>
    <xdr:sp macro="" textlink="">
      <xdr:nvSpPr>
        <xdr:cNvPr id="745" name="楕円 744"/>
        <xdr:cNvSpPr/>
      </xdr:nvSpPr>
      <xdr:spPr>
        <a:xfrm>
          <a:off x="1415542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87630</xdr:rowOff>
    </xdr:from>
    <xdr:to xmlns:xdr="http://schemas.openxmlformats.org/drawingml/2006/spreadsheetDrawing">
      <xdr:col>81</xdr:col>
      <xdr:colOff>50800</xdr:colOff>
      <xdr:row>82</xdr:row>
      <xdr:rowOff>118110</xdr:rowOff>
    </xdr:to>
    <xdr:cxnSp macro="">
      <xdr:nvCxnSpPr>
        <xdr:cNvPr id="746" name="直線コネクタ 745"/>
        <xdr:cNvCxnSpPr/>
      </xdr:nvCxnSpPr>
      <xdr:spPr>
        <a:xfrm>
          <a:off x="14206220" y="13837920"/>
          <a:ext cx="8636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166370</xdr:rowOff>
    </xdr:from>
    <xdr:to xmlns:xdr="http://schemas.openxmlformats.org/drawingml/2006/spreadsheetDrawing">
      <xdr:col>72</xdr:col>
      <xdr:colOff>38100</xdr:colOff>
      <xdr:row>82</xdr:row>
      <xdr:rowOff>96520</xdr:rowOff>
    </xdr:to>
    <xdr:sp macro="" textlink="">
      <xdr:nvSpPr>
        <xdr:cNvPr id="747" name="楕円 746"/>
        <xdr:cNvSpPr/>
      </xdr:nvSpPr>
      <xdr:spPr>
        <a:xfrm>
          <a:off x="13291820" y="137490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45720</xdr:rowOff>
    </xdr:from>
    <xdr:to xmlns:xdr="http://schemas.openxmlformats.org/drawingml/2006/spreadsheetDrawing">
      <xdr:col>76</xdr:col>
      <xdr:colOff>114300</xdr:colOff>
      <xdr:row>82</xdr:row>
      <xdr:rowOff>87630</xdr:rowOff>
    </xdr:to>
    <xdr:cxnSp macro="">
      <xdr:nvCxnSpPr>
        <xdr:cNvPr id="748" name="直線コネクタ 747"/>
        <xdr:cNvCxnSpPr/>
      </xdr:nvCxnSpPr>
      <xdr:spPr>
        <a:xfrm>
          <a:off x="13342620" y="13796010"/>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6350</xdr:rowOff>
    </xdr:from>
    <xdr:to xmlns:xdr="http://schemas.openxmlformats.org/drawingml/2006/spreadsheetDrawing">
      <xdr:col>67</xdr:col>
      <xdr:colOff>101600</xdr:colOff>
      <xdr:row>82</xdr:row>
      <xdr:rowOff>107950</xdr:rowOff>
    </xdr:to>
    <xdr:sp macro="" textlink="">
      <xdr:nvSpPr>
        <xdr:cNvPr id="749" name="楕円 748"/>
        <xdr:cNvSpPr/>
      </xdr:nvSpPr>
      <xdr:spPr>
        <a:xfrm>
          <a:off x="12423140" y="137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45720</xdr:rowOff>
    </xdr:from>
    <xdr:to xmlns:xdr="http://schemas.openxmlformats.org/drawingml/2006/spreadsheetDrawing">
      <xdr:col>71</xdr:col>
      <xdr:colOff>177800</xdr:colOff>
      <xdr:row>82</xdr:row>
      <xdr:rowOff>57150</xdr:rowOff>
    </xdr:to>
    <xdr:cxnSp macro="">
      <xdr:nvCxnSpPr>
        <xdr:cNvPr id="750" name="直線コネクタ 749"/>
        <xdr:cNvCxnSpPr/>
      </xdr:nvCxnSpPr>
      <xdr:spPr>
        <a:xfrm flipV="1">
          <a:off x="12473940" y="1379601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69215</xdr:rowOff>
    </xdr:from>
    <xdr:ext cx="405130" cy="258445"/>
    <xdr:sp macro="" textlink="">
      <xdr:nvSpPr>
        <xdr:cNvPr id="751" name="n_1aveValue【消防施設】&#10;有形固定資産減価償却率"/>
        <xdr:cNvSpPr txBox="1"/>
      </xdr:nvSpPr>
      <xdr:spPr>
        <a:xfrm>
          <a:off x="14859635" y="13484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55880</xdr:rowOff>
    </xdr:from>
    <xdr:ext cx="400685" cy="259080"/>
    <xdr:sp macro="" textlink="">
      <xdr:nvSpPr>
        <xdr:cNvPr id="752" name="n_2aveValue【消防施設】&#10;有形固定資産減価償却率"/>
        <xdr:cNvSpPr txBox="1"/>
      </xdr:nvSpPr>
      <xdr:spPr>
        <a:xfrm>
          <a:off x="14008735" y="134708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33020</xdr:rowOff>
    </xdr:from>
    <xdr:ext cx="400685" cy="258445"/>
    <xdr:sp macro="" textlink="">
      <xdr:nvSpPr>
        <xdr:cNvPr id="753" name="n_3aveValue【消防施設】&#10;有形固定資産減価償却率"/>
        <xdr:cNvSpPr txBox="1"/>
      </xdr:nvSpPr>
      <xdr:spPr>
        <a:xfrm>
          <a:off x="13145135" y="1344803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12065</xdr:rowOff>
    </xdr:from>
    <xdr:ext cx="401320" cy="258445"/>
    <xdr:sp macro="" textlink="">
      <xdr:nvSpPr>
        <xdr:cNvPr id="754" name="n_4aveValue【消防施設】&#10;有形固定資産減価償却率"/>
        <xdr:cNvSpPr txBox="1"/>
      </xdr:nvSpPr>
      <xdr:spPr>
        <a:xfrm>
          <a:off x="12276455" y="1342707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160020</xdr:rowOff>
    </xdr:from>
    <xdr:ext cx="405130" cy="258445"/>
    <xdr:sp macro="" textlink="">
      <xdr:nvSpPr>
        <xdr:cNvPr id="755" name="n_1mainValue【消防施設】&#10;有形固定資産減価償却率"/>
        <xdr:cNvSpPr txBox="1"/>
      </xdr:nvSpPr>
      <xdr:spPr>
        <a:xfrm>
          <a:off x="14859635" y="13910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129540</xdr:rowOff>
    </xdr:from>
    <xdr:ext cx="400685" cy="258445"/>
    <xdr:sp macro="" textlink="">
      <xdr:nvSpPr>
        <xdr:cNvPr id="756" name="n_2mainValue【消防施設】&#10;有形固定資産減価償却率"/>
        <xdr:cNvSpPr txBox="1"/>
      </xdr:nvSpPr>
      <xdr:spPr>
        <a:xfrm>
          <a:off x="14008735" y="1387983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87630</xdr:rowOff>
    </xdr:from>
    <xdr:ext cx="400685" cy="254635"/>
    <xdr:sp macro="" textlink="">
      <xdr:nvSpPr>
        <xdr:cNvPr id="757" name="n_3mainValue【消防施設】&#10;有形固定資産減価償却率"/>
        <xdr:cNvSpPr txBox="1"/>
      </xdr:nvSpPr>
      <xdr:spPr>
        <a:xfrm>
          <a:off x="13145135" y="138379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99060</xdr:rowOff>
    </xdr:from>
    <xdr:ext cx="401320" cy="255270"/>
    <xdr:sp macro="" textlink="">
      <xdr:nvSpPr>
        <xdr:cNvPr id="758" name="n_4mainValue【消防施設】&#10;有形固定資産減価償却率"/>
        <xdr:cNvSpPr txBox="1"/>
      </xdr:nvSpPr>
      <xdr:spPr>
        <a:xfrm>
          <a:off x="12276455" y="138493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59" name="正方形/長方形 758"/>
        <xdr:cNvSpPr/>
      </xdr:nvSpPr>
      <xdr:spPr>
        <a:xfrm>
          <a:off x="1780032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60" name="正方形/長方形 759"/>
        <xdr:cNvSpPr/>
      </xdr:nvSpPr>
      <xdr:spPr>
        <a:xfrm>
          <a:off x="17927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61" name="正方形/長方形 760"/>
        <xdr:cNvSpPr/>
      </xdr:nvSpPr>
      <xdr:spPr>
        <a:xfrm>
          <a:off x="17927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62" name="正方形/長方形 761"/>
        <xdr:cNvSpPr/>
      </xdr:nvSpPr>
      <xdr:spPr>
        <a:xfrm>
          <a:off x="18912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63" name="正方形/長方形 762"/>
        <xdr:cNvSpPr/>
      </xdr:nvSpPr>
      <xdr:spPr>
        <a:xfrm>
          <a:off x="18912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64" name="正方形/長方形 763"/>
        <xdr:cNvSpPr/>
      </xdr:nvSpPr>
      <xdr:spPr>
        <a:xfrm>
          <a:off x="2002536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65" name="正方形/長方形 764"/>
        <xdr:cNvSpPr/>
      </xdr:nvSpPr>
      <xdr:spPr>
        <a:xfrm>
          <a:off x="2002536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66" name="正方形/長方形 765"/>
        <xdr:cNvSpPr/>
      </xdr:nvSpPr>
      <xdr:spPr>
        <a:xfrm>
          <a:off x="1780032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767" name="テキスト ボックス 766"/>
        <xdr:cNvSpPr txBox="1"/>
      </xdr:nvSpPr>
      <xdr:spPr>
        <a:xfrm>
          <a:off x="17767300" y="1248537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68" name="直線コネクタ 767"/>
        <xdr:cNvCxnSpPr/>
      </xdr:nvCxnSpPr>
      <xdr:spPr>
        <a:xfrm>
          <a:off x="1780032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167640</xdr:rowOff>
    </xdr:from>
    <xdr:to xmlns:xdr="http://schemas.openxmlformats.org/drawingml/2006/spreadsheetDrawing">
      <xdr:col>120</xdr:col>
      <xdr:colOff>114300</xdr:colOff>
      <xdr:row>86</xdr:row>
      <xdr:rowOff>167640</xdr:rowOff>
    </xdr:to>
    <xdr:cxnSp macro="">
      <xdr:nvCxnSpPr>
        <xdr:cNvPr id="769" name="直線コネクタ 768"/>
        <xdr:cNvCxnSpPr/>
      </xdr:nvCxnSpPr>
      <xdr:spPr>
        <a:xfrm>
          <a:off x="17800320" y="14588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3550" cy="259080"/>
    <xdr:sp macro="" textlink="">
      <xdr:nvSpPr>
        <xdr:cNvPr id="770" name="テキスト ボックス 769"/>
        <xdr:cNvSpPr txBox="1"/>
      </xdr:nvSpPr>
      <xdr:spPr>
        <a:xfrm>
          <a:off x="17348200" y="144475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71" name="直線コネクタ 770"/>
        <xdr:cNvCxnSpPr/>
      </xdr:nvCxnSpPr>
      <xdr:spPr>
        <a:xfrm>
          <a:off x="17800320" y="142665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3550" cy="255270"/>
    <xdr:sp macro="" textlink="">
      <xdr:nvSpPr>
        <xdr:cNvPr id="772" name="テキスト ボックス 771"/>
        <xdr:cNvSpPr txBox="1"/>
      </xdr:nvSpPr>
      <xdr:spPr>
        <a:xfrm>
          <a:off x="17348200" y="1412811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73" name="直線コネクタ 772"/>
        <xdr:cNvCxnSpPr/>
      </xdr:nvCxnSpPr>
      <xdr:spPr>
        <a:xfrm>
          <a:off x="17800320" y="139477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3550" cy="259080"/>
    <xdr:sp macro="" textlink="">
      <xdr:nvSpPr>
        <xdr:cNvPr id="774" name="テキスト ボックス 773"/>
        <xdr:cNvSpPr txBox="1"/>
      </xdr:nvSpPr>
      <xdr:spPr>
        <a:xfrm>
          <a:off x="17348200" y="13809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46990</xdr:rowOff>
    </xdr:from>
    <xdr:to xmlns:xdr="http://schemas.openxmlformats.org/drawingml/2006/spreadsheetDrawing">
      <xdr:col>120</xdr:col>
      <xdr:colOff>114300</xdr:colOff>
      <xdr:row>81</xdr:row>
      <xdr:rowOff>46990</xdr:rowOff>
    </xdr:to>
    <xdr:cxnSp macro="">
      <xdr:nvCxnSpPr>
        <xdr:cNvPr id="775" name="直線コネクタ 774"/>
        <xdr:cNvCxnSpPr/>
      </xdr:nvCxnSpPr>
      <xdr:spPr>
        <a:xfrm>
          <a:off x="17800320" y="13629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3550" cy="255270"/>
    <xdr:sp macro="" textlink="">
      <xdr:nvSpPr>
        <xdr:cNvPr id="776" name="テキスト ボックス 775"/>
        <xdr:cNvSpPr txBox="1"/>
      </xdr:nvSpPr>
      <xdr:spPr>
        <a:xfrm>
          <a:off x="17348200" y="134905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77" name="直線コネクタ 776"/>
        <xdr:cNvCxnSpPr/>
      </xdr:nvCxnSpPr>
      <xdr:spPr>
        <a:xfrm>
          <a:off x="17800320" y="133108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3550" cy="258445"/>
    <xdr:sp macro="" textlink="">
      <xdr:nvSpPr>
        <xdr:cNvPr id="778" name="テキスト ボックス 777"/>
        <xdr:cNvSpPr txBox="1"/>
      </xdr:nvSpPr>
      <xdr:spPr>
        <a:xfrm>
          <a:off x="17348200" y="1317180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779" name="直線コネクタ 778"/>
        <xdr:cNvCxnSpPr/>
      </xdr:nvCxnSpPr>
      <xdr:spPr>
        <a:xfrm>
          <a:off x="17800320" y="1299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3550" cy="258445"/>
    <xdr:sp macro="" textlink="">
      <xdr:nvSpPr>
        <xdr:cNvPr id="780" name="テキスト ボックス 779"/>
        <xdr:cNvSpPr txBox="1"/>
      </xdr:nvSpPr>
      <xdr:spPr>
        <a:xfrm>
          <a:off x="17348200" y="1285240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81" name="直線コネクタ 780"/>
        <xdr:cNvCxnSpPr/>
      </xdr:nvCxnSpPr>
      <xdr:spPr>
        <a:xfrm>
          <a:off x="1780032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8445"/>
    <xdr:sp macro="" textlink="">
      <xdr:nvSpPr>
        <xdr:cNvPr id="782" name="テキスト ボックス 781"/>
        <xdr:cNvSpPr txBox="1"/>
      </xdr:nvSpPr>
      <xdr:spPr>
        <a:xfrm>
          <a:off x="17348200" y="1253363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3" name="【消防施設】&#10;一人当たり面積グラフ枠"/>
        <xdr:cNvSpPr/>
      </xdr:nvSpPr>
      <xdr:spPr>
        <a:xfrm>
          <a:off x="1780032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103505</xdr:rowOff>
    </xdr:from>
    <xdr:to xmlns:xdr="http://schemas.openxmlformats.org/drawingml/2006/spreadsheetDrawing">
      <xdr:col>116</xdr:col>
      <xdr:colOff>62865</xdr:colOff>
      <xdr:row>86</xdr:row>
      <xdr:rowOff>70485</xdr:rowOff>
    </xdr:to>
    <xdr:cxnSp macro="">
      <xdr:nvCxnSpPr>
        <xdr:cNvPr id="784" name="直線コネクタ 783"/>
        <xdr:cNvCxnSpPr/>
      </xdr:nvCxnSpPr>
      <xdr:spPr>
        <a:xfrm flipV="1">
          <a:off x="21571585" y="13183235"/>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74930</xdr:rowOff>
    </xdr:from>
    <xdr:ext cx="469900" cy="255270"/>
    <xdr:sp macro="" textlink="">
      <xdr:nvSpPr>
        <xdr:cNvPr id="785" name="【消防施設】&#10;一人当たり面積最小値テキスト"/>
        <xdr:cNvSpPr txBox="1"/>
      </xdr:nvSpPr>
      <xdr:spPr>
        <a:xfrm>
          <a:off x="21610320" y="144957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70485</xdr:rowOff>
    </xdr:from>
    <xdr:to xmlns:xdr="http://schemas.openxmlformats.org/drawingml/2006/spreadsheetDrawing">
      <xdr:col>116</xdr:col>
      <xdr:colOff>152400</xdr:colOff>
      <xdr:row>86</xdr:row>
      <xdr:rowOff>70485</xdr:rowOff>
    </xdr:to>
    <xdr:cxnSp macro="">
      <xdr:nvCxnSpPr>
        <xdr:cNvPr id="786" name="直線コネクタ 785"/>
        <xdr:cNvCxnSpPr/>
      </xdr:nvCxnSpPr>
      <xdr:spPr>
        <a:xfrm>
          <a:off x="21488400" y="14491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50165</xdr:rowOff>
    </xdr:from>
    <xdr:ext cx="469900" cy="258445"/>
    <xdr:sp macro="" textlink="">
      <xdr:nvSpPr>
        <xdr:cNvPr id="787" name="【消防施設】&#10;一人当たり面積最大値テキスト"/>
        <xdr:cNvSpPr txBox="1"/>
      </xdr:nvSpPr>
      <xdr:spPr>
        <a:xfrm>
          <a:off x="21610320" y="12962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103505</xdr:rowOff>
    </xdr:from>
    <xdr:to xmlns:xdr="http://schemas.openxmlformats.org/drawingml/2006/spreadsheetDrawing">
      <xdr:col>116</xdr:col>
      <xdr:colOff>152400</xdr:colOff>
      <xdr:row>78</xdr:row>
      <xdr:rowOff>103505</xdr:rowOff>
    </xdr:to>
    <xdr:cxnSp macro="">
      <xdr:nvCxnSpPr>
        <xdr:cNvPr id="788" name="直線コネクタ 787"/>
        <xdr:cNvCxnSpPr/>
      </xdr:nvCxnSpPr>
      <xdr:spPr>
        <a:xfrm>
          <a:off x="21488400" y="131832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55245</xdr:rowOff>
    </xdr:from>
    <xdr:ext cx="469900" cy="254635"/>
    <xdr:sp macro="" textlink="">
      <xdr:nvSpPr>
        <xdr:cNvPr id="789" name="【消防施設】&#10;一人当たり面積平均値テキスト"/>
        <xdr:cNvSpPr txBox="1"/>
      </xdr:nvSpPr>
      <xdr:spPr>
        <a:xfrm>
          <a:off x="21610320" y="1397317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76835</xdr:rowOff>
    </xdr:from>
    <xdr:to xmlns:xdr="http://schemas.openxmlformats.org/drawingml/2006/spreadsheetDrawing">
      <xdr:col>116</xdr:col>
      <xdr:colOff>114300</xdr:colOff>
      <xdr:row>84</xdr:row>
      <xdr:rowOff>6985</xdr:rowOff>
    </xdr:to>
    <xdr:sp macro="" textlink="">
      <xdr:nvSpPr>
        <xdr:cNvPr id="790" name="フローチャート: 判断 789"/>
        <xdr:cNvSpPr/>
      </xdr:nvSpPr>
      <xdr:spPr>
        <a:xfrm>
          <a:off x="21521420" y="13994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88265</xdr:rowOff>
    </xdr:from>
    <xdr:to xmlns:xdr="http://schemas.openxmlformats.org/drawingml/2006/spreadsheetDrawing">
      <xdr:col>112</xdr:col>
      <xdr:colOff>38100</xdr:colOff>
      <xdr:row>84</xdr:row>
      <xdr:rowOff>18415</xdr:rowOff>
    </xdr:to>
    <xdr:sp macro="" textlink="">
      <xdr:nvSpPr>
        <xdr:cNvPr id="791" name="フローチャート: 判断 790"/>
        <xdr:cNvSpPr/>
      </xdr:nvSpPr>
      <xdr:spPr>
        <a:xfrm>
          <a:off x="20708620" y="140061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99060</xdr:rowOff>
    </xdr:from>
    <xdr:to xmlns:xdr="http://schemas.openxmlformats.org/drawingml/2006/spreadsheetDrawing">
      <xdr:col>107</xdr:col>
      <xdr:colOff>101600</xdr:colOff>
      <xdr:row>84</xdr:row>
      <xdr:rowOff>29210</xdr:rowOff>
    </xdr:to>
    <xdr:sp macro="" textlink="">
      <xdr:nvSpPr>
        <xdr:cNvPr id="792" name="フローチャート: 判断 791"/>
        <xdr:cNvSpPr/>
      </xdr:nvSpPr>
      <xdr:spPr>
        <a:xfrm>
          <a:off x="19839940" y="14016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99060</xdr:rowOff>
    </xdr:from>
    <xdr:to xmlns:xdr="http://schemas.openxmlformats.org/drawingml/2006/spreadsheetDrawing">
      <xdr:col>102</xdr:col>
      <xdr:colOff>165100</xdr:colOff>
      <xdr:row>84</xdr:row>
      <xdr:rowOff>29210</xdr:rowOff>
    </xdr:to>
    <xdr:sp macro="" textlink="">
      <xdr:nvSpPr>
        <xdr:cNvPr id="793" name="フローチャート: 判断 792"/>
        <xdr:cNvSpPr/>
      </xdr:nvSpPr>
      <xdr:spPr>
        <a:xfrm>
          <a:off x="18976340" y="14016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99060</xdr:rowOff>
    </xdr:from>
    <xdr:to xmlns:xdr="http://schemas.openxmlformats.org/drawingml/2006/spreadsheetDrawing">
      <xdr:col>98</xdr:col>
      <xdr:colOff>38100</xdr:colOff>
      <xdr:row>84</xdr:row>
      <xdr:rowOff>29210</xdr:rowOff>
    </xdr:to>
    <xdr:sp macro="" textlink="">
      <xdr:nvSpPr>
        <xdr:cNvPr id="794" name="フローチャート: 判断 793"/>
        <xdr:cNvSpPr/>
      </xdr:nvSpPr>
      <xdr:spPr>
        <a:xfrm>
          <a:off x="18112740" y="140169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1365" cy="259080"/>
    <xdr:sp macro="" textlink="">
      <xdr:nvSpPr>
        <xdr:cNvPr id="795" name="テキスト ボックス 794"/>
        <xdr:cNvSpPr txBox="1"/>
      </xdr:nvSpPr>
      <xdr:spPr>
        <a:xfrm>
          <a:off x="213868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96" name="テキスト ボックス 795"/>
        <xdr:cNvSpPr txBox="1"/>
      </xdr:nvSpPr>
      <xdr:spPr>
        <a:xfrm>
          <a:off x="2057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9080"/>
    <xdr:sp macro="" textlink="">
      <xdr:nvSpPr>
        <xdr:cNvPr id="797" name="テキスト ボックス 796"/>
        <xdr:cNvSpPr txBox="1"/>
      </xdr:nvSpPr>
      <xdr:spPr>
        <a:xfrm>
          <a:off x="1970532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98" name="テキスト ボックス 797"/>
        <xdr:cNvSpPr txBox="1"/>
      </xdr:nvSpPr>
      <xdr:spPr>
        <a:xfrm>
          <a:off x="188417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99" name="テキスト ボックス 798"/>
        <xdr:cNvSpPr txBox="1"/>
      </xdr:nvSpPr>
      <xdr:spPr>
        <a:xfrm>
          <a:off x="179781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635</xdr:rowOff>
    </xdr:from>
    <xdr:to xmlns:xdr="http://schemas.openxmlformats.org/drawingml/2006/spreadsheetDrawing">
      <xdr:col>116</xdr:col>
      <xdr:colOff>114300</xdr:colOff>
      <xdr:row>83</xdr:row>
      <xdr:rowOff>102870</xdr:rowOff>
    </xdr:to>
    <xdr:sp macro="" textlink="">
      <xdr:nvSpPr>
        <xdr:cNvPr id="800" name="楕円 799"/>
        <xdr:cNvSpPr/>
      </xdr:nvSpPr>
      <xdr:spPr>
        <a:xfrm>
          <a:off x="21521420" y="13918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23495</xdr:rowOff>
    </xdr:from>
    <xdr:ext cx="469900" cy="259080"/>
    <xdr:sp macro="" textlink="">
      <xdr:nvSpPr>
        <xdr:cNvPr id="801" name="【消防施設】&#10;一人当たり面積該当値テキスト"/>
        <xdr:cNvSpPr txBox="1"/>
      </xdr:nvSpPr>
      <xdr:spPr>
        <a:xfrm>
          <a:off x="21610320" y="13773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635</xdr:rowOff>
    </xdr:from>
    <xdr:to xmlns:xdr="http://schemas.openxmlformats.org/drawingml/2006/spreadsheetDrawing">
      <xdr:col>112</xdr:col>
      <xdr:colOff>38100</xdr:colOff>
      <xdr:row>83</xdr:row>
      <xdr:rowOff>102870</xdr:rowOff>
    </xdr:to>
    <xdr:sp macro="" textlink="">
      <xdr:nvSpPr>
        <xdr:cNvPr id="802" name="楕円 801"/>
        <xdr:cNvSpPr/>
      </xdr:nvSpPr>
      <xdr:spPr>
        <a:xfrm>
          <a:off x="20708620" y="139185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52070</xdr:rowOff>
    </xdr:from>
    <xdr:to xmlns:xdr="http://schemas.openxmlformats.org/drawingml/2006/spreadsheetDrawing">
      <xdr:col>116</xdr:col>
      <xdr:colOff>63500</xdr:colOff>
      <xdr:row>83</xdr:row>
      <xdr:rowOff>52070</xdr:rowOff>
    </xdr:to>
    <xdr:cxnSp macro="">
      <xdr:nvCxnSpPr>
        <xdr:cNvPr id="803" name="直線コネクタ 802"/>
        <xdr:cNvCxnSpPr/>
      </xdr:nvCxnSpPr>
      <xdr:spPr>
        <a:xfrm>
          <a:off x="20759420" y="13970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150495</xdr:rowOff>
    </xdr:from>
    <xdr:to xmlns:xdr="http://schemas.openxmlformats.org/drawingml/2006/spreadsheetDrawing">
      <xdr:col>107</xdr:col>
      <xdr:colOff>101600</xdr:colOff>
      <xdr:row>83</xdr:row>
      <xdr:rowOff>80645</xdr:rowOff>
    </xdr:to>
    <xdr:sp macro="" textlink="">
      <xdr:nvSpPr>
        <xdr:cNvPr id="804" name="楕円 803"/>
        <xdr:cNvSpPr/>
      </xdr:nvSpPr>
      <xdr:spPr>
        <a:xfrm>
          <a:off x="19839940" y="13900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29845</xdr:rowOff>
    </xdr:from>
    <xdr:to xmlns:xdr="http://schemas.openxmlformats.org/drawingml/2006/spreadsheetDrawing">
      <xdr:col>111</xdr:col>
      <xdr:colOff>177800</xdr:colOff>
      <xdr:row>83</xdr:row>
      <xdr:rowOff>52070</xdr:rowOff>
    </xdr:to>
    <xdr:cxnSp macro="">
      <xdr:nvCxnSpPr>
        <xdr:cNvPr id="805" name="直線コネクタ 804"/>
        <xdr:cNvCxnSpPr/>
      </xdr:nvCxnSpPr>
      <xdr:spPr>
        <a:xfrm>
          <a:off x="19890740" y="13947775"/>
          <a:ext cx="8686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150495</xdr:rowOff>
    </xdr:from>
    <xdr:to xmlns:xdr="http://schemas.openxmlformats.org/drawingml/2006/spreadsheetDrawing">
      <xdr:col>102</xdr:col>
      <xdr:colOff>165100</xdr:colOff>
      <xdr:row>83</xdr:row>
      <xdr:rowOff>80645</xdr:rowOff>
    </xdr:to>
    <xdr:sp macro="" textlink="">
      <xdr:nvSpPr>
        <xdr:cNvPr id="806" name="楕円 805"/>
        <xdr:cNvSpPr/>
      </xdr:nvSpPr>
      <xdr:spPr>
        <a:xfrm>
          <a:off x="18976340" y="13900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29845</xdr:rowOff>
    </xdr:from>
    <xdr:to xmlns:xdr="http://schemas.openxmlformats.org/drawingml/2006/spreadsheetDrawing">
      <xdr:col>107</xdr:col>
      <xdr:colOff>50800</xdr:colOff>
      <xdr:row>83</xdr:row>
      <xdr:rowOff>29845</xdr:rowOff>
    </xdr:to>
    <xdr:cxnSp macro="">
      <xdr:nvCxnSpPr>
        <xdr:cNvPr id="807" name="直線コネクタ 806"/>
        <xdr:cNvCxnSpPr/>
      </xdr:nvCxnSpPr>
      <xdr:spPr>
        <a:xfrm>
          <a:off x="19027140" y="1394777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150495</xdr:rowOff>
    </xdr:from>
    <xdr:to xmlns:xdr="http://schemas.openxmlformats.org/drawingml/2006/spreadsheetDrawing">
      <xdr:col>98</xdr:col>
      <xdr:colOff>38100</xdr:colOff>
      <xdr:row>83</xdr:row>
      <xdr:rowOff>80645</xdr:rowOff>
    </xdr:to>
    <xdr:sp macro="" textlink="">
      <xdr:nvSpPr>
        <xdr:cNvPr id="808" name="楕円 807"/>
        <xdr:cNvSpPr/>
      </xdr:nvSpPr>
      <xdr:spPr>
        <a:xfrm>
          <a:off x="18112740" y="139007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29845</xdr:rowOff>
    </xdr:from>
    <xdr:to xmlns:xdr="http://schemas.openxmlformats.org/drawingml/2006/spreadsheetDrawing">
      <xdr:col>102</xdr:col>
      <xdr:colOff>114300</xdr:colOff>
      <xdr:row>83</xdr:row>
      <xdr:rowOff>29845</xdr:rowOff>
    </xdr:to>
    <xdr:cxnSp macro="">
      <xdr:nvCxnSpPr>
        <xdr:cNvPr id="809" name="直線コネクタ 808"/>
        <xdr:cNvCxnSpPr/>
      </xdr:nvCxnSpPr>
      <xdr:spPr>
        <a:xfrm>
          <a:off x="18163540" y="1394777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8890</xdr:rowOff>
    </xdr:from>
    <xdr:ext cx="469900" cy="255270"/>
    <xdr:sp macro="" textlink="">
      <xdr:nvSpPr>
        <xdr:cNvPr id="810" name="n_1aveValue【消防施設】&#10;一人当たり面積"/>
        <xdr:cNvSpPr txBox="1"/>
      </xdr:nvSpPr>
      <xdr:spPr>
        <a:xfrm>
          <a:off x="20516850" y="140944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20320</xdr:rowOff>
    </xdr:from>
    <xdr:ext cx="465455" cy="255270"/>
    <xdr:sp macro="" textlink="">
      <xdr:nvSpPr>
        <xdr:cNvPr id="811" name="n_2aveValue【消防施設】&#10;一人当たり面積"/>
        <xdr:cNvSpPr txBox="1"/>
      </xdr:nvSpPr>
      <xdr:spPr>
        <a:xfrm>
          <a:off x="19660870" y="14105890"/>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20320</xdr:rowOff>
    </xdr:from>
    <xdr:ext cx="465455" cy="255270"/>
    <xdr:sp macro="" textlink="">
      <xdr:nvSpPr>
        <xdr:cNvPr id="812" name="n_3aveValue【消防施設】&#10;一人当たり面積"/>
        <xdr:cNvSpPr txBox="1"/>
      </xdr:nvSpPr>
      <xdr:spPr>
        <a:xfrm>
          <a:off x="18797270" y="14105890"/>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20320</xdr:rowOff>
    </xdr:from>
    <xdr:ext cx="466090" cy="255270"/>
    <xdr:sp macro="" textlink="">
      <xdr:nvSpPr>
        <xdr:cNvPr id="813" name="n_4aveValue【消防施設】&#10;一人当たり面積"/>
        <xdr:cNvSpPr txBox="1"/>
      </xdr:nvSpPr>
      <xdr:spPr>
        <a:xfrm>
          <a:off x="17933670" y="141058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118745</xdr:rowOff>
    </xdr:from>
    <xdr:ext cx="469900" cy="259080"/>
    <xdr:sp macro="" textlink="">
      <xdr:nvSpPr>
        <xdr:cNvPr id="814" name="n_1mainValue【消防施設】&#10;一人当たり面積"/>
        <xdr:cNvSpPr txBox="1"/>
      </xdr:nvSpPr>
      <xdr:spPr>
        <a:xfrm>
          <a:off x="20516850" y="13701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97790</xdr:rowOff>
    </xdr:from>
    <xdr:ext cx="465455" cy="255270"/>
    <xdr:sp macro="" textlink="">
      <xdr:nvSpPr>
        <xdr:cNvPr id="815" name="n_2mainValue【消防施設】&#10;一人当たり面積"/>
        <xdr:cNvSpPr txBox="1"/>
      </xdr:nvSpPr>
      <xdr:spPr>
        <a:xfrm>
          <a:off x="19660870" y="13680440"/>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97790</xdr:rowOff>
    </xdr:from>
    <xdr:ext cx="465455" cy="255270"/>
    <xdr:sp macro="" textlink="">
      <xdr:nvSpPr>
        <xdr:cNvPr id="816" name="n_3mainValue【消防施設】&#10;一人当たり面積"/>
        <xdr:cNvSpPr txBox="1"/>
      </xdr:nvSpPr>
      <xdr:spPr>
        <a:xfrm>
          <a:off x="18797270" y="13680440"/>
          <a:ext cx="465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97790</xdr:rowOff>
    </xdr:from>
    <xdr:ext cx="466090" cy="255270"/>
    <xdr:sp macro="" textlink="">
      <xdr:nvSpPr>
        <xdr:cNvPr id="817" name="n_4mainValue【消防施設】&#10;一人当たり面積"/>
        <xdr:cNvSpPr txBox="1"/>
      </xdr:nvSpPr>
      <xdr:spPr>
        <a:xfrm>
          <a:off x="17933670" y="136804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18" name="正方形/長方形 817"/>
        <xdr:cNvSpPr/>
      </xdr:nvSpPr>
      <xdr:spPr>
        <a:xfrm>
          <a:off x="1211580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19" name="正方形/長方形 818"/>
        <xdr:cNvSpPr/>
      </xdr:nvSpPr>
      <xdr:spPr>
        <a:xfrm>
          <a:off x="12237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20" name="正方形/長方形 819"/>
        <xdr:cNvSpPr/>
      </xdr:nvSpPr>
      <xdr:spPr>
        <a:xfrm>
          <a:off x="12237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21" name="正方形/長方形 820"/>
        <xdr:cNvSpPr/>
      </xdr:nvSpPr>
      <xdr:spPr>
        <a:xfrm>
          <a:off x="13228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22" name="正方形/長方形 821"/>
        <xdr:cNvSpPr/>
      </xdr:nvSpPr>
      <xdr:spPr>
        <a:xfrm>
          <a:off x="13228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23" name="正方形/長方形 822"/>
        <xdr:cNvSpPr/>
      </xdr:nvSpPr>
      <xdr:spPr>
        <a:xfrm>
          <a:off x="14340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24" name="正方形/長方形 823"/>
        <xdr:cNvSpPr/>
      </xdr:nvSpPr>
      <xdr:spPr>
        <a:xfrm>
          <a:off x="14340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25" name="正方形/長方形 824"/>
        <xdr:cNvSpPr/>
      </xdr:nvSpPr>
      <xdr:spPr>
        <a:xfrm>
          <a:off x="1211580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826" name="テキスト ボックス 825"/>
        <xdr:cNvSpPr txBox="1"/>
      </xdr:nvSpPr>
      <xdr:spPr>
        <a:xfrm>
          <a:off x="12077700" y="162306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27" name="直線コネクタ 826"/>
        <xdr:cNvCxnSpPr/>
      </xdr:nvCxnSpPr>
      <xdr:spPr>
        <a:xfrm>
          <a:off x="1211580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828" name="テキスト ボックス 827"/>
        <xdr:cNvSpPr txBox="1"/>
      </xdr:nvSpPr>
      <xdr:spPr>
        <a:xfrm>
          <a:off x="11663680" y="18564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29" name="直線コネクタ 828"/>
        <xdr:cNvCxnSpPr/>
      </xdr:nvCxnSpPr>
      <xdr:spPr>
        <a:xfrm>
          <a:off x="12115800" y="1832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3550" cy="259080"/>
    <xdr:sp macro="" textlink="">
      <xdr:nvSpPr>
        <xdr:cNvPr id="830" name="テキスト ボックス 829"/>
        <xdr:cNvSpPr txBox="1"/>
      </xdr:nvSpPr>
      <xdr:spPr>
        <a:xfrm>
          <a:off x="11663680" y="18183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31" name="直線コネクタ 830"/>
        <xdr:cNvCxnSpPr/>
      </xdr:nvCxnSpPr>
      <xdr:spPr>
        <a:xfrm>
          <a:off x="12115800" y="1794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4635"/>
    <xdr:sp macro="" textlink="">
      <xdr:nvSpPr>
        <xdr:cNvPr id="832" name="テキスト ボックス 831"/>
        <xdr:cNvSpPr txBox="1"/>
      </xdr:nvSpPr>
      <xdr:spPr>
        <a:xfrm>
          <a:off x="11722735" y="178028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33" name="直線コネクタ 832"/>
        <xdr:cNvCxnSpPr/>
      </xdr:nvCxnSpPr>
      <xdr:spPr>
        <a:xfrm>
          <a:off x="12115800" y="1756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34" name="テキスト ボックス 833"/>
        <xdr:cNvSpPr txBox="1"/>
      </xdr:nvSpPr>
      <xdr:spPr>
        <a:xfrm>
          <a:off x="11722735"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35" name="直線コネクタ 834"/>
        <xdr:cNvCxnSpPr/>
      </xdr:nvCxnSpPr>
      <xdr:spPr>
        <a:xfrm>
          <a:off x="12115800" y="1718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36" name="テキスト ボックス 835"/>
        <xdr:cNvSpPr txBox="1"/>
      </xdr:nvSpPr>
      <xdr:spPr>
        <a:xfrm>
          <a:off x="11722735" y="17040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37" name="直線コネクタ 836"/>
        <xdr:cNvCxnSpPr/>
      </xdr:nvCxnSpPr>
      <xdr:spPr>
        <a:xfrm>
          <a:off x="12115800" y="1680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4635"/>
    <xdr:sp macro="" textlink="">
      <xdr:nvSpPr>
        <xdr:cNvPr id="838" name="テキスト ボックス 837"/>
        <xdr:cNvSpPr txBox="1"/>
      </xdr:nvSpPr>
      <xdr:spPr>
        <a:xfrm>
          <a:off x="11722735" y="166598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39" name="直線コネクタ 838"/>
        <xdr:cNvCxnSpPr/>
      </xdr:nvCxnSpPr>
      <xdr:spPr>
        <a:xfrm>
          <a:off x="1211580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5280" cy="259080"/>
    <xdr:sp macro="" textlink="">
      <xdr:nvSpPr>
        <xdr:cNvPr id="840" name="テキスト ボックス 839"/>
        <xdr:cNvSpPr txBox="1"/>
      </xdr:nvSpPr>
      <xdr:spPr>
        <a:xfrm>
          <a:off x="11786870" y="162788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1" name="【庁舎】&#10;有形固定資産減価償却率グラフ枠"/>
        <xdr:cNvSpPr/>
      </xdr:nvSpPr>
      <xdr:spPr>
        <a:xfrm>
          <a:off x="1211580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74930</xdr:rowOff>
    </xdr:from>
    <xdr:to xmlns:xdr="http://schemas.openxmlformats.org/drawingml/2006/spreadsheetDrawing">
      <xdr:col>85</xdr:col>
      <xdr:colOff>126365</xdr:colOff>
      <xdr:row>107</xdr:row>
      <xdr:rowOff>89535</xdr:rowOff>
    </xdr:to>
    <xdr:cxnSp macro="">
      <xdr:nvCxnSpPr>
        <xdr:cNvPr id="842" name="直線コネクタ 841"/>
        <xdr:cNvCxnSpPr/>
      </xdr:nvCxnSpPr>
      <xdr:spPr>
        <a:xfrm flipV="1">
          <a:off x="15887065" y="16705580"/>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93345</xdr:rowOff>
    </xdr:from>
    <xdr:ext cx="405130" cy="259080"/>
    <xdr:sp macro="" textlink="">
      <xdr:nvSpPr>
        <xdr:cNvPr id="843" name="【庁舎】&#10;有形固定資産減価償却率最小値テキスト"/>
        <xdr:cNvSpPr txBox="1"/>
      </xdr:nvSpPr>
      <xdr:spPr>
        <a:xfrm>
          <a:off x="15925800" y="1809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89535</xdr:rowOff>
    </xdr:from>
    <xdr:to xmlns:xdr="http://schemas.openxmlformats.org/drawingml/2006/spreadsheetDrawing">
      <xdr:col>86</xdr:col>
      <xdr:colOff>25400</xdr:colOff>
      <xdr:row>107</xdr:row>
      <xdr:rowOff>89535</xdr:rowOff>
    </xdr:to>
    <xdr:cxnSp macro="">
      <xdr:nvCxnSpPr>
        <xdr:cNvPr id="844" name="直線コネクタ 843"/>
        <xdr:cNvCxnSpPr/>
      </xdr:nvCxnSpPr>
      <xdr:spPr>
        <a:xfrm>
          <a:off x="15798800" y="18091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20955</xdr:rowOff>
    </xdr:from>
    <xdr:ext cx="405130" cy="254635"/>
    <xdr:sp macro="" textlink="">
      <xdr:nvSpPr>
        <xdr:cNvPr id="845" name="【庁舎】&#10;有形固定資産減価償却率最大値テキスト"/>
        <xdr:cNvSpPr txBox="1"/>
      </xdr:nvSpPr>
      <xdr:spPr>
        <a:xfrm>
          <a:off x="15925800" y="164801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74930</xdr:rowOff>
    </xdr:from>
    <xdr:to xmlns:xdr="http://schemas.openxmlformats.org/drawingml/2006/spreadsheetDrawing">
      <xdr:col>86</xdr:col>
      <xdr:colOff>25400</xdr:colOff>
      <xdr:row>99</xdr:row>
      <xdr:rowOff>74930</xdr:rowOff>
    </xdr:to>
    <xdr:cxnSp macro="">
      <xdr:nvCxnSpPr>
        <xdr:cNvPr id="846" name="直線コネクタ 845"/>
        <xdr:cNvCxnSpPr/>
      </xdr:nvCxnSpPr>
      <xdr:spPr>
        <a:xfrm>
          <a:off x="15798800" y="16705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137795</xdr:rowOff>
    </xdr:from>
    <xdr:ext cx="405130" cy="259080"/>
    <xdr:sp macro="" textlink="">
      <xdr:nvSpPr>
        <xdr:cNvPr id="847" name="【庁舎】&#10;有形固定資産減価償却率平均値テキスト"/>
        <xdr:cNvSpPr txBox="1"/>
      </xdr:nvSpPr>
      <xdr:spPr>
        <a:xfrm>
          <a:off x="15925800" y="172827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114935</xdr:rowOff>
    </xdr:from>
    <xdr:to xmlns:xdr="http://schemas.openxmlformats.org/drawingml/2006/spreadsheetDrawing">
      <xdr:col>85</xdr:col>
      <xdr:colOff>177800</xdr:colOff>
      <xdr:row>104</xdr:row>
      <xdr:rowOff>45085</xdr:rowOff>
    </xdr:to>
    <xdr:sp macro="" textlink="">
      <xdr:nvSpPr>
        <xdr:cNvPr id="848" name="フローチャート: 判断 847"/>
        <xdr:cNvSpPr/>
      </xdr:nvSpPr>
      <xdr:spPr>
        <a:xfrm>
          <a:off x="15836900" y="174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101600</xdr:rowOff>
    </xdr:from>
    <xdr:to xmlns:xdr="http://schemas.openxmlformats.org/drawingml/2006/spreadsheetDrawing">
      <xdr:col>81</xdr:col>
      <xdr:colOff>101600</xdr:colOff>
      <xdr:row>104</xdr:row>
      <xdr:rowOff>31750</xdr:rowOff>
    </xdr:to>
    <xdr:sp macro="" textlink="">
      <xdr:nvSpPr>
        <xdr:cNvPr id="849" name="フローチャート: 判断 848"/>
        <xdr:cNvSpPr/>
      </xdr:nvSpPr>
      <xdr:spPr>
        <a:xfrm>
          <a:off x="15019020" y="1741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73025</xdr:rowOff>
    </xdr:from>
    <xdr:to xmlns:xdr="http://schemas.openxmlformats.org/drawingml/2006/spreadsheetDrawing">
      <xdr:col>76</xdr:col>
      <xdr:colOff>165100</xdr:colOff>
      <xdr:row>104</xdr:row>
      <xdr:rowOff>3175</xdr:rowOff>
    </xdr:to>
    <xdr:sp macro="" textlink="">
      <xdr:nvSpPr>
        <xdr:cNvPr id="850" name="フローチャート: 判断 849"/>
        <xdr:cNvSpPr/>
      </xdr:nvSpPr>
      <xdr:spPr>
        <a:xfrm>
          <a:off x="14155420" y="1738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46355</xdr:rowOff>
    </xdr:from>
    <xdr:to xmlns:xdr="http://schemas.openxmlformats.org/drawingml/2006/spreadsheetDrawing">
      <xdr:col>72</xdr:col>
      <xdr:colOff>38100</xdr:colOff>
      <xdr:row>103</xdr:row>
      <xdr:rowOff>147955</xdr:rowOff>
    </xdr:to>
    <xdr:sp macro="" textlink="">
      <xdr:nvSpPr>
        <xdr:cNvPr id="851" name="フローチャート: 判断 850"/>
        <xdr:cNvSpPr/>
      </xdr:nvSpPr>
      <xdr:spPr>
        <a:xfrm>
          <a:off x="13291820" y="173628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59690</xdr:rowOff>
    </xdr:from>
    <xdr:to xmlns:xdr="http://schemas.openxmlformats.org/drawingml/2006/spreadsheetDrawing">
      <xdr:col>67</xdr:col>
      <xdr:colOff>101600</xdr:colOff>
      <xdr:row>103</xdr:row>
      <xdr:rowOff>161290</xdr:rowOff>
    </xdr:to>
    <xdr:sp macro="" textlink="">
      <xdr:nvSpPr>
        <xdr:cNvPr id="852" name="フローチャート: 判断 851"/>
        <xdr:cNvSpPr/>
      </xdr:nvSpPr>
      <xdr:spPr>
        <a:xfrm>
          <a:off x="12423140" y="1737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53" name="テキスト ボックス 852"/>
        <xdr:cNvSpPr txBox="1"/>
      </xdr:nvSpPr>
      <xdr:spPr>
        <a:xfrm>
          <a:off x="15702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854" name="テキスト ボックス 853"/>
        <xdr:cNvSpPr txBox="1"/>
      </xdr:nvSpPr>
      <xdr:spPr>
        <a:xfrm>
          <a:off x="148844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55" name="テキスト ボックス 854"/>
        <xdr:cNvSpPr txBox="1"/>
      </xdr:nvSpPr>
      <xdr:spPr>
        <a:xfrm>
          <a:off x="14020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56" name="テキスト ボックス 855"/>
        <xdr:cNvSpPr txBox="1"/>
      </xdr:nvSpPr>
      <xdr:spPr>
        <a:xfrm>
          <a:off x="131572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857" name="テキスト ボックス 856"/>
        <xdr:cNvSpPr txBox="1"/>
      </xdr:nvSpPr>
      <xdr:spPr>
        <a:xfrm>
          <a:off x="122885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44450</xdr:rowOff>
    </xdr:from>
    <xdr:to xmlns:xdr="http://schemas.openxmlformats.org/drawingml/2006/spreadsheetDrawing">
      <xdr:col>85</xdr:col>
      <xdr:colOff>177800</xdr:colOff>
      <xdr:row>105</xdr:row>
      <xdr:rowOff>146050</xdr:rowOff>
    </xdr:to>
    <xdr:sp macro="" textlink="">
      <xdr:nvSpPr>
        <xdr:cNvPr id="858" name="楕円 857"/>
        <xdr:cNvSpPr/>
      </xdr:nvSpPr>
      <xdr:spPr>
        <a:xfrm>
          <a:off x="158369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22860</xdr:rowOff>
    </xdr:from>
    <xdr:ext cx="405130" cy="259080"/>
    <xdr:sp macro="" textlink="">
      <xdr:nvSpPr>
        <xdr:cNvPr id="859" name="【庁舎】&#10;有形固定資産減価償却率該当値テキスト"/>
        <xdr:cNvSpPr txBox="1"/>
      </xdr:nvSpPr>
      <xdr:spPr>
        <a:xfrm>
          <a:off x="15925800" y="17682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19685</xdr:rowOff>
    </xdr:from>
    <xdr:to xmlns:xdr="http://schemas.openxmlformats.org/drawingml/2006/spreadsheetDrawing">
      <xdr:col>81</xdr:col>
      <xdr:colOff>101600</xdr:colOff>
      <xdr:row>105</xdr:row>
      <xdr:rowOff>121285</xdr:rowOff>
    </xdr:to>
    <xdr:sp macro="" textlink="">
      <xdr:nvSpPr>
        <xdr:cNvPr id="860" name="楕円 859"/>
        <xdr:cNvSpPr/>
      </xdr:nvSpPr>
      <xdr:spPr>
        <a:xfrm>
          <a:off x="15019020" y="176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70485</xdr:rowOff>
    </xdr:from>
    <xdr:to xmlns:xdr="http://schemas.openxmlformats.org/drawingml/2006/spreadsheetDrawing">
      <xdr:col>85</xdr:col>
      <xdr:colOff>127000</xdr:colOff>
      <xdr:row>105</xdr:row>
      <xdr:rowOff>95250</xdr:rowOff>
    </xdr:to>
    <xdr:cxnSp macro="">
      <xdr:nvCxnSpPr>
        <xdr:cNvPr id="861" name="直線コネクタ 860"/>
        <xdr:cNvCxnSpPr/>
      </xdr:nvCxnSpPr>
      <xdr:spPr>
        <a:xfrm>
          <a:off x="15069820" y="17729835"/>
          <a:ext cx="8178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13970</xdr:rowOff>
    </xdr:from>
    <xdr:to xmlns:xdr="http://schemas.openxmlformats.org/drawingml/2006/spreadsheetDrawing">
      <xdr:col>76</xdr:col>
      <xdr:colOff>165100</xdr:colOff>
      <xdr:row>105</xdr:row>
      <xdr:rowOff>115570</xdr:rowOff>
    </xdr:to>
    <xdr:sp macro="" textlink="">
      <xdr:nvSpPr>
        <xdr:cNvPr id="862" name="楕円 861"/>
        <xdr:cNvSpPr/>
      </xdr:nvSpPr>
      <xdr:spPr>
        <a:xfrm>
          <a:off x="1415542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64770</xdr:rowOff>
    </xdr:from>
    <xdr:to xmlns:xdr="http://schemas.openxmlformats.org/drawingml/2006/spreadsheetDrawing">
      <xdr:col>81</xdr:col>
      <xdr:colOff>50800</xdr:colOff>
      <xdr:row>105</xdr:row>
      <xdr:rowOff>70485</xdr:rowOff>
    </xdr:to>
    <xdr:cxnSp macro="">
      <xdr:nvCxnSpPr>
        <xdr:cNvPr id="863" name="直線コネクタ 862"/>
        <xdr:cNvCxnSpPr/>
      </xdr:nvCxnSpPr>
      <xdr:spPr>
        <a:xfrm>
          <a:off x="14206220" y="1772412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38735</xdr:rowOff>
    </xdr:from>
    <xdr:to xmlns:xdr="http://schemas.openxmlformats.org/drawingml/2006/spreadsheetDrawing">
      <xdr:col>72</xdr:col>
      <xdr:colOff>38100</xdr:colOff>
      <xdr:row>105</xdr:row>
      <xdr:rowOff>140335</xdr:rowOff>
    </xdr:to>
    <xdr:sp macro="" textlink="">
      <xdr:nvSpPr>
        <xdr:cNvPr id="864" name="楕円 863"/>
        <xdr:cNvSpPr/>
      </xdr:nvSpPr>
      <xdr:spPr>
        <a:xfrm>
          <a:off x="13291820" y="176980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64770</xdr:rowOff>
    </xdr:from>
    <xdr:to xmlns:xdr="http://schemas.openxmlformats.org/drawingml/2006/spreadsheetDrawing">
      <xdr:col>76</xdr:col>
      <xdr:colOff>114300</xdr:colOff>
      <xdr:row>105</xdr:row>
      <xdr:rowOff>89535</xdr:rowOff>
    </xdr:to>
    <xdr:cxnSp macro="">
      <xdr:nvCxnSpPr>
        <xdr:cNvPr id="865" name="直線コネクタ 864"/>
        <xdr:cNvCxnSpPr/>
      </xdr:nvCxnSpPr>
      <xdr:spPr>
        <a:xfrm flipV="1">
          <a:off x="13342620" y="17724120"/>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25400</xdr:rowOff>
    </xdr:from>
    <xdr:to xmlns:xdr="http://schemas.openxmlformats.org/drawingml/2006/spreadsheetDrawing">
      <xdr:col>67</xdr:col>
      <xdr:colOff>101600</xdr:colOff>
      <xdr:row>105</xdr:row>
      <xdr:rowOff>127000</xdr:rowOff>
    </xdr:to>
    <xdr:sp macro="" textlink="">
      <xdr:nvSpPr>
        <xdr:cNvPr id="866" name="楕円 865"/>
        <xdr:cNvSpPr/>
      </xdr:nvSpPr>
      <xdr:spPr>
        <a:xfrm>
          <a:off x="1242314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76200</xdr:rowOff>
    </xdr:from>
    <xdr:to xmlns:xdr="http://schemas.openxmlformats.org/drawingml/2006/spreadsheetDrawing">
      <xdr:col>71</xdr:col>
      <xdr:colOff>177800</xdr:colOff>
      <xdr:row>105</xdr:row>
      <xdr:rowOff>89535</xdr:rowOff>
    </xdr:to>
    <xdr:cxnSp macro="">
      <xdr:nvCxnSpPr>
        <xdr:cNvPr id="867" name="直線コネクタ 866"/>
        <xdr:cNvCxnSpPr/>
      </xdr:nvCxnSpPr>
      <xdr:spPr>
        <a:xfrm>
          <a:off x="12473940" y="17735550"/>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48260</xdr:rowOff>
    </xdr:from>
    <xdr:ext cx="405130" cy="259080"/>
    <xdr:sp macro="" textlink="">
      <xdr:nvSpPr>
        <xdr:cNvPr id="868" name="n_1aveValue【庁舎】&#10;有形固定資産減価償却率"/>
        <xdr:cNvSpPr txBox="1"/>
      </xdr:nvSpPr>
      <xdr:spPr>
        <a:xfrm>
          <a:off x="14859635" y="17193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19685</xdr:rowOff>
    </xdr:from>
    <xdr:ext cx="400685" cy="254635"/>
    <xdr:sp macro="" textlink="">
      <xdr:nvSpPr>
        <xdr:cNvPr id="869" name="n_2aveValue【庁舎】&#10;有形固定資産減価償却率"/>
        <xdr:cNvSpPr txBox="1"/>
      </xdr:nvSpPr>
      <xdr:spPr>
        <a:xfrm>
          <a:off x="14008735" y="171646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164465</xdr:rowOff>
    </xdr:from>
    <xdr:ext cx="400685" cy="259080"/>
    <xdr:sp macro="" textlink="">
      <xdr:nvSpPr>
        <xdr:cNvPr id="870" name="n_3aveValue【庁舎】&#10;有形固定資産減価償却率"/>
        <xdr:cNvSpPr txBox="1"/>
      </xdr:nvSpPr>
      <xdr:spPr>
        <a:xfrm>
          <a:off x="13145135" y="171380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6350</xdr:rowOff>
    </xdr:from>
    <xdr:ext cx="401320" cy="254635"/>
    <xdr:sp macro="" textlink="">
      <xdr:nvSpPr>
        <xdr:cNvPr id="871" name="n_4aveValue【庁舎】&#10;有形固定資産減価償却率"/>
        <xdr:cNvSpPr txBox="1"/>
      </xdr:nvSpPr>
      <xdr:spPr>
        <a:xfrm>
          <a:off x="12276455" y="17151350"/>
          <a:ext cx="401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112395</xdr:rowOff>
    </xdr:from>
    <xdr:ext cx="405130" cy="254635"/>
    <xdr:sp macro="" textlink="">
      <xdr:nvSpPr>
        <xdr:cNvPr id="872" name="n_1mainValue【庁舎】&#10;有形固定資産減価償却率"/>
        <xdr:cNvSpPr txBox="1"/>
      </xdr:nvSpPr>
      <xdr:spPr>
        <a:xfrm>
          <a:off x="14859635" y="177717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106680</xdr:rowOff>
    </xdr:from>
    <xdr:ext cx="400685" cy="259080"/>
    <xdr:sp macro="" textlink="">
      <xdr:nvSpPr>
        <xdr:cNvPr id="873" name="n_2mainValue【庁舎】&#10;有形固定資産減価償却率"/>
        <xdr:cNvSpPr txBox="1"/>
      </xdr:nvSpPr>
      <xdr:spPr>
        <a:xfrm>
          <a:off x="14008735" y="177660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132080</xdr:rowOff>
    </xdr:from>
    <xdr:ext cx="400685" cy="254635"/>
    <xdr:sp macro="" textlink="">
      <xdr:nvSpPr>
        <xdr:cNvPr id="874" name="n_3mainValue【庁舎】&#10;有形固定資産減価償却率"/>
        <xdr:cNvSpPr txBox="1"/>
      </xdr:nvSpPr>
      <xdr:spPr>
        <a:xfrm>
          <a:off x="13145135" y="177914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118110</xdr:rowOff>
    </xdr:from>
    <xdr:ext cx="401320" cy="259080"/>
    <xdr:sp macro="" textlink="">
      <xdr:nvSpPr>
        <xdr:cNvPr id="875" name="n_4mainValue【庁舎】&#10;有形固定資産減価償却率"/>
        <xdr:cNvSpPr txBox="1"/>
      </xdr:nvSpPr>
      <xdr:spPr>
        <a:xfrm>
          <a:off x="12276455" y="177774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76" name="正方形/長方形 875"/>
        <xdr:cNvSpPr/>
      </xdr:nvSpPr>
      <xdr:spPr>
        <a:xfrm>
          <a:off x="1780032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77" name="正方形/長方形 876"/>
        <xdr:cNvSpPr/>
      </xdr:nvSpPr>
      <xdr:spPr>
        <a:xfrm>
          <a:off x="17927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78" name="正方形/長方形 877"/>
        <xdr:cNvSpPr/>
      </xdr:nvSpPr>
      <xdr:spPr>
        <a:xfrm>
          <a:off x="17927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79" name="正方形/長方形 878"/>
        <xdr:cNvSpPr/>
      </xdr:nvSpPr>
      <xdr:spPr>
        <a:xfrm>
          <a:off x="18912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80" name="正方形/長方形 879"/>
        <xdr:cNvSpPr/>
      </xdr:nvSpPr>
      <xdr:spPr>
        <a:xfrm>
          <a:off x="18912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81" name="正方形/長方形 880"/>
        <xdr:cNvSpPr/>
      </xdr:nvSpPr>
      <xdr:spPr>
        <a:xfrm>
          <a:off x="2002536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82" name="正方形/長方形 881"/>
        <xdr:cNvSpPr/>
      </xdr:nvSpPr>
      <xdr:spPr>
        <a:xfrm>
          <a:off x="2002536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83" name="正方形/長方形 882"/>
        <xdr:cNvSpPr/>
      </xdr:nvSpPr>
      <xdr:spPr>
        <a:xfrm>
          <a:off x="1780032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84" name="テキスト ボックス 883"/>
        <xdr:cNvSpPr txBox="1"/>
      </xdr:nvSpPr>
      <xdr:spPr>
        <a:xfrm>
          <a:off x="17767300" y="162306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85" name="直線コネクタ 884"/>
        <xdr:cNvCxnSpPr/>
      </xdr:nvCxnSpPr>
      <xdr:spPr>
        <a:xfrm>
          <a:off x="1780032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86" name="直線コネクタ 885"/>
        <xdr:cNvCxnSpPr/>
      </xdr:nvCxnSpPr>
      <xdr:spPr>
        <a:xfrm>
          <a:off x="17800320" y="18249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3550" cy="259080"/>
    <xdr:sp macro="" textlink="">
      <xdr:nvSpPr>
        <xdr:cNvPr id="887" name="テキスト ボックス 886"/>
        <xdr:cNvSpPr txBox="1"/>
      </xdr:nvSpPr>
      <xdr:spPr>
        <a:xfrm>
          <a:off x="17348200" y="18107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88" name="直線コネクタ 887"/>
        <xdr:cNvCxnSpPr/>
      </xdr:nvCxnSpPr>
      <xdr:spPr>
        <a:xfrm>
          <a:off x="17800320" y="17792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3550" cy="259080"/>
    <xdr:sp macro="" textlink="">
      <xdr:nvSpPr>
        <xdr:cNvPr id="889" name="テキスト ボックス 888"/>
        <xdr:cNvSpPr txBox="1"/>
      </xdr:nvSpPr>
      <xdr:spPr>
        <a:xfrm>
          <a:off x="17348200" y="17650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90" name="直線コネクタ 889"/>
        <xdr:cNvCxnSpPr/>
      </xdr:nvCxnSpPr>
      <xdr:spPr>
        <a:xfrm>
          <a:off x="17800320" y="17335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3550" cy="259080"/>
    <xdr:sp macro="" textlink="">
      <xdr:nvSpPr>
        <xdr:cNvPr id="891" name="テキスト ボックス 890"/>
        <xdr:cNvSpPr txBox="1"/>
      </xdr:nvSpPr>
      <xdr:spPr>
        <a:xfrm>
          <a:off x="17348200"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92" name="直線コネクタ 891"/>
        <xdr:cNvCxnSpPr/>
      </xdr:nvCxnSpPr>
      <xdr:spPr>
        <a:xfrm>
          <a:off x="17800320" y="16878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3550" cy="259080"/>
    <xdr:sp macro="" textlink="">
      <xdr:nvSpPr>
        <xdr:cNvPr id="893" name="テキスト ボックス 892"/>
        <xdr:cNvSpPr txBox="1"/>
      </xdr:nvSpPr>
      <xdr:spPr>
        <a:xfrm>
          <a:off x="17348200" y="16736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94" name="直線コネクタ 893"/>
        <xdr:cNvCxnSpPr/>
      </xdr:nvCxnSpPr>
      <xdr:spPr>
        <a:xfrm>
          <a:off x="1780032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895" name="テキスト ボックス 894"/>
        <xdr:cNvSpPr txBox="1"/>
      </xdr:nvSpPr>
      <xdr:spPr>
        <a:xfrm>
          <a:off x="17348200" y="16278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6" name="【庁舎】&#10;一人当たり面積グラフ枠"/>
        <xdr:cNvSpPr/>
      </xdr:nvSpPr>
      <xdr:spPr>
        <a:xfrm>
          <a:off x="1780032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34925</xdr:rowOff>
    </xdr:from>
    <xdr:to xmlns:xdr="http://schemas.openxmlformats.org/drawingml/2006/spreadsheetDrawing">
      <xdr:col>116</xdr:col>
      <xdr:colOff>62865</xdr:colOff>
      <xdr:row>106</xdr:row>
      <xdr:rowOff>99060</xdr:rowOff>
    </xdr:to>
    <xdr:cxnSp macro="">
      <xdr:nvCxnSpPr>
        <xdr:cNvPr id="897" name="直線コネクタ 896"/>
        <xdr:cNvCxnSpPr/>
      </xdr:nvCxnSpPr>
      <xdr:spPr>
        <a:xfrm flipV="1">
          <a:off x="21571585" y="16837025"/>
          <a:ext cx="0" cy="1092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102870</xdr:rowOff>
    </xdr:from>
    <xdr:ext cx="469900" cy="259080"/>
    <xdr:sp macro="" textlink="">
      <xdr:nvSpPr>
        <xdr:cNvPr id="898" name="【庁舎】&#10;一人当たり面積最小値テキスト"/>
        <xdr:cNvSpPr txBox="1"/>
      </xdr:nvSpPr>
      <xdr:spPr>
        <a:xfrm>
          <a:off x="21610320" y="17933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106</xdr:row>
      <xdr:rowOff>99060</xdr:rowOff>
    </xdr:from>
    <xdr:to xmlns:xdr="http://schemas.openxmlformats.org/drawingml/2006/spreadsheetDrawing">
      <xdr:col>116</xdr:col>
      <xdr:colOff>152400</xdr:colOff>
      <xdr:row>106</xdr:row>
      <xdr:rowOff>99060</xdr:rowOff>
    </xdr:to>
    <xdr:cxnSp macro="">
      <xdr:nvCxnSpPr>
        <xdr:cNvPr id="899" name="直線コネクタ 898"/>
        <xdr:cNvCxnSpPr/>
      </xdr:nvCxnSpPr>
      <xdr:spPr>
        <a:xfrm>
          <a:off x="21488400" y="17929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153035</xdr:rowOff>
    </xdr:from>
    <xdr:ext cx="469900" cy="259080"/>
    <xdr:sp macro="" textlink="">
      <xdr:nvSpPr>
        <xdr:cNvPr id="900" name="【庁舎】&#10;一人当たり面積最大値テキスト"/>
        <xdr:cNvSpPr txBox="1"/>
      </xdr:nvSpPr>
      <xdr:spPr>
        <a:xfrm>
          <a:off x="21610320" y="16612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34925</xdr:rowOff>
    </xdr:from>
    <xdr:to xmlns:xdr="http://schemas.openxmlformats.org/drawingml/2006/spreadsheetDrawing">
      <xdr:col>116</xdr:col>
      <xdr:colOff>152400</xdr:colOff>
      <xdr:row>100</xdr:row>
      <xdr:rowOff>34925</xdr:rowOff>
    </xdr:to>
    <xdr:cxnSp macro="">
      <xdr:nvCxnSpPr>
        <xdr:cNvPr id="901" name="直線コネクタ 900"/>
        <xdr:cNvCxnSpPr/>
      </xdr:nvCxnSpPr>
      <xdr:spPr>
        <a:xfrm>
          <a:off x="21488400" y="168370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31115</xdr:rowOff>
    </xdr:from>
    <xdr:ext cx="469900" cy="254635"/>
    <xdr:sp macro="" textlink="">
      <xdr:nvSpPr>
        <xdr:cNvPr id="902" name="【庁舎】&#10;一人当たり面積平均値テキスト"/>
        <xdr:cNvSpPr txBox="1"/>
      </xdr:nvSpPr>
      <xdr:spPr>
        <a:xfrm>
          <a:off x="21610320" y="1751901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52705</xdr:rowOff>
    </xdr:from>
    <xdr:to xmlns:xdr="http://schemas.openxmlformats.org/drawingml/2006/spreadsheetDrawing">
      <xdr:col>116</xdr:col>
      <xdr:colOff>114300</xdr:colOff>
      <xdr:row>104</xdr:row>
      <xdr:rowOff>154940</xdr:rowOff>
    </xdr:to>
    <xdr:sp macro="" textlink="">
      <xdr:nvSpPr>
        <xdr:cNvPr id="903" name="フローチャート: 判断 902"/>
        <xdr:cNvSpPr/>
      </xdr:nvSpPr>
      <xdr:spPr>
        <a:xfrm>
          <a:off x="21521420" y="17540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43815</xdr:rowOff>
    </xdr:from>
    <xdr:to xmlns:xdr="http://schemas.openxmlformats.org/drawingml/2006/spreadsheetDrawing">
      <xdr:col>112</xdr:col>
      <xdr:colOff>38100</xdr:colOff>
      <xdr:row>104</xdr:row>
      <xdr:rowOff>145415</xdr:rowOff>
    </xdr:to>
    <xdr:sp macro="" textlink="">
      <xdr:nvSpPr>
        <xdr:cNvPr id="904" name="フローチャート: 判断 903"/>
        <xdr:cNvSpPr/>
      </xdr:nvSpPr>
      <xdr:spPr>
        <a:xfrm>
          <a:off x="20708620" y="175317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52705</xdr:rowOff>
    </xdr:from>
    <xdr:to xmlns:xdr="http://schemas.openxmlformats.org/drawingml/2006/spreadsheetDrawing">
      <xdr:col>107</xdr:col>
      <xdr:colOff>101600</xdr:colOff>
      <xdr:row>104</xdr:row>
      <xdr:rowOff>154940</xdr:rowOff>
    </xdr:to>
    <xdr:sp macro="" textlink="">
      <xdr:nvSpPr>
        <xdr:cNvPr id="905" name="フローチャート: 判断 904"/>
        <xdr:cNvSpPr/>
      </xdr:nvSpPr>
      <xdr:spPr>
        <a:xfrm>
          <a:off x="19839940" y="17540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62230</xdr:rowOff>
    </xdr:from>
    <xdr:to xmlns:xdr="http://schemas.openxmlformats.org/drawingml/2006/spreadsheetDrawing">
      <xdr:col>102</xdr:col>
      <xdr:colOff>165100</xdr:colOff>
      <xdr:row>104</xdr:row>
      <xdr:rowOff>163830</xdr:rowOff>
    </xdr:to>
    <xdr:sp macro="" textlink="">
      <xdr:nvSpPr>
        <xdr:cNvPr id="906" name="フローチャート: 判断 905"/>
        <xdr:cNvSpPr/>
      </xdr:nvSpPr>
      <xdr:spPr>
        <a:xfrm>
          <a:off x="18976340" y="1755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66675</xdr:rowOff>
    </xdr:from>
    <xdr:to xmlns:xdr="http://schemas.openxmlformats.org/drawingml/2006/spreadsheetDrawing">
      <xdr:col>98</xdr:col>
      <xdr:colOff>38100</xdr:colOff>
      <xdr:row>104</xdr:row>
      <xdr:rowOff>168275</xdr:rowOff>
    </xdr:to>
    <xdr:sp macro="" textlink="">
      <xdr:nvSpPr>
        <xdr:cNvPr id="907" name="フローチャート: 判断 906"/>
        <xdr:cNvSpPr/>
      </xdr:nvSpPr>
      <xdr:spPr>
        <a:xfrm>
          <a:off x="18112740" y="175545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908" name="テキスト ボックス 907"/>
        <xdr:cNvSpPr txBox="1"/>
      </xdr:nvSpPr>
      <xdr:spPr>
        <a:xfrm>
          <a:off x="2138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09" name="テキスト ボックス 908"/>
        <xdr:cNvSpPr txBox="1"/>
      </xdr:nvSpPr>
      <xdr:spPr>
        <a:xfrm>
          <a:off x="2057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910" name="テキスト ボックス 909"/>
        <xdr:cNvSpPr txBox="1"/>
      </xdr:nvSpPr>
      <xdr:spPr>
        <a:xfrm>
          <a:off x="197053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11" name="テキスト ボックス 910"/>
        <xdr:cNvSpPr txBox="1"/>
      </xdr:nvSpPr>
      <xdr:spPr>
        <a:xfrm>
          <a:off x="188417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12" name="テキスト ボックス 911"/>
        <xdr:cNvSpPr txBox="1"/>
      </xdr:nvSpPr>
      <xdr:spPr>
        <a:xfrm>
          <a:off x="179781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151130</xdr:rowOff>
    </xdr:from>
    <xdr:to xmlns:xdr="http://schemas.openxmlformats.org/drawingml/2006/spreadsheetDrawing">
      <xdr:col>116</xdr:col>
      <xdr:colOff>114300</xdr:colOff>
      <xdr:row>104</xdr:row>
      <xdr:rowOff>81280</xdr:rowOff>
    </xdr:to>
    <xdr:sp macro="" textlink="">
      <xdr:nvSpPr>
        <xdr:cNvPr id="913" name="楕円 912"/>
        <xdr:cNvSpPr/>
      </xdr:nvSpPr>
      <xdr:spPr>
        <a:xfrm>
          <a:off x="2152142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2540</xdr:rowOff>
    </xdr:from>
    <xdr:ext cx="469900" cy="259080"/>
    <xdr:sp macro="" textlink="">
      <xdr:nvSpPr>
        <xdr:cNvPr id="914" name="【庁舎】&#10;一人当たり面積該当値テキスト"/>
        <xdr:cNvSpPr txBox="1"/>
      </xdr:nvSpPr>
      <xdr:spPr>
        <a:xfrm>
          <a:off x="21610320" y="1731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160020</xdr:rowOff>
    </xdr:from>
    <xdr:to xmlns:xdr="http://schemas.openxmlformats.org/drawingml/2006/spreadsheetDrawing">
      <xdr:col>112</xdr:col>
      <xdr:colOff>38100</xdr:colOff>
      <xdr:row>104</xdr:row>
      <xdr:rowOff>90170</xdr:rowOff>
    </xdr:to>
    <xdr:sp macro="" textlink="">
      <xdr:nvSpPr>
        <xdr:cNvPr id="915" name="楕円 914"/>
        <xdr:cNvSpPr/>
      </xdr:nvSpPr>
      <xdr:spPr>
        <a:xfrm>
          <a:off x="20708620" y="174764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30480</xdr:rowOff>
    </xdr:from>
    <xdr:to xmlns:xdr="http://schemas.openxmlformats.org/drawingml/2006/spreadsheetDrawing">
      <xdr:col>116</xdr:col>
      <xdr:colOff>63500</xdr:colOff>
      <xdr:row>104</xdr:row>
      <xdr:rowOff>39370</xdr:rowOff>
    </xdr:to>
    <xdr:cxnSp macro="">
      <xdr:nvCxnSpPr>
        <xdr:cNvPr id="916" name="直線コネクタ 915"/>
        <xdr:cNvCxnSpPr/>
      </xdr:nvCxnSpPr>
      <xdr:spPr>
        <a:xfrm flipV="1">
          <a:off x="20759420" y="1751838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160020</xdr:rowOff>
    </xdr:from>
    <xdr:to xmlns:xdr="http://schemas.openxmlformats.org/drawingml/2006/spreadsheetDrawing">
      <xdr:col>107</xdr:col>
      <xdr:colOff>101600</xdr:colOff>
      <xdr:row>104</xdr:row>
      <xdr:rowOff>90170</xdr:rowOff>
    </xdr:to>
    <xdr:sp macro="" textlink="">
      <xdr:nvSpPr>
        <xdr:cNvPr id="917" name="楕円 916"/>
        <xdr:cNvSpPr/>
      </xdr:nvSpPr>
      <xdr:spPr>
        <a:xfrm>
          <a:off x="19839940" y="174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39370</xdr:rowOff>
    </xdr:from>
    <xdr:to xmlns:xdr="http://schemas.openxmlformats.org/drawingml/2006/spreadsheetDrawing">
      <xdr:col>111</xdr:col>
      <xdr:colOff>177800</xdr:colOff>
      <xdr:row>104</xdr:row>
      <xdr:rowOff>39370</xdr:rowOff>
    </xdr:to>
    <xdr:cxnSp macro="">
      <xdr:nvCxnSpPr>
        <xdr:cNvPr id="918" name="直線コネクタ 917"/>
        <xdr:cNvCxnSpPr/>
      </xdr:nvCxnSpPr>
      <xdr:spPr>
        <a:xfrm>
          <a:off x="19890740" y="1752727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16510</xdr:rowOff>
    </xdr:from>
    <xdr:to xmlns:xdr="http://schemas.openxmlformats.org/drawingml/2006/spreadsheetDrawing">
      <xdr:col>102</xdr:col>
      <xdr:colOff>165100</xdr:colOff>
      <xdr:row>104</xdr:row>
      <xdr:rowOff>118110</xdr:rowOff>
    </xdr:to>
    <xdr:sp macro="" textlink="">
      <xdr:nvSpPr>
        <xdr:cNvPr id="919" name="楕円 918"/>
        <xdr:cNvSpPr/>
      </xdr:nvSpPr>
      <xdr:spPr>
        <a:xfrm>
          <a:off x="18976340" y="1750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39370</xdr:rowOff>
    </xdr:from>
    <xdr:to xmlns:xdr="http://schemas.openxmlformats.org/drawingml/2006/spreadsheetDrawing">
      <xdr:col>107</xdr:col>
      <xdr:colOff>50800</xdr:colOff>
      <xdr:row>104</xdr:row>
      <xdr:rowOff>67310</xdr:rowOff>
    </xdr:to>
    <xdr:cxnSp macro="">
      <xdr:nvCxnSpPr>
        <xdr:cNvPr id="920" name="直線コネクタ 919"/>
        <xdr:cNvCxnSpPr/>
      </xdr:nvCxnSpPr>
      <xdr:spPr>
        <a:xfrm flipV="1">
          <a:off x="19027140" y="17527270"/>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16510</xdr:rowOff>
    </xdr:from>
    <xdr:to xmlns:xdr="http://schemas.openxmlformats.org/drawingml/2006/spreadsheetDrawing">
      <xdr:col>98</xdr:col>
      <xdr:colOff>38100</xdr:colOff>
      <xdr:row>104</xdr:row>
      <xdr:rowOff>118110</xdr:rowOff>
    </xdr:to>
    <xdr:sp macro="" textlink="">
      <xdr:nvSpPr>
        <xdr:cNvPr id="921" name="楕円 920"/>
        <xdr:cNvSpPr/>
      </xdr:nvSpPr>
      <xdr:spPr>
        <a:xfrm>
          <a:off x="18112740" y="175044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67310</xdr:rowOff>
    </xdr:from>
    <xdr:to xmlns:xdr="http://schemas.openxmlformats.org/drawingml/2006/spreadsheetDrawing">
      <xdr:col>102</xdr:col>
      <xdr:colOff>114300</xdr:colOff>
      <xdr:row>104</xdr:row>
      <xdr:rowOff>67310</xdr:rowOff>
    </xdr:to>
    <xdr:cxnSp macro="">
      <xdr:nvCxnSpPr>
        <xdr:cNvPr id="922" name="直線コネクタ 921"/>
        <xdr:cNvCxnSpPr/>
      </xdr:nvCxnSpPr>
      <xdr:spPr>
        <a:xfrm>
          <a:off x="18163540" y="175552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136525</xdr:rowOff>
    </xdr:from>
    <xdr:ext cx="469900" cy="258445"/>
    <xdr:sp macro="" textlink="">
      <xdr:nvSpPr>
        <xdr:cNvPr id="923" name="n_1aveValue【庁舎】&#10;一人当たり面積"/>
        <xdr:cNvSpPr txBox="1"/>
      </xdr:nvSpPr>
      <xdr:spPr>
        <a:xfrm>
          <a:off x="20516850" y="17624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145415</xdr:rowOff>
    </xdr:from>
    <xdr:ext cx="465455" cy="254635"/>
    <xdr:sp macro="" textlink="">
      <xdr:nvSpPr>
        <xdr:cNvPr id="924" name="n_2aveValue【庁舎】&#10;一人当たり面積"/>
        <xdr:cNvSpPr txBox="1"/>
      </xdr:nvSpPr>
      <xdr:spPr>
        <a:xfrm>
          <a:off x="19660870" y="176333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154940</xdr:rowOff>
    </xdr:from>
    <xdr:ext cx="465455" cy="254635"/>
    <xdr:sp macro="" textlink="">
      <xdr:nvSpPr>
        <xdr:cNvPr id="925" name="n_3aveValue【庁舎】&#10;一人当たり面積"/>
        <xdr:cNvSpPr txBox="1"/>
      </xdr:nvSpPr>
      <xdr:spPr>
        <a:xfrm>
          <a:off x="18797270" y="176428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159385</xdr:rowOff>
    </xdr:from>
    <xdr:ext cx="466090" cy="258445"/>
    <xdr:sp macro="" textlink="">
      <xdr:nvSpPr>
        <xdr:cNvPr id="926" name="n_4aveValue【庁舎】&#10;一人当たり面積"/>
        <xdr:cNvSpPr txBox="1"/>
      </xdr:nvSpPr>
      <xdr:spPr>
        <a:xfrm>
          <a:off x="17933670" y="176472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106680</xdr:rowOff>
    </xdr:from>
    <xdr:ext cx="469900" cy="259080"/>
    <xdr:sp macro="" textlink="">
      <xdr:nvSpPr>
        <xdr:cNvPr id="927" name="n_1mainValue【庁舎】&#10;一人当たり面積"/>
        <xdr:cNvSpPr txBox="1"/>
      </xdr:nvSpPr>
      <xdr:spPr>
        <a:xfrm>
          <a:off x="20516850" y="17251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106680</xdr:rowOff>
    </xdr:from>
    <xdr:ext cx="465455" cy="259080"/>
    <xdr:sp macro="" textlink="">
      <xdr:nvSpPr>
        <xdr:cNvPr id="928" name="n_2mainValue【庁舎】&#10;一人当たり面積"/>
        <xdr:cNvSpPr txBox="1"/>
      </xdr:nvSpPr>
      <xdr:spPr>
        <a:xfrm>
          <a:off x="19660870" y="172516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134620</xdr:rowOff>
    </xdr:from>
    <xdr:ext cx="465455" cy="254635"/>
    <xdr:sp macro="" textlink="">
      <xdr:nvSpPr>
        <xdr:cNvPr id="929" name="n_3mainValue【庁舎】&#10;一人当たり面積"/>
        <xdr:cNvSpPr txBox="1"/>
      </xdr:nvSpPr>
      <xdr:spPr>
        <a:xfrm>
          <a:off x="18797270" y="172796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134620</xdr:rowOff>
    </xdr:from>
    <xdr:ext cx="466090" cy="254635"/>
    <xdr:sp macro="" textlink="">
      <xdr:nvSpPr>
        <xdr:cNvPr id="930" name="n_4mainValue【庁舎】&#10;一人当たり面積"/>
        <xdr:cNvSpPr txBox="1"/>
      </xdr:nvSpPr>
      <xdr:spPr>
        <a:xfrm>
          <a:off x="17933670" y="1727962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31" name="正方形/長方形 930"/>
        <xdr:cNvSpPr/>
      </xdr:nvSpPr>
      <xdr:spPr>
        <a:xfrm>
          <a:off x="741680" y="190881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32" name="正方形/長方形 931"/>
        <xdr:cNvSpPr/>
      </xdr:nvSpPr>
      <xdr:spPr>
        <a:xfrm>
          <a:off x="741680" y="19151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33" name="テキスト ボックス 932"/>
        <xdr:cNvSpPr txBox="1"/>
      </xdr:nvSpPr>
      <xdr:spPr>
        <a:xfrm>
          <a:off x="817880" y="194056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有形固定資産減価償却率は、類似団体の平均と比較すると本市は同程度の水準となっている。その内、特に有形固定資産減価償却率が高くなっている施設は、保健センター・保健所と庁舎である。保健センター・保健所は、施設本体の有形固定資産減価償却率は低いものの、付随する施設で償却率が高い傾向があるためである。また、庁舎については、施設本体の有形固定資産減価償却率が高い傾向にある。</a:t>
          </a:r>
          <a:endParaRPr lang="ja-JP" altLang="ja-JP" sz="1400">
            <a:effectLst/>
          </a:endParaRPr>
        </a:p>
        <a:p>
          <a:r>
            <a:rPr lang="ja-JP" altLang="ja-JP" sz="1100">
              <a:solidFill>
                <a:schemeClr val="dk1"/>
              </a:solidFill>
              <a:effectLst/>
              <a:latin typeface="+mn-lt"/>
              <a:ea typeface="+mn-ea"/>
              <a:cs typeface="+mn-cs"/>
            </a:rPr>
            <a:t>　本市にあっては、人口推移等を踏まえつつ、宮崎市公共施設等総合管理計画に基づく施設の長寿命化や最適な公共施設サービスの提供を行うこととしている。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142</v>
      </c>
      <c r="M3" s="44"/>
      <c r="N3" s="44"/>
      <c r="O3" s="44"/>
      <c r="P3" s="44"/>
      <c r="Q3" s="44"/>
      <c r="R3" s="94"/>
      <c r="S3" s="94"/>
      <c r="T3" s="94"/>
      <c r="U3" s="94"/>
      <c r="V3" s="112"/>
      <c r="W3" s="127" t="s">
        <v>144</v>
      </c>
      <c r="X3" s="137"/>
      <c r="Y3" s="137"/>
      <c r="Z3" s="137"/>
      <c r="AA3" s="137"/>
      <c r="AB3" s="22"/>
      <c r="AC3" s="94" t="s">
        <v>146</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202966368</v>
      </c>
      <c r="BO4" s="216"/>
      <c r="BP4" s="216"/>
      <c r="BQ4" s="216"/>
      <c r="BR4" s="216"/>
      <c r="BS4" s="216"/>
      <c r="BT4" s="216"/>
      <c r="BU4" s="219"/>
      <c r="BV4" s="213">
        <v>193271715</v>
      </c>
      <c r="BW4" s="216"/>
      <c r="BX4" s="216"/>
      <c r="BY4" s="216"/>
      <c r="BZ4" s="216"/>
      <c r="CA4" s="216"/>
      <c r="CB4" s="216"/>
      <c r="CC4" s="219"/>
      <c r="CD4" s="222" t="s">
        <v>158</v>
      </c>
      <c r="CE4" s="223"/>
      <c r="CF4" s="223"/>
      <c r="CG4" s="223"/>
      <c r="CH4" s="223"/>
      <c r="CI4" s="223"/>
      <c r="CJ4" s="223"/>
      <c r="CK4" s="223"/>
      <c r="CL4" s="223"/>
      <c r="CM4" s="223"/>
      <c r="CN4" s="223"/>
      <c r="CO4" s="223"/>
      <c r="CP4" s="223"/>
      <c r="CQ4" s="223"/>
      <c r="CR4" s="223"/>
      <c r="CS4" s="226"/>
      <c r="CT4" s="229">
        <v>4.2</v>
      </c>
      <c r="CU4" s="237"/>
      <c r="CV4" s="237"/>
      <c r="CW4" s="237"/>
      <c r="CX4" s="237"/>
      <c r="CY4" s="237"/>
      <c r="CZ4" s="237"/>
      <c r="DA4" s="245"/>
      <c r="DB4" s="229">
        <v>4.2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75</v>
      </c>
      <c r="AV5" s="139"/>
      <c r="AW5" s="139"/>
      <c r="AX5" s="139"/>
      <c r="AY5" s="190" t="s">
        <v>149</v>
      </c>
      <c r="AZ5" s="198"/>
      <c r="BA5" s="198"/>
      <c r="BB5" s="198"/>
      <c r="BC5" s="198"/>
      <c r="BD5" s="198"/>
      <c r="BE5" s="198"/>
      <c r="BF5" s="198"/>
      <c r="BG5" s="198"/>
      <c r="BH5" s="198"/>
      <c r="BI5" s="198"/>
      <c r="BJ5" s="198"/>
      <c r="BK5" s="198"/>
      <c r="BL5" s="198"/>
      <c r="BM5" s="209"/>
      <c r="BN5" s="214">
        <v>196247545</v>
      </c>
      <c r="BO5" s="217"/>
      <c r="BP5" s="217"/>
      <c r="BQ5" s="217"/>
      <c r="BR5" s="217"/>
      <c r="BS5" s="217"/>
      <c r="BT5" s="217"/>
      <c r="BU5" s="220"/>
      <c r="BV5" s="214">
        <v>188663443</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94.3</v>
      </c>
      <c r="CU5" s="238"/>
      <c r="CV5" s="238"/>
      <c r="CW5" s="238"/>
      <c r="CX5" s="238"/>
      <c r="CY5" s="238"/>
      <c r="CZ5" s="238"/>
      <c r="DA5" s="246"/>
      <c r="DB5" s="230">
        <v>90</v>
      </c>
      <c r="DC5" s="238"/>
      <c r="DD5" s="238"/>
      <c r="DE5" s="238"/>
      <c r="DF5" s="238"/>
      <c r="DG5" s="238"/>
      <c r="DH5" s="238"/>
      <c r="DI5" s="246"/>
    </row>
    <row r="6" spans="1:119" ht="18.75" customHeight="1">
      <c r="A6" s="2"/>
      <c r="B6" s="8" t="s">
        <v>163</v>
      </c>
      <c r="C6" s="25"/>
      <c r="D6" s="25"/>
      <c r="E6" s="47"/>
      <c r="F6" s="47"/>
      <c r="G6" s="47"/>
      <c r="H6" s="47"/>
      <c r="I6" s="47"/>
      <c r="J6" s="47"/>
      <c r="K6" s="47"/>
      <c r="L6" s="47" t="s">
        <v>166</v>
      </c>
      <c r="M6" s="47"/>
      <c r="N6" s="47"/>
      <c r="O6" s="47"/>
      <c r="P6" s="47"/>
      <c r="Q6" s="47"/>
      <c r="R6" s="50"/>
      <c r="S6" s="50"/>
      <c r="T6" s="50"/>
      <c r="U6" s="50"/>
      <c r="V6" s="115"/>
      <c r="W6" s="130" t="s">
        <v>167</v>
      </c>
      <c r="X6" s="56"/>
      <c r="Y6" s="56"/>
      <c r="Z6" s="56"/>
      <c r="AA6" s="56"/>
      <c r="AB6" s="25"/>
      <c r="AC6" s="145" t="s">
        <v>168</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172</v>
      </c>
      <c r="AZ6" s="198"/>
      <c r="BA6" s="198"/>
      <c r="BB6" s="198"/>
      <c r="BC6" s="198"/>
      <c r="BD6" s="198"/>
      <c r="BE6" s="198"/>
      <c r="BF6" s="198"/>
      <c r="BG6" s="198"/>
      <c r="BH6" s="198"/>
      <c r="BI6" s="198"/>
      <c r="BJ6" s="198"/>
      <c r="BK6" s="198"/>
      <c r="BL6" s="198"/>
      <c r="BM6" s="209"/>
      <c r="BN6" s="214">
        <v>6718823</v>
      </c>
      <c r="BO6" s="217"/>
      <c r="BP6" s="217"/>
      <c r="BQ6" s="217"/>
      <c r="BR6" s="217"/>
      <c r="BS6" s="217"/>
      <c r="BT6" s="217"/>
      <c r="BU6" s="220"/>
      <c r="BV6" s="214">
        <v>4608272</v>
      </c>
      <c r="BW6" s="217"/>
      <c r="BX6" s="217"/>
      <c r="BY6" s="217"/>
      <c r="BZ6" s="217"/>
      <c r="CA6" s="217"/>
      <c r="CB6" s="217"/>
      <c r="CC6" s="220"/>
      <c r="CD6" s="192" t="s">
        <v>173</v>
      </c>
      <c r="CE6" s="111"/>
      <c r="CF6" s="111"/>
      <c r="CG6" s="111"/>
      <c r="CH6" s="111"/>
      <c r="CI6" s="111"/>
      <c r="CJ6" s="111"/>
      <c r="CK6" s="111"/>
      <c r="CL6" s="111"/>
      <c r="CM6" s="111"/>
      <c r="CN6" s="111"/>
      <c r="CO6" s="111"/>
      <c r="CP6" s="111"/>
      <c r="CQ6" s="111"/>
      <c r="CR6" s="111"/>
      <c r="CS6" s="211"/>
      <c r="CT6" s="231">
        <v>96.3</v>
      </c>
      <c r="CU6" s="239"/>
      <c r="CV6" s="239"/>
      <c r="CW6" s="239"/>
      <c r="CX6" s="239"/>
      <c r="CY6" s="239"/>
      <c r="CZ6" s="239"/>
      <c r="DA6" s="247"/>
      <c r="DB6" s="231">
        <v>93.2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174</v>
      </c>
      <c r="AN7" s="58"/>
      <c r="AO7" s="58"/>
      <c r="AP7" s="58"/>
      <c r="AQ7" s="58"/>
      <c r="AR7" s="58"/>
      <c r="AS7" s="58"/>
      <c r="AT7" s="63"/>
      <c r="AU7" s="182" t="s">
        <v>75</v>
      </c>
      <c r="AV7" s="139"/>
      <c r="AW7" s="139"/>
      <c r="AX7" s="139"/>
      <c r="AY7" s="190" t="s">
        <v>175</v>
      </c>
      <c r="AZ7" s="198"/>
      <c r="BA7" s="198"/>
      <c r="BB7" s="198"/>
      <c r="BC7" s="198"/>
      <c r="BD7" s="198"/>
      <c r="BE7" s="198"/>
      <c r="BF7" s="198"/>
      <c r="BG7" s="198"/>
      <c r="BH7" s="198"/>
      <c r="BI7" s="198"/>
      <c r="BJ7" s="198"/>
      <c r="BK7" s="198"/>
      <c r="BL7" s="198"/>
      <c r="BM7" s="209"/>
      <c r="BN7" s="214">
        <v>2810293</v>
      </c>
      <c r="BO7" s="217"/>
      <c r="BP7" s="217"/>
      <c r="BQ7" s="217"/>
      <c r="BR7" s="217"/>
      <c r="BS7" s="217"/>
      <c r="BT7" s="217"/>
      <c r="BU7" s="220"/>
      <c r="BV7" s="214">
        <v>749013</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92600265</v>
      </c>
      <c r="CU7" s="217"/>
      <c r="CV7" s="217"/>
      <c r="CW7" s="217"/>
      <c r="CX7" s="217"/>
      <c r="CY7" s="217"/>
      <c r="CZ7" s="217"/>
      <c r="DA7" s="220"/>
      <c r="DB7" s="214">
        <v>91465907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75</v>
      </c>
      <c r="AV8" s="139"/>
      <c r="AW8" s="139"/>
      <c r="AX8" s="139"/>
      <c r="AY8" s="190" t="s">
        <v>180</v>
      </c>
      <c r="AZ8" s="198"/>
      <c r="BA8" s="198"/>
      <c r="BB8" s="198"/>
      <c r="BC8" s="198"/>
      <c r="BD8" s="198"/>
      <c r="BE8" s="198"/>
      <c r="BF8" s="198"/>
      <c r="BG8" s="198"/>
      <c r="BH8" s="198"/>
      <c r="BI8" s="198"/>
      <c r="BJ8" s="198"/>
      <c r="BK8" s="198"/>
      <c r="BL8" s="198"/>
      <c r="BM8" s="209"/>
      <c r="BN8" s="214">
        <v>3908530</v>
      </c>
      <c r="BO8" s="217"/>
      <c r="BP8" s="217"/>
      <c r="BQ8" s="217"/>
      <c r="BR8" s="217"/>
      <c r="BS8" s="217"/>
      <c r="BT8" s="217"/>
      <c r="BU8" s="220"/>
      <c r="BV8" s="214">
        <v>3859259</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0.69</v>
      </c>
      <c r="CU8" s="240"/>
      <c r="CV8" s="240"/>
      <c r="CW8" s="240"/>
      <c r="CX8" s="240"/>
      <c r="CY8" s="240"/>
      <c r="CZ8" s="240"/>
      <c r="DA8" s="248"/>
      <c r="DB8" s="232">
        <v>0.7</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401339</v>
      </c>
      <c r="S9" s="106"/>
      <c r="T9" s="106"/>
      <c r="U9" s="106"/>
      <c r="V9" s="117"/>
      <c r="W9" s="127" t="s">
        <v>183</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75</v>
      </c>
      <c r="AV9" s="139"/>
      <c r="AW9" s="139"/>
      <c r="AX9" s="139"/>
      <c r="AY9" s="190" t="s">
        <v>76</v>
      </c>
      <c r="AZ9" s="198"/>
      <c r="BA9" s="198"/>
      <c r="BB9" s="198"/>
      <c r="BC9" s="198"/>
      <c r="BD9" s="198"/>
      <c r="BE9" s="198"/>
      <c r="BF9" s="198"/>
      <c r="BG9" s="198"/>
      <c r="BH9" s="198"/>
      <c r="BI9" s="198"/>
      <c r="BJ9" s="198"/>
      <c r="BK9" s="198"/>
      <c r="BL9" s="198"/>
      <c r="BM9" s="209"/>
      <c r="BN9" s="214">
        <v>49271</v>
      </c>
      <c r="BO9" s="217"/>
      <c r="BP9" s="217"/>
      <c r="BQ9" s="217"/>
      <c r="BR9" s="217"/>
      <c r="BS9" s="217"/>
      <c r="BT9" s="217"/>
      <c r="BU9" s="220"/>
      <c r="BV9" s="214">
        <v>-1009410</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14.8</v>
      </c>
      <c r="CU9" s="238"/>
      <c r="CV9" s="238"/>
      <c r="CW9" s="238"/>
      <c r="CX9" s="238"/>
      <c r="CY9" s="238"/>
      <c r="CZ9" s="238"/>
      <c r="DA9" s="246"/>
      <c r="DB9" s="230">
        <v>16.2</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401138</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75</v>
      </c>
      <c r="AV10" s="139"/>
      <c r="AW10" s="139"/>
      <c r="AX10" s="139"/>
      <c r="AY10" s="190" t="s">
        <v>190</v>
      </c>
      <c r="AZ10" s="198"/>
      <c r="BA10" s="198"/>
      <c r="BB10" s="198"/>
      <c r="BC10" s="198"/>
      <c r="BD10" s="198"/>
      <c r="BE10" s="198"/>
      <c r="BF10" s="198"/>
      <c r="BG10" s="198"/>
      <c r="BH10" s="198"/>
      <c r="BI10" s="198"/>
      <c r="BJ10" s="198"/>
      <c r="BK10" s="198"/>
      <c r="BL10" s="198"/>
      <c r="BM10" s="209"/>
      <c r="BN10" s="214">
        <v>701988</v>
      </c>
      <c r="BO10" s="217"/>
      <c r="BP10" s="217"/>
      <c r="BQ10" s="217"/>
      <c r="BR10" s="217"/>
      <c r="BS10" s="217"/>
      <c r="BT10" s="217"/>
      <c r="BU10" s="220"/>
      <c r="BV10" s="214">
        <v>62236</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196</v>
      </c>
      <c r="AN11" s="58"/>
      <c r="AO11" s="58"/>
      <c r="AP11" s="58"/>
      <c r="AQ11" s="58"/>
      <c r="AR11" s="58"/>
      <c r="AS11" s="58"/>
      <c r="AT11" s="63"/>
      <c r="AU11" s="182" t="s">
        <v>75</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397406</v>
      </c>
      <c r="S12" s="108"/>
      <c r="T12" s="108"/>
      <c r="U12" s="108"/>
      <c r="V12" s="120"/>
      <c r="W12" s="132" t="s">
        <v>9</v>
      </c>
      <c r="X12" s="139"/>
      <c r="Y12" s="139"/>
      <c r="Z12" s="139"/>
      <c r="AA12" s="139"/>
      <c r="AB12" s="144"/>
      <c r="AC12" s="148" t="s">
        <v>118</v>
      </c>
      <c r="AD12" s="155"/>
      <c r="AE12" s="155"/>
      <c r="AF12" s="155"/>
      <c r="AG12" s="158"/>
      <c r="AH12" s="148" t="s">
        <v>207</v>
      </c>
      <c r="AI12" s="155"/>
      <c r="AJ12" s="155"/>
      <c r="AK12" s="155"/>
      <c r="AL12" s="170"/>
      <c r="AM12" s="175" t="s">
        <v>208</v>
      </c>
      <c r="AN12" s="58"/>
      <c r="AO12" s="58"/>
      <c r="AP12" s="58"/>
      <c r="AQ12" s="58"/>
      <c r="AR12" s="58"/>
      <c r="AS12" s="58"/>
      <c r="AT12" s="63"/>
      <c r="AU12" s="182" t="s">
        <v>211</v>
      </c>
      <c r="AV12" s="139"/>
      <c r="AW12" s="139"/>
      <c r="AX12" s="139"/>
      <c r="AY12" s="190" t="s">
        <v>213</v>
      </c>
      <c r="AZ12" s="198"/>
      <c r="BA12" s="198"/>
      <c r="BB12" s="198"/>
      <c r="BC12" s="198"/>
      <c r="BD12" s="198"/>
      <c r="BE12" s="198"/>
      <c r="BF12" s="198"/>
      <c r="BG12" s="198"/>
      <c r="BH12" s="198"/>
      <c r="BI12" s="198"/>
      <c r="BJ12" s="198"/>
      <c r="BK12" s="198"/>
      <c r="BL12" s="198"/>
      <c r="BM12" s="209"/>
      <c r="BN12" s="214">
        <v>3085043</v>
      </c>
      <c r="BO12" s="217"/>
      <c r="BP12" s="217"/>
      <c r="BQ12" s="217"/>
      <c r="BR12" s="217"/>
      <c r="BS12" s="217"/>
      <c r="BT12" s="217"/>
      <c r="BU12" s="220"/>
      <c r="BV12" s="214">
        <v>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394449</v>
      </c>
      <c r="S13" s="109"/>
      <c r="T13" s="109"/>
      <c r="U13" s="109"/>
      <c r="V13" s="121"/>
      <c r="W13" s="130" t="s">
        <v>217</v>
      </c>
      <c r="X13" s="56"/>
      <c r="Y13" s="56"/>
      <c r="Z13" s="56"/>
      <c r="AA13" s="56"/>
      <c r="AB13" s="25"/>
      <c r="AC13" s="72">
        <v>8486</v>
      </c>
      <c r="AD13" s="80"/>
      <c r="AE13" s="80"/>
      <c r="AF13" s="80"/>
      <c r="AG13" s="84"/>
      <c r="AH13" s="72">
        <v>9661</v>
      </c>
      <c r="AI13" s="80"/>
      <c r="AJ13" s="80"/>
      <c r="AK13" s="80"/>
      <c r="AL13" s="118"/>
      <c r="AM13" s="175" t="s">
        <v>219</v>
      </c>
      <c r="AN13" s="58"/>
      <c r="AO13" s="58"/>
      <c r="AP13" s="58"/>
      <c r="AQ13" s="58"/>
      <c r="AR13" s="58"/>
      <c r="AS13" s="58"/>
      <c r="AT13" s="63"/>
      <c r="AU13" s="182" t="s">
        <v>211</v>
      </c>
      <c r="AV13" s="139"/>
      <c r="AW13" s="139"/>
      <c r="AX13" s="139"/>
      <c r="AY13" s="190" t="s">
        <v>147</v>
      </c>
      <c r="AZ13" s="198"/>
      <c r="BA13" s="198"/>
      <c r="BB13" s="198"/>
      <c r="BC13" s="198"/>
      <c r="BD13" s="198"/>
      <c r="BE13" s="198"/>
      <c r="BF13" s="198"/>
      <c r="BG13" s="198"/>
      <c r="BH13" s="198"/>
      <c r="BI13" s="198"/>
      <c r="BJ13" s="198"/>
      <c r="BK13" s="198"/>
      <c r="BL13" s="198"/>
      <c r="BM13" s="209"/>
      <c r="BN13" s="214">
        <v>-2333784</v>
      </c>
      <c r="BO13" s="217"/>
      <c r="BP13" s="217"/>
      <c r="BQ13" s="217"/>
      <c r="BR13" s="217"/>
      <c r="BS13" s="217"/>
      <c r="BT13" s="217"/>
      <c r="BU13" s="220"/>
      <c r="BV13" s="214">
        <v>-947174</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7.5</v>
      </c>
      <c r="CU13" s="238"/>
      <c r="CV13" s="238"/>
      <c r="CW13" s="238"/>
      <c r="CX13" s="238"/>
      <c r="CY13" s="238"/>
      <c r="CZ13" s="238"/>
      <c r="DA13" s="246"/>
      <c r="DB13" s="230">
        <v>6.8</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399576</v>
      </c>
      <c r="S14" s="109"/>
      <c r="T14" s="109"/>
      <c r="U14" s="109"/>
      <c r="V14" s="121"/>
      <c r="W14" s="129"/>
      <c r="X14" s="57"/>
      <c r="Y14" s="57"/>
      <c r="Z14" s="57"/>
      <c r="AA14" s="57"/>
      <c r="AB14" s="24"/>
      <c r="AC14" s="149">
        <v>4.8</v>
      </c>
      <c r="AD14" s="156"/>
      <c r="AE14" s="156"/>
      <c r="AF14" s="156"/>
      <c r="AG14" s="159"/>
      <c r="AH14" s="149">
        <v>5.4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v>20.9</v>
      </c>
      <c r="CU14" s="242"/>
      <c r="CV14" s="242"/>
      <c r="CW14" s="242"/>
      <c r="CX14" s="242"/>
      <c r="CY14" s="242"/>
      <c r="CZ14" s="242"/>
      <c r="DA14" s="250"/>
      <c r="DB14" s="234">
        <v>30.1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396942</v>
      </c>
      <c r="S15" s="109"/>
      <c r="T15" s="109"/>
      <c r="U15" s="109"/>
      <c r="V15" s="121"/>
      <c r="W15" s="130" t="s">
        <v>7</v>
      </c>
      <c r="X15" s="56"/>
      <c r="Y15" s="56"/>
      <c r="Z15" s="56"/>
      <c r="AA15" s="56"/>
      <c r="AB15" s="25"/>
      <c r="AC15" s="72">
        <v>27399</v>
      </c>
      <c r="AD15" s="80"/>
      <c r="AE15" s="80"/>
      <c r="AF15" s="80"/>
      <c r="AG15" s="84"/>
      <c r="AH15" s="72">
        <v>28871</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53434972</v>
      </c>
      <c r="BO15" s="216"/>
      <c r="BP15" s="216"/>
      <c r="BQ15" s="216"/>
      <c r="BR15" s="216"/>
      <c r="BS15" s="216"/>
      <c r="BT15" s="216"/>
      <c r="BU15" s="219"/>
      <c r="BV15" s="213">
        <v>51740449</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230</v>
      </c>
      <c r="M16" s="78"/>
      <c r="N16" s="78"/>
      <c r="O16" s="78"/>
      <c r="P16" s="78"/>
      <c r="Q16" s="90"/>
      <c r="R16" s="101" t="s">
        <v>4</v>
      </c>
      <c r="S16" s="110"/>
      <c r="T16" s="110"/>
      <c r="U16" s="110"/>
      <c r="V16" s="122"/>
      <c r="W16" s="129"/>
      <c r="X16" s="57"/>
      <c r="Y16" s="57"/>
      <c r="Z16" s="57"/>
      <c r="AA16" s="57"/>
      <c r="AB16" s="24"/>
      <c r="AC16" s="149">
        <v>15.6</v>
      </c>
      <c r="AD16" s="156"/>
      <c r="AE16" s="156"/>
      <c r="AF16" s="156"/>
      <c r="AG16" s="159"/>
      <c r="AH16" s="149">
        <v>16</v>
      </c>
      <c r="AI16" s="156"/>
      <c r="AJ16" s="156"/>
      <c r="AK16" s="156"/>
      <c r="AL16" s="171"/>
      <c r="AM16" s="175"/>
      <c r="AN16" s="58"/>
      <c r="AO16" s="58"/>
      <c r="AP16" s="58"/>
      <c r="AQ16" s="58"/>
      <c r="AR16" s="58"/>
      <c r="AS16" s="58"/>
      <c r="AT16" s="63"/>
      <c r="AU16" s="182"/>
      <c r="AV16" s="139"/>
      <c r="AW16" s="139"/>
      <c r="AX16" s="139"/>
      <c r="AY16" s="190" t="s">
        <v>116</v>
      </c>
      <c r="AZ16" s="198"/>
      <c r="BA16" s="198"/>
      <c r="BB16" s="198"/>
      <c r="BC16" s="198"/>
      <c r="BD16" s="198"/>
      <c r="BE16" s="198"/>
      <c r="BF16" s="198"/>
      <c r="BG16" s="198"/>
      <c r="BH16" s="198"/>
      <c r="BI16" s="198"/>
      <c r="BJ16" s="198"/>
      <c r="BK16" s="198"/>
      <c r="BL16" s="198"/>
      <c r="BM16" s="209"/>
      <c r="BN16" s="214">
        <v>76308326</v>
      </c>
      <c r="BO16" s="217"/>
      <c r="BP16" s="217"/>
      <c r="BQ16" s="217"/>
      <c r="BR16" s="217"/>
      <c r="BS16" s="217"/>
      <c r="BT16" s="217"/>
      <c r="BU16" s="220"/>
      <c r="BV16" s="214">
        <v>74306236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108</v>
      </c>
      <c r="N17" s="83"/>
      <c r="O17" s="83"/>
      <c r="P17" s="83"/>
      <c r="Q17" s="91"/>
      <c r="R17" s="101" t="s">
        <v>226</v>
      </c>
      <c r="S17" s="110"/>
      <c r="T17" s="110"/>
      <c r="U17" s="110"/>
      <c r="V17" s="122"/>
      <c r="W17" s="130" t="s">
        <v>102</v>
      </c>
      <c r="X17" s="56"/>
      <c r="Y17" s="56"/>
      <c r="Z17" s="56"/>
      <c r="AA17" s="56"/>
      <c r="AB17" s="25"/>
      <c r="AC17" s="72">
        <v>139325</v>
      </c>
      <c r="AD17" s="80"/>
      <c r="AE17" s="80"/>
      <c r="AF17" s="80"/>
      <c r="AG17" s="84"/>
      <c r="AH17" s="72">
        <v>141376</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67646262</v>
      </c>
      <c r="BO17" s="217"/>
      <c r="BP17" s="217"/>
      <c r="BQ17" s="217"/>
      <c r="BR17" s="217"/>
      <c r="BS17" s="217"/>
      <c r="BT17" s="217"/>
      <c r="BU17" s="220"/>
      <c r="BV17" s="214">
        <v>65608849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643.57000000000005</v>
      </c>
      <c r="M18" s="70"/>
      <c r="N18" s="70"/>
      <c r="O18" s="70"/>
      <c r="P18" s="70"/>
      <c r="Q18" s="70"/>
      <c r="R18" s="102"/>
      <c r="S18" s="102"/>
      <c r="T18" s="102"/>
      <c r="U18" s="102"/>
      <c r="V18" s="123"/>
      <c r="W18" s="131"/>
      <c r="X18" s="138"/>
      <c r="Y18" s="138"/>
      <c r="Z18" s="138"/>
      <c r="AA18" s="138"/>
      <c r="AB18" s="26"/>
      <c r="AC18" s="150">
        <v>79.5</v>
      </c>
      <c r="AD18" s="157"/>
      <c r="AE18" s="157"/>
      <c r="AF18" s="157"/>
      <c r="AG18" s="160"/>
      <c r="AH18" s="150">
        <v>78.599999999999994</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87651869</v>
      </c>
      <c r="BO18" s="217"/>
      <c r="BP18" s="217"/>
      <c r="BQ18" s="217"/>
      <c r="BR18" s="217"/>
      <c r="BS18" s="217"/>
      <c r="BT18" s="217"/>
      <c r="BU18" s="220"/>
      <c r="BV18" s="214">
        <v>84215948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58</v>
      </c>
      <c r="C19" s="31"/>
      <c r="D19" s="31"/>
      <c r="E19" s="49"/>
      <c r="F19" s="49"/>
      <c r="G19" s="49"/>
      <c r="H19" s="49"/>
      <c r="I19" s="49"/>
      <c r="J19" s="49"/>
      <c r="K19" s="49"/>
      <c r="L19" s="71">
        <v>624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133</v>
      </c>
      <c r="AZ19" s="198"/>
      <c r="BA19" s="198"/>
      <c r="BB19" s="198"/>
      <c r="BC19" s="198"/>
      <c r="BD19" s="198"/>
      <c r="BE19" s="198"/>
      <c r="BF19" s="198"/>
      <c r="BG19" s="198"/>
      <c r="BH19" s="198"/>
      <c r="BI19" s="198"/>
      <c r="BJ19" s="198"/>
      <c r="BK19" s="198"/>
      <c r="BL19" s="198"/>
      <c r="BM19" s="209"/>
      <c r="BN19" s="214">
        <v>117854347</v>
      </c>
      <c r="BO19" s="217"/>
      <c r="BP19" s="217"/>
      <c r="BQ19" s="217"/>
      <c r="BR19" s="217"/>
      <c r="BS19" s="217"/>
      <c r="BT19" s="217"/>
      <c r="BU19" s="220"/>
      <c r="BV19" s="214">
        <v>104839581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184237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9</v>
      </c>
      <c r="F22" s="56"/>
      <c r="G22" s="56"/>
      <c r="H22" s="56"/>
      <c r="I22" s="56"/>
      <c r="J22" s="56"/>
      <c r="K22" s="25"/>
      <c r="L22" s="50" t="s">
        <v>239</v>
      </c>
      <c r="M22" s="56"/>
      <c r="N22" s="56"/>
      <c r="O22" s="56"/>
      <c r="P22" s="25"/>
      <c r="Q22" s="92" t="s">
        <v>241</v>
      </c>
      <c r="R22" s="104"/>
      <c r="S22" s="104"/>
      <c r="T22" s="104"/>
      <c r="U22" s="104"/>
      <c r="V22" s="125"/>
      <c r="W22" s="133" t="s">
        <v>59</v>
      </c>
      <c r="X22" s="33"/>
      <c r="Y22" s="41"/>
      <c r="Z22" s="50" t="s">
        <v>9</v>
      </c>
      <c r="AA22" s="56"/>
      <c r="AB22" s="56"/>
      <c r="AC22" s="56"/>
      <c r="AD22" s="56"/>
      <c r="AE22" s="56"/>
      <c r="AF22" s="56"/>
      <c r="AG22" s="25"/>
      <c r="AH22" s="163" t="s">
        <v>185</v>
      </c>
      <c r="AI22" s="56"/>
      <c r="AJ22" s="56"/>
      <c r="AK22" s="56"/>
      <c r="AL22" s="25"/>
      <c r="AM22" s="163" t="s">
        <v>242</v>
      </c>
      <c r="AN22" s="178"/>
      <c r="AO22" s="178"/>
      <c r="AP22" s="178"/>
      <c r="AQ22" s="178"/>
      <c r="AR22" s="180"/>
      <c r="AS22" s="92" t="s">
        <v>241</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165298235</v>
      </c>
      <c r="BO22" s="216"/>
      <c r="BP22" s="216"/>
      <c r="BQ22" s="216"/>
      <c r="BR22" s="216"/>
      <c r="BS22" s="216"/>
      <c r="BT22" s="216"/>
      <c r="BU22" s="219"/>
      <c r="BV22" s="213">
        <v>171458297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33211295</v>
      </c>
      <c r="BO23" s="217"/>
      <c r="BP23" s="217"/>
      <c r="BQ23" s="217"/>
      <c r="BR23" s="217"/>
      <c r="BS23" s="217"/>
      <c r="BT23" s="217"/>
      <c r="BU23" s="220"/>
      <c r="BV23" s="214">
        <v>34442129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8424</v>
      </c>
      <c r="R24" s="80"/>
      <c r="S24" s="80"/>
      <c r="T24" s="80"/>
      <c r="U24" s="80"/>
      <c r="V24" s="84"/>
      <c r="W24" s="134"/>
      <c r="X24" s="34"/>
      <c r="Y24" s="42"/>
      <c r="Z24" s="52" t="s">
        <v>249</v>
      </c>
      <c r="AA24" s="58"/>
      <c r="AB24" s="58"/>
      <c r="AC24" s="58"/>
      <c r="AD24" s="58"/>
      <c r="AE24" s="58"/>
      <c r="AF24" s="58"/>
      <c r="AG24" s="63"/>
      <c r="AH24" s="72">
        <v>2114</v>
      </c>
      <c r="AI24" s="80"/>
      <c r="AJ24" s="80"/>
      <c r="AK24" s="80"/>
      <c r="AL24" s="84"/>
      <c r="AM24" s="72">
        <v>6519576</v>
      </c>
      <c r="AN24" s="80"/>
      <c r="AO24" s="80"/>
      <c r="AP24" s="80"/>
      <c r="AQ24" s="80"/>
      <c r="AR24" s="84"/>
      <c r="AS24" s="72">
        <v>3084</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104572048</v>
      </c>
      <c r="BO24" s="217"/>
      <c r="BP24" s="217"/>
      <c r="BQ24" s="217"/>
      <c r="BR24" s="217"/>
      <c r="BS24" s="217"/>
      <c r="BT24" s="217"/>
      <c r="BU24" s="220"/>
      <c r="BV24" s="214">
        <v>106933825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2</v>
      </c>
      <c r="M25" s="80"/>
      <c r="N25" s="80"/>
      <c r="O25" s="80"/>
      <c r="P25" s="84"/>
      <c r="Q25" s="72">
        <v>8400</v>
      </c>
      <c r="R25" s="80"/>
      <c r="S25" s="80"/>
      <c r="T25" s="80"/>
      <c r="U25" s="80"/>
      <c r="V25" s="84"/>
      <c r="W25" s="134"/>
      <c r="X25" s="34"/>
      <c r="Y25" s="42"/>
      <c r="Z25" s="52" t="s">
        <v>255</v>
      </c>
      <c r="AA25" s="58"/>
      <c r="AB25" s="58"/>
      <c r="AC25" s="58"/>
      <c r="AD25" s="58"/>
      <c r="AE25" s="58"/>
      <c r="AF25" s="58"/>
      <c r="AG25" s="63"/>
      <c r="AH25" s="72">
        <v>334</v>
      </c>
      <c r="AI25" s="80"/>
      <c r="AJ25" s="80"/>
      <c r="AK25" s="80"/>
      <c r="AL25" s="84"/>
      <c r="AM25" s="72">
        <v>977284</v>
      </c>
      <c r="AN25" s="80"/>
      <c r="AO25" s="80"/>
      <c r="AP25" s="80"/>
      <c r="AQ25" s="80"/>
      <c r="AR25" s="84"/>
      <c r="AS25" s="72">
        <v>2926</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76896906</v>
      </c>
      <c r="BO25" s="216"/>
      <c r="BP25" s="216"/>
      <c r="BQ25" s="216"/>
      <c r="BR25" s="216"/>
      <c r="BS25" s="216"/>
      <c r="BT25" s="216"/>
      <c r="BU25" s="219"/>
      <c r="BV25" s="213">
        <v>71563392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7130</v>
      </c>
      <c r="R26" s="80"/>
      <c r="S26" s="80"/>
      <c r="T26" s="80"/>
      <c r="U26" s="80"/>
      <c r="V26" s="84"/>
      <c r="W26" s="134"/>
      <c r="X26" s="34"/>
      <c r="Y26" s="42"/>
      <c r="Z26" s="52" t="s">
        <v>258</v>
      </c>
      <c r="AA26" s="143"/>
      <c r="AB26" s="143"/>
      <c r="AC26" s="143"/>
      <c r="AD26" s="143"/>
      <c r="AE26" s="143"/>
      <c r="AF26" s="143"/>
      <c r="AG26" s="161"/>
      <c r="AH26" s="72">
        <v>40</v>
      </c>
      <c r="AI26" s="80"/>
      <c r="AJ26" s="80"/>
      <c r="AK26" s="80"/>
      <c r="AL26" s="84"/>
      <c r="AM26" s="72">
        <v>150640</v>
      </c>
      <c r="AN26" s="80"/>
      <c r="AO26" s="80"/>
      <c r="AP26" s="80"/>
      <c r="AQ26" s="80"/>
      <c r="AR26" s="84"/>
      <c r="AS26" s="72">
        <v>3766</v>
      </c>
      <c r="AT26" s="80"/>
      <c r="AU26" s="80"/>
      <c r="AV26" s="80"/>
      <c r="AW26" s="80"/>
      <c r="AX26" s="118"/>
      <c r="AY26" s="192" t="s">
        <v>260</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261</v>
      </c>
      <c r="F27" s="58"/>
      <c r="G27" s="58"/>
      <c r="H27" s="58"/>
      <c r="I27" s="58"/>
      <c r="J27" s="58"/>
      <c r="K27" s="63"/>
      <c r="L27" s="72">
        <v>1</v>
      </c>
      <c r="M27" s="80"/>
      <c r="N27" s="80"/>
      <c r="O27" s="80"/>
      <c r="P27" s="84"/>
      <c r="Q27" s="72">
        <v>6960</v>
      </c>
      <c r="R27" s="80"/>
      <c r="S27" s="80"/>
      <c r="T27" s="80"/>
      <c r="U27" s="80"/>
      <c r="V27" s="84"/>
      <c r="W27" s="134"/>
      <c r="X27" s="34"/>
      <c r="Y27" s="42"/>
      <c r="Z27" s="52" t="s">
        <v>263</v>
      </c>
      <c r="AA27" s="58"/>
      <c r="AB27" s="58"/>
      <c r="AC27" s="58"/>
      <c r="AD27" s="58"/>
      <c r="AE27" s="58"/>
      <c r="AF27" s="58"/>
      <c r="AG27" s="63"/>
      <c r="AH27" s="72">
        <v>24</v>
      </c>
      <c r="AI27" s="80"/>
      <c r="AJ27" s="80"/>
      <c r="AK27" s="80"/>
      <c r="AL27" s="84"/>
      <c r="AM27" s="72">
        <v>87790</v>
      </c>
      <c r="AN27" s="80"/>
      <c r="AO27" s="80"/>
      <c r="AP27" s="80"/>
      <c r="AQ27" s="80"/>
      <c r="AR27" s="84"/>
      <c r="AS27" s="72">
        <v>3658</v>
      </c>
      <c r="AT27" s="80"/>
      <c r="AU27" s="80"/>
      <c r="AV27" s="80"/>
      <c r="AW27" s="80"/>
      <c r="AX27" s="118"/>
      <c r="AY27" s="193" t="s">
        <v>265</v>
      </c>
      <c r="AZ27" s="200"/>
      <c r="BA27" s="200"/>
      <c r="BB27" s="200"/>
      <c r="BC27" s="200"/>
      <c r="BD27" s="200"/>
      <c r="BE27" s="200"/>
      <c r="BF27" s="200"/>
      <c r="BG27" s="200"/>
      <c r="BH27" s="200"/>
      <c r="BI27" s="200"/>
      <c r="BJ27" s="200"/>
      <c r="BK27" s="200"/>
      <c r="BL27" s="200"/>
      <c r="BM27" s="212"/>
      <c r="BN27" s="215">
        <v>2500000</v>
      </c>
      <c r="BO27" s="218"/>
      <c r="BP27" s="218"/>
      <c r="BQ27" s="218"/>
      <c r="BR27" s="218"/>
      <c r="BS27" s="218"/>
      <c r="BT27" s="218"/>
      <c r="BU27" s="221"/>
      <c r="BV27" s="215">
        <v>2500000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6250</v>
      </c>
      <c r="R28" s="80"/>
      <c r="S28" s="80"/>
      <c r="T28" s="80"/>
      <c r="U28" s="80"/>
      <c r="V28" s="84"/>
      <c r="W28" s="134"/>
      <c r="X28" s="34"/>
      <c r="Y28" s="42"/>
      <c r="Z28" s="52" t="s">
        <v>39</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270</v>
      </c>
      <c r="AZ28" s="201"/>
      <c r="BA28" s="201"/>
      <c r="BB28" s="204"/>
      <c r="BC28" s="189" t="s">
        <v>107</v>
      </c>
      <c r="BD28" s="197"/>
      <c r="BE28" s="197"/>
      <c r="BF28" s="197"/>
      <c r="BG28" s="197"/>
      <c r="BH28" s="197"/>
      <c r="BI28" s="197"/>
      <c r="BJ28" s="197"/>
      <c r="BK28" s="197"/>
      <c r="BL28" s="197"/>
      <c r="BM28" s="208"/>
      <c r="BN28" s="213">
        <v>14320049</v>
      </c>
      <c r="BO28" s="216"/>
      <c r="BP28" s="216"/>
      <c r="BQ28" s="216"/>
      <c r="BR28" s="216"/>
      <c r="BS28" s="216"/>
      <c r="BT28" s="216"/>
      <c r="BU28" s="219"/>
      <c r="BV28" s="213">
        <v>14703104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38</v>
      </c>
      <c r="M29" s="80"/>
      <c r="N29" s="80"/>
      <c r="O29" s="80"/>
      <c r="P29" s="84"/>
      <c r="Q29" s="72">
        <v>5830</v>
      </c>
      <c r="R29" s="80"/>
      <c r="S29" s="80"/>
      <c r="T29" s="80"/>
      <c r="U29" s="80"/>
      <c r="V29" s="84"/>
      <c r="W29" s="135"/>
      <c r="X29" s="140"/>
      <c r="Y29" s="142"/>
      <c r="Z29" s="52" t="s">
        <v>273</v>
      </c>
      <c r="AA29" s="58"/>
      <c r="AB29" s="58"/>
      <c r="AC29" s="58"/>
      <c r="AD29" s="58"/>
      <c r="AE29" s="58"/>
      <c r="AF29" s="58"/>
      <c r="AG29" s="63"/>
      <c r="AH29" s="72">
        <v>2138</v>
      </c>
      <c r="AI29" s="80"/>
      <c r="AJ29" s="80"/>
      <c r="AK29" s="80"/>
      <c r="AL29" s="84"/>
      <c r="AM29" s="72">
        <v>6607366</v>
      </c>
      <c r="AN29" s="80"/>
      <c r="AO29" s="80"/>
      <c r="AP29" s="80"/>
      <c r="AQ29" s="80"/>
      <c r="AR29" s="84"/>
      <c r="AS29" s="72">
        <v>3090</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3396309</v>
      </c>
      <c r="BO29" s="217"/>
      <c r="BP29" s="217"/>
      <c r="BQ29" s="217"/>
      <c r="BR29" s="217"/>
      <c r="BS29" s="217"/>
      <c r="BT29" s="217"/>
      <c r="BU29" s="220"/>
      <c r="BV29" s="214">
        <v>7607455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98.3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19560887</v>
      </c>
      <c r="BO30" s="218"/>
      <c r="BP30" s="218"/>
      <c r="BQ30" s="218"/>
      <c r="BR30" s="218"/>
      <c r="BS30" s="218"/>
      <c r="BT30" s="218"/>
      <c r="BU30" s="221"/>
      <c r="BV30" s="215">
        <v>16373803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97</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62</v>
      </c>
      <c r="D33" s="37"/>
      <c r="E33" s="54" t="s">
        <v>283</v>
      </c>
      <c r="F33" s="54"/>
      <c r="G33" s="54"/>
      <c r="H33" s="54"/>
      <c r="I33" s="54"/>
      <c r="J33" s="54"/>
      <c r="K33" s="54"/>
      <c r="L33" s="54"/>
      <c r="M33" s="54"/>
      <c r="N33" s="54"/>
      <c r="O33" s="54"/>
      <c r="P33" s="54"/>
      <c r="Q33" s="54"/>
      <c r="R33" s="54"/>
      <c r="S33" s="54"/>
      <c r="T33" s="54"/>
      <c r="U33" s="37" t="s">
        <v>62</v>
      </c>
      <c r="V33" s="37"/>
      <c r="W33" s="54" t="s">
        <v>283</v>
      </c>
      <c r="X33" s="54"/>
      <c r="Y33" s="54"/>
      <c r="Z33" s="54"/>
      <c r="AA33" s="54"/>
      <c r="AB33" s="54"/>
      <c r="AC33" s="54"/>
      <c r="AD33" s="54"/>
      <c r="AE33" s="54"/>
      <c r="AF33" s="54"/>
      <c r="AG33" s="54"/>
      <c r="AH33" s="54"/>
      <c r="AI33" s="54"/>
      <c r="AJ33" s="54"/>
      <c r="AK33" s="54"/>
      <c r="AL33" s="54"/>
      <c r="AM33" s="37" t="s">
        <v>62</v>
      </c>
      <c r="AN33" s="37"/>
      <c r="AO33" s="54" t="s">
        <v>283</v>
      </c>
      <c r="AP33" s="54"/>
      <c r="AQ33" s="54"/>
      <c r="AR33" s="54"/>
      <c r="AS33" s="54"/>
      <c r="AT33" s="54"/>
      <c r="AU33" s="54"/>
      <c r="AV33" s="54"/>
      <c r="AW33" s="54"/>
      <c r="AX33" s="54"/>
      <c r="AY33" s="54"/>
      <c r="AZ33" s="54"/>
      <c r="BA33" s="54"/>
      <c r="BB33" s="54"/>
      <c r="BC33" s="54"/>
      <c r="BD33" s="37"/>
      <c r="BE33" s="54" t="s">
        <v>285</v>
      </c>
      <c r="BF33" s="54"/>
      <c r="BG33" s="54" t="s">
        <v>170</v>
      </c>
      <c r="BH33" s="54"/>
      <c r="BI33" s="54"/>
      <c r="BJ33" s="54"/>
      <c r="BK33" s="54"/>
      <c r="BL33" s="54"/>
      <c r="BM33" s="54"/>
      <c r="BN33" s="54"/>
      <c r="BO33" s="54"/>
      <c r="BP33" s="54"/>
      <c r="BQ33" s="54"/>
      <c r="BR33" s="54"/>
      <c r="BS33" s="54"/>
      <c r="BT33" s="54"/>
      <c r="BU33" s="54"/>
      <c r="BV33" s="37"/>
      <c r="BW33" s="37" t="s">
        <v>285</v>
      </c>
      <c r="BX33" s="37"/>
      <c r="BY33" s="54" t="s">
        <v>117</v>
      </c>
      <c r="BZ33" s="54"/>
      <c r="CA33" s="54"/>
      <c r="CB33" s="54"/>
      <c r="CC33" s="54"/>
      <c r="CD33" s="54"/>
      <c r="CE33" s="54"/>
      <c r="CF33" s="54"/>
      <c r="CG33" s="54"/>
      <c r="CH33" s="54"/>
      <c r="CI33" s="54"/>
      <c r="CJ33" s="54"/>
      <c r="CK33" s="54"/>
      <c r="CL33" s="54"/>
      <c r="CM33" s="54"/>
      <c r="CN33" s="54"/>
      <c r="CO33" s="37" t="s">
        <v>62</v>
      </c>
      <c r="CP33" s="37"/>
      <c r="CQ33" s="54" t="s">
        <v>288</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6</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9</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14</v>
      </c>
      <c r="BF34" s="38"/>
      <c r="BG34" s="55" t="str">
        <f>IF('各会計、関係団体の財政状況及び健全化判断比率'!B36="","",'各会計、関係団体の財政状況及び健全化判断比率'!B36)</f>
        <v>卸売市場特別会計</v>
      </c>
      <c r="BH34" s="55"/>
      <c r="BI34" s="55"/>
      <c r="BJ34" s="55"/>
      <c r="BK34" s="55"/>
      <c r="BL34" s="55"/>
      <c r="BM34" s="55"/>
      <c r="BN34" s="55"/>
      <c r="BO34" s="55"/>
      <c r="BP34" s="55"/>
      <c r="BQ34" s="55"/>
      <c r="BR34" s="55"/>
      <c r="BS34" s="55"/>
      <c r="BT34" s="55"/>
      <c r="BU34" s="55"/>
      <c r="BV34" s="2"/>
      <c r="BW34" s="38">
        <f>IF(BY34="","",MAX(C34:D43,U34:V43,AM34:AN43,BE34:BF43)+1)</f>
        <v>17</v>
      </c>
      <c r="BX34" s="38"/>
      <c r="BY34" s="55" t="str">
        <f>IF('各会計、関係団体の財政状況及び健全化判断比率'!B68="","",'各会計、関係団体の財政状況及び健全化判断比率'!B68)</f>
        <v>宮崎県市町村総合事務組合　一般会計</v>
      </c>
      <c r="BZ34" s="55"/>
      <c r="CA34" s="55"/>
      <c r="CB34" s="55"/>
      <c r="CC34" s="55"/>
      <c r="CD34" s="55"/>
      <c r="CE34" s="55"/>
      <c r="CF34" s="55"/>
      <c r="CG34" s="55"/>
      <c r="CH34" s="55"/>
      <c r="CI34" s="55"/>
      <c r="CJ34" s="55"/>
      <c r="CK34" s="55"/>
      <c r="CL34" s="55"/>
      <c r="CM34" s="55"/>
      <c r="CN34" s="2"/>
      <c r="CO34" s="38">
        <f>IF(CQ34="","",MAX(C34:D43,U34:V43,AM34:AN43,BE34:BF43,BW34:BX43)+1)</f>
        <v>22</v>
      </c>
      <c r="CP34" s="38"/>
      <c r="CQ34" s="55" t="str">
        <f>IF('各会計、関係団体の財政状況及び健全化判断比率'!BS7="","",'各会計、関係団体の財政状況及び健全化判断比率'!BS7)</f>
        <v>宮崎市スポーツ協会</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公営住宅建設資金特別会計</v>
      </c>
      <c r="F35" s="55"/>
      <c r="G35" s="55"/>
      <c r="H35" s="55"/>
      <c r="I35" s="55"/>
      <c r="J35" s="55"/>
      <c r="K35" s="55"/>
      <c r="L35" s="55"/>
      <c r="M35" s="55"/>
      <c r="N35" s="55"/>
      <c r="O35" s="55"/>
      <c r="P35" s="55"/>
      <c r="Q35" s="55"/>
      <c r="R35" s="55"/>
      <c r="S35" s="55"/>
      <c r="T35" s="2"/>
      <c r="U35" s="38">
        <f t="shared" ref="U35:U43" si="1">IF(W35="","",U34+1)</f>
        <v>7</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10</v>
      </c>
      <c r="AN35" s="38"/>
      <c r="AO35" s="55" t="str">
        <f>IF('各会計、関係団体の財政状況及び健全化判断比率'!B32="","",'各会計、関係団体の財政状況及び健全化判断比率'!B32)</f>
        <v>工業用水道事業会計</v>
      </c>
      <c r="AP35" s="55"/>
      <c r="AQ35" s="55"/>
      <c r="AR35" s="55"/>
      <c r="AS35" s="55"/>
      <c r="AT35" s="55"/>
      <c r="AU35" s="55"/>
      <c r="AV35" s="55"/>
      <c r="AW35" s="55"/>
      <c r="AX35" s="55"/>
      <c r="AY35" s="55"/>
      <c r="AZ35" s="55"/>
      <c r="BA35" s="55"/>
      <c r="BB35" s="55"/>
      <c r="BC35" s="55"/>
      <c r="BD35" s="2"/>
      <c r="BE35" s="38">
        <f t="shared" ref="BE35:BE43" si="3">IF(BG35="","",BE34+1)</f>
        <v>15</v>
      </c>
      <c r="BF35" s="38"/>
      <c r="BG35" s="55" t="str">
        <f>IF('各会計、関係団体の財政状況及び健全化判断比率'!B37="","",'各会計、関係団体の財政状況及び健全化判断比率'!B37)</f>
        <v>公設合併処理浄化槽事業特別会計</v>
      </c>
      <c r="BH35" s="55"/>
      <c r="BI35" s="55"/>
      <c r="BJ35" s="55"/>
      <c r="BK35" s="55"/>
      <c r="BL35" s="55"/>
      <c r="BM35" s="55"/>
      <c r="BN35" s="55"/>
      <c r="BO35" s="55"/>
      <c r="BP35" s="55"/>
      <c r="BQ35" s="55"/>
      <c r="BR35" s="55"/>
      <c r="BS35" s="55"/>
      <c r="BT35" s="55"/>
      <c r="BU35" s="55"/>
      <c r="BV35" s="2"/>
      <c r="BW35" s="38">
        <f t="shared" ref="BW35:BW43" si="4">IF(BY35="","",BW34+1)</f>
        <v>18</v>
      </c>
      <c r="BX35" s="38"/>
      <c r="BY35" s="55" t="str">
        <f>IF('各会計、関係団体の財政状況及び健全化判断比率'!B69="","",'各会計、関係団体の財政状況及び健全化判断比率'!B69)</f>
        <v>宮崎県市町村総合事務組合　市町村交通災害共済事業特別会計</v>
      </c>
      <c r="BZ35" s="55"/>
      <c r="CA35" s="55"/>
      <c r="CB35" s="55"/>
      <c r="CC35" s="55"/>
      <c r="CD35" s="55"/>
      <c r="CE35" s="55"/>
      <c r="CF35" s="55"/>
      <c r="CG35" s="55"/>
      <c r="CH35" s="55"/>
      <c r="CI35" s="55"/>
      <c r="CJ35" s="55"/>
      <c r="CK35" s="55"/>
      <c r="CL35" s="55"/>
      <c r="CM35" s="55"/>
      <c r="CN35" s="2"/>
      <c r="CO35" s="38">
        <f t="shared" ref="CO35:CO43" si="5">IF(CQ35="","",CO34+1)</f>
        <v>23</v>
      </c>
      <c r="CP35" s="38"/>
      <c r="CQ35" s="55" t="str">
        <f>IF('各会計、関係団体の財政状況及び健全化判断比率'!BS8="","",'各会計、関係団体の財政状況及び健全化判断比率'!BS8)</f>
        <v>宮崎文化振興協会</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公園墓地特別会計</v>
      </c>
      <c r="F36" s="55"/>
      <c r="G36" s="55"/>
      <c r="H36" s="55"/>
      <c r="I36" s="55"/>
      <c r="J36" s="55"/>
      <c r="K36" s="55"/>
      <c r="L36" s="55"/>
      <c r="M36" s="55"/>
      <c r="N36" s="55"/>
      <c r="O36" s="55"/>
      <c r="P36" s="55"/>
      <c r="Q36" s="55"/>
      <c r="R36" s="55"/>
      <c r="S36" s="55"/>
      <c r="T36" s="2"/>
      <c r="U36" s="38">
        <f t="shared" si="1"/>
        <v>8</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f t="shared" si="2"/>
        <v>11</v>
      </c>
      <c r="AN36" s="38"/>
      <c r="AO36" s="55" t="str">
        <f>IF('各会計、関係団体の財政状況及び健全化判断比率'!B33="","",'各会計、関係団体の財政状況及び健全化判断比率'!B33)</f>
        <v>公共下水道事業会計</v>
      </c>
      <c r="AP36" s="55"/>
      <c r="AQ36" s="55"/>
      <c r="AR36" s="55"/>
      <c r="AS36" s="55"/>
      <c r="AT36" s="55"/>
      <c r="AU36" s="55"/>
      <c r="AV36" s="55"/>
      <c r="AW36" s="55"/>
      <c r="AX36" s="55"/>
      <c r="AY36" s="55"/>
      <c r="AZ36" s="55"/>
      <c r="BA36" s="55"/>
      <c r="BB36" s="55"/>
      <c r="BC36" s="55"/>
      <c r="BD36" s="2"/>
      <c r="BE36" s="38">
        <f t="shared" si="3"/>
        <v>16</v>
      </c>
      <c r="BF36" s="38"/>
      <c r="BG36" s="55" t="str">
        <f>IF('各会計、関係団体の財政状況及び健全化判断比率'!B38="","",'各会計、関係団体の財政状況及び健全化判断比率'!B38)</f>
        <v>宅地造成事業特別会計</v>
      </c>
      <c r="BH36" s="55"/>
      <c r="BI36" s="55"/>
      <c r="BJ36" s="55"/>
      <c r="BK36" s="55"/>
      <c r="BL36" s="55"/>
      <c r="BM36" s="55"/>
      <c r="BN36" s="55"/>
      <c r="BO36" s="55"/>
      <c r="BP36" s="55"/>
      <c r="BQ36" s="55"/>
      <c r="BR36" s="55"/>
      <c r="BS36" s="55"/>
      <c r="BT36" s="55"/>
      <c r="BU36" s="55"/>
      <c r="BV36" s="2"/>
      <c r="BW36" s="38">
        <f t="shared" si="4"/>
        <v>19</v>
      </c>
      <c r="BX36" s="38"/>
      <c r="BY36" s="55" t="str">
        <f>IF('各会計、関係団体の財政状況及び健全化判断比率'!B70="","",'各会計、関係団体の財政状況及び健全化判断比率'!B70)</f>
        <v>宮崎県市町村総合事務組合　自治会館管理運営特別会計</v>
      </c>
      <c r="BZ36" s="55"/>
      <c r="CA36" s="55"/>
      <c r="CB36" s="55"/>
      <c r="CC36" s="55"/>
      <c r="CD36" s="55"/>
      <c r="CE36" s="55"/>
      <c r="CF36" s="55"/>
      <c r="CG36" s="55"/>
      <c r="CH36" s="55"/>
      <c r="CI36" s="55"/>
      <c r="CJ36" s="55"/>
      <c r="CK36" s="55"/>
      <c r="CL36" s="55"/>
      <c r="CM36" s="55"/>
      <c r="CN36" s="2"/>
      <c r="CO36" s="38">
        <f t="shared" si="5"/>
        <v>24</v>
      </c>
      <c r="CP36" s="38"/>
      <c r="CQ36" s="55" t="str">
        <f>IF('各会計、関係団体の財政状況及び健全化判断比率'!BS9="","",'各会計、関係団体の財政状況及び健全化判断比率'!BS9)</f>
        <v>宮崎市中央市場水産物精算株式会社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母子父子寡婦福祉資金特別会計</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f t="shared" si="2"/>
        <v>12</v>
      </c>
      <c r="AN37" s="38"/>
      <c r="AO37" s="55" t="str">
        <f>IF('各会計、関係団体の財政状況及び健全化判断比率'!B34="","",'各会計、関係団体の財政状況及び健全化判断比率'!B34)</f>
        <v>農業集落排水事業会計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20</v>
      </c>
      <c r="BX37" s="38"/>
      <c r="BY37" s="55" t="str">
        <f>IF('各会計、関係団体の財政状況及び健全化判断比率'!B71="","",'各会計、関係団体の財政状況及び健全化判断比率'!B71)</f>
        <v>宮崎県後期高齢者医療広域連合　一般会計</v>
      </c>
      <c r="BZ37" s="55"/>
      <c r="CA37" s="55"/>
      <c r="CB37" s="55"/>
      <c r="CC37" s="55"/>
      <c r="CD37" s="55"/>
      <c r="CE37" s="55"/>
      <c r="CF37" s="55"/>
      <c r="CG37" s="55"/>
      <c r="CH37" s="55"/>
      <c r="CI37" s="55"/>
      <c r="CJ37" s="55"/>
      <c r="CK37" s="55"/>
      <c r="CL37" s="55"/>
      <c r="CM37" s="55"/>
      <c r="CN37" s="2"/>
      <c r="CO37" s="38">
        <f t="shared" si="5"/>
        <v>25</v>
      </c>
      <c r="CP37" s="38"/>
      <c r="CQ37" s="55" t="str">
        <f>IF('各会計、関係団体の財政状況及び健全化判断比率'!BS10="","",'各会計、関係団体の財政状況及び健全化判断比率'!BS10)</f>
        <v>宮崎市中央市場精算株式会社</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f t="shared" si="0"/>
        <v>5</v>
      </c>
      <c r="D38" s="38"/>
      <c r="E38" s="55" t="str">
        <f>IF('各会計、関係団体の財政状況及び健全化判断比率'!B11="","",'各会計、関係団体の財政状況及び健全化判断比率'!B11)</f>
        <v>公債管理特別会計</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f t="shared" si="2"/>
        <v>13</v>
      </c>
      <c r="AN38" s="38"/>
      <c r="AO38" s="55" t="str">
        <f>IF('各会計、関係団体の財政状況及び健全化判断比率'!B35="","",'各会計、関係団体の財政状況及び健全化判断比率'!B35)</f>
        <v>田野病院事業会計</v>
      </c>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21</v>
      </c>
      <c r="BX38" s="38"/>
      <c r="BY38" s="55" t="str">
        <f>IF('各会計、関係団体の財政状況及び健全化判断比率'!B72="","",'各会計、関係団体の財政状況及び健全化判断比率'!B72)</f>
        <v>宮崎県後期高齢者医療広域連合　後期高齢者医療特別会計</v>
      </c>
      <c r="BZ38" s="55"/>
      <c r="CA38" s="55"/>
      <c r="CB38" s="55"/>
      <c r="CC38" s="55"/>
      <c r="CD38" s="55"/>
      <c r="CE38" s="55"/>
      <c r="CF38" s="55"/>
      <c r="CG38" s="55"/>
      <c r="CH38" s="55"/>
      <c r="CI38" s="55"/>
      <c r="CJ38" s="55"/>
      <c r="CK38" s="55"/>
      <c r="CL38" s="55"/>
      <c r="CM38" s="55"/>
      <c r="CN38" s="2"/>
      <c r="CO38" s="38">
        <f t="shared" si="5"/>
        <v>26</v>
      </c>
      <c r="CP38" s="38"/>
      <c r="CQ38" s="55" t="str">
        <f>IF('各会計、関係団体の財政状況及び健全化判断比率'!BS11="","",'各会計、関係団体の財政状況及び健全化判断比率'!BS11)</f>
        <v>宮崎市フェニックス自然動物園管理株式会社</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f t="shared" si="5"/>
        <v>27</v>
      </c>
      <c r="CP39" s="38"/>
      <c r="CQ39" s="55" t="str">
        <f>IF('各会計、関係団体の財政状況及び健全化判断比率'!BS12="","",'各会計、関係団体の財政状況及び健全化判断比率'!BS12)</f>
        <v>宮崎水管理株式会社</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f t="shared" si="5"/>
        <v>28</v>
      </c>
      <c r="CP40" s="38"/>
      <c r="CQ40" s="55" t="str">
        <f>IF('各会計、関係団体の財政状況及び健全化判断比率'!BS13="","",'各会計、関係団体の財政状況及び健全化判断比率'!BS13)</f>
        <v>宮崎市土地開発公社</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f t="shared" si="5"/>
        <v>29</v>
      </c>
      <c r="CP41" s="38"/>
      <c r="CQ41" s="55" t="str">
        <f>IF('各会計、関係団体の財政状況及び健全化判断比率'!BS14="","",'各会計、関係団体の財政状況及び健全化判断比率'!BS14)</f>
        <v>公立大学法人宮崎公立大学</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289</v>
      </c>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301</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e1npgdqTdtoFg6uIgLqg4do/eLv5URLbWqkw+/1L9lqs0oByoIo6zFCCCf4z800BR0LJbUzrppCt9Mj/taVFmg==" saltValue="VFNkLzKCTlGmtyRV7o/wq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7" customWidth="1"/>
    <col min="134" max="143" width="1.6640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302</v>
      </c>
      <c r="DI1" s="344"/>
      <c r="DJ1" s="344"/>
      <c r="DK1" s="344"/>
      <c r="DL1" s="344"/>
      <c r="DM1" s="344"/>
      <c r="DN1" s="351"/>
      <c r="DO1" s="1"/>
      <c r="DP1" s="343" t="s">
        <v>304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314</v>
      </c>
      <c r="AA4" s="139"/>
      <c r="AB4" s="139"/>
      <c r="AC4" s="144"/>
      <c r="AD4" s="182" t="s">
        <v>253</v>
      </c>
      <c r="AE4" s="139"/>
      <c r="AF4" s="139"/>
      <c r="AG4" s="139"/>
      <c r="AH4" s="139"/>
      <c r="AI4" s="139"/>
      <c r="AJ4" s="139"/>
      <c r="AK4" s="144"/>
      <c r="AL4" s="182" t="s">
        <v>314</v>
      </c>
      <c r="AM4" s="139"/>
      <c r="AN4" s="139"/>
      <c r="AO4" s="144"/>
      <c r="AP4" s="298" t="s">
        <v>318</v>
      </c>
      <c r="AQ4" s="298"/>
      <c r="AR4" s="298"/>
      <c r="AS4" s="298"/>
      <c r="AT4" s="298"/>
      <c r="AU4" s="298"/>
      <c r="AV4" s="298"/>
      <c r="AW4" s="298"/>
      <c r="AX4" s="298"/>
      <c r="AY4" s="298"/>
      <c r="AZ4" s="298"/>
      <c r="BA4" s="298"/>
      <c r="BB4" s="298"/>
      <c r="BC4" s="298"/>
      <c r="BD4" s="298"/>
      <c r="BE4" s="298"/>
      <c r="BF4" s="298"/>
      <c r="BG4" s="298" t="s">
        <v>291</v>
      </c>
      <c r="BH4" s="298"/>
      <c r="BI4" s="298"/>
      <c r="BJ4" s="298"/>
      <c r="BK4" s="298"/>
      <c r="BL4" s="298"/>
      <c r="BM4" s="298"/>
      <c r="BN4" s="298"/>
      <c r="BO4" s="298" t="s">
        <v>314</v>
      </c>
      <c r="BP4" s="298"/>
      <c r="BQ4" s="298"/>
      <c r="BR4" s="298"/>
      <c r="BS4" s="298" t="s">
        <v>319</v>
      </c>
      <c r="BT4" s="298"/>
      <c r="BU4" s="298"/>
      <c r="BV4" s="298"/>
      <c r="BW4" s="298"/>
      <c r="BX4" s="298"/>
      <c r="BY4" s="298"/>
      <c r="BZ4" s="298"/>
      <c r="CA4" s="298"/>
      <c r="CB4" s="298"/>
      <c r="CD4" s="182"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313</v>
      </c>
      <c r="C5" s="265"/>
      <c r="D5" s="265"/>
      <c r="E5" s="265"/>
      <c r="F5" s="265"/>
      <c r="G5" s="265"/>
      <c r="H5" s="265"/>
      <c r="I5" s="265"/>
      <c r="J5" s="265"/>
      <c r="K5" s="265"/>
      <c r="L5" s="265"/>
      <c r="M5" s="265"/>
      <c r="N5" s="265"/>
      <c r="O5" s="265"/>
      <c r="P5" s="265"/>
      <c r="Q5" s="268"/>
      <c r="R5" s="273">
        <v>56587480</v>
      </c>
      <c r="S5" s="276"/>
      <c r="T5" s="276"/>
      <c r="U5" s="276"/>
      <c r="V5" s="276"/>
      <c r="W5" s="276"/>
      <c r="X5" s="276"/>
      <c r="Y5" s="278"/>
      <c r="Z5" s="281">
        <v>27.9</v>
      </c>
      <c r="AA5" s="281"/>
      <c r="AB5" s="281"/>
      <c r="AC5" s="281"/>
      <c r="AD5" s="286">
        <v>53937569</v>
      </c>
      <c r="AE5" s="286"/>
      <c r="AF5" s="286"/>
      <c r="AG5" s="286"/>
      <c r="AH5" s="286"/>
      <c r="AI5" s="286"/>
      <c r="AJ5" s="286"/>
      <c r="AK5" s="286"/>
      <c r="AL5" s="291">
        <v>59.3</v>
      </c>
      <c r="AM5" s="293"/>
      <c r="AN5" s="293"/>
      <c r="AO5" s="295"/>
      <c r="AP5" s="260" t="s">
        <v>321</v>
      </c>
      <c r="AQ5" s="265"/>
      <c r="AR5" s="265"/>
      <c r="AS5" s="265"/>
      <c r="AT5" s="265"/>
      <c r="AU5" s="265"/>
      <c r="AV5" s="265"/>
      <c r="AW5" s="265"/>
      <c r="AX5" s="265"/>
      <c r="AY5" s="265"/>
      <c r="AZ5" s="265"/>
      <c r="BA5" s="265"/>
      <c r="BB5" s="265"/>
      <c r="BC5" s="265"/>
      <c r="BD5" s="265"/>
      <c r="BE5" s="265"/>
      <c r="BF5" s="268"/>
      <c r="BG5" s="274">
        <v>52260695</v>
      </c>
      <c r="BH5" s="217"/>
      <c r="BI5" s="217"/>
      <c r="BJ5" s="217"/>
      <c r="BK5" s="217"/>
      <c r="BL5" s="217"/>
      <c r="BM5" s="217"/>
      <c r="BN5" s="279"/>
      <c r="BO5" s="282">
        <v>92.4</v>
      </c>
      <c r="BP5" s="282"/>
      <c r="BQ5" s="282"/>
      <c r="BR5" s="282"/>
      <c r="BS5" s="287">
        <v>650243</v>
      </c>
      <c r="BT5" s="287"/>
      <c r="BU5" s="287"/>
      <c r="BV5" s="287"/>
      <c r="BW5" s="287"/>
      <c r="BX5" s="287"/>
      <c r="BY5" s="287"/>
      <c r="BZ5" s="287"/>
      <c r="CA5" s="287"/>
      <c r="CB5" s="325"/>
      <c r="CD5" s="182" t="s">
        <v>318</v>
      </c>
      <c r="CE5" s="139"/>
      <c r="CF5" s="139"/>
      <c r="CG5" s="139"/>
      <c r="CH5" s="139"/>
      <c r="CI5" s="139"/>
      <c r="CJ5" s="139"/>
      <c r="CK5" s="139"/>
      <c r="CL5" s="139"/>
      <c r="CM5" s="139"/>
      <c r="CN5" s="139"/>
      <c r="CO5" s="139"/>
      <c r="CP5" s="139"/>
      <c r="CQ5" s="144"/>
      <c r="CR5" s="182" t="s">
        <v>324</v>
      </c>
      <c r="CS5" s="139"/>
      <c r="CT5" s="139"/>
      <c r="CU5" s="139"/>
      <c r="CV5" s="139"/>
      <c r="CW5" s="139"/>
      <c r="CX5" s="139"/>
      <c r="CY5" s="144"/>
      <c r="CZ5" s="182" t="s">
        <v>314</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row>
    <row r="6" spans="2:143" ht="11.25" customHeight="1">
      <c r="B6" s="261" t="s">
        <v>328</v>
      </c>
      <c r="C6" s="1"/>
      <c r="D6" s="1"/>
      <c r="E6" s="1"/>
      <c r="F6" s="1"/>
      <c r="G6" s="1"/>
      <c r="H6" s="1"/>
      <c r="I6" s="1"/>
      <c r="J6" s="1"/>
      <c r="K6" s="1"/>
      <c r="L6" s="1"/>
      <c r="M6" s="1"/>
      <c r="N6" s="1"/>
      <c r="O6" s="1"/>
      <c r="P6" s="1"/>
      <c r="Q6" s="269"/>
      <c r="R6" s="274">
        <v>1706638</v>
      </c>
      <c r="S6" s="217"/>
      <c r="T6" s="217"/>
      <c r="U6" s="217"/>
      <c r="V6" s="217"/>
      <c r="W6" s="217"/>
      <c r="X6" s="217"/>
      <c r="Y6" s="279"/>
      <c r="Z6" s="282">
        <v>0.8</v>
      </c>
      <c r="AA6" s="282"/>
      <c r="AB6" s="282"/>
      <c r="AC6" s="282"/>
      <c r="AD6" s="287">
        <v>1706638</v>
      </c>
      <c r="AE6" s="287"/>
      <c r="AF6" s="287"/>
      <c r="AG6" s="287"/>
      <c r="AH6" s="287"/>
      <c r="AI6" s="287"/>
      <c r="AJ6" s="287"/>
      <c r="AK6" s="287"/>
      <c r="AL6" s="283">
        <v>1.9</v>
      </c>
      <c r="AM6" s="238"/>
      <c r="AN6" s="238"/>
      <c r="AO6" s="296"/>
      <c r="AP6" s="261" t="s">
        <v>111</v>
      </c>
      <c r="AQ6" s="1"/>
      <c r="AR6" s="1"/>
      <c r="AS6" s="1"/>
      <c r="AT6" s="1"/>
      <c r="AU6" s="1"/>
      <c r="AV6" s="1"/>
      <c r="AW6" s="1"/>
      <c r="AX6" s="1"/>
      <c r="AY6" s="1"/>
      <c r="AZ6" s="1"/>
      <c r="BA6" s="1"/>
      <c r="BB6" s="1"/>
      <c r="BC6" s="1"/>
      <c r="BD6" s="1"/>
      <c r="BE6" s="1"/>
      <c r="BF6" s="269"/>
      <c r="BG6" s="274">
        <v>52260695</v>
      </c>
      <c r="BH6" s="217"/>
      <c r="BI6" s="217"/>
      <c r="BJ6" s="217"/>
      <c r="BK6" s="217"/>
      <c r="BL6" s="217"/>
      <c r="BM6" s="217"/>
      <c r="BN6" s="279"/>
      <c r="BO6" s="282">
        <v>92.4</v>
      </c>
      <c r="BP6" s="282"/>
      <c r="BQ6" s="282"/>
      <c r="BR6" s="282"/>
      <c r="BS6" s="287">
        <v>650243</v>
      </c>
      <c r="BT6" s="287"/>
      <c r="BU6" s="287"/>
      <c r="BV6" s="287"/>
      <c r="BW6" s="287"/>
      <c r="BX6" s="287"/>
      <c r="BY6" s="287"/>
      <c r="BZ6" s="287"/>
      <c r="CA6" s="287"/>
      <c r="CB6" s="325"/>
      <c r="CD6" s="260" t="s">
        <v>329</v>
      </c>
      <c r="CE6" s="265"/>
      <c r="CF6" s="265"/>
      <c r="CG6" s="265"/>
      <c r="CH6" s="265"/>
      <c r="CI6" s="265"/>
      <c r="CJ6" s="265"/>
      <c r="CK6" s="265"/>
      <c r="CL6" s="265"/>
      <c r="CM6" s="265"/>
      <c r="CN6" s="265"/>
      <c r="CO6" s="265"/>
      <c r="CP6" s="265"/>
      <c r="CQ6" s="268"/>
      <c r="CR6" s="274">
        <v>681649</v>
      </c>
      <c r="CS6" s="217"/>
      <c r="CT6" s="217"/>
      <c r="CU6" s="217"/>
      <c r="CV6" s="217"/>
      <c r="CW6" s="217"/>
      <c r="CX6" s="217"/>
      <c r="CY6" s="279"/>
      <c r="CZ6" s="291">
        <v>0.3</v>
      </c>
      <c r="DA6" s="293"/>
      <c r="DB6" s="293"/>
      <c r="DC6" s="337"/>
      <c r="DD6" s="288" t="s">
        <v>201</v>
      </c>
      <c r="DE6" s="217"/>
      <c r="DF6" s="217"/>
      <c r="DG6" s="217"/>
      <c r="DH6" s="217"/>
      <c r="DI6" s="217"/>
      <c r="DJ6" s="217"/>
      <c r="DK6" s="217"/>
      <c r="DL6" s="217"/>
      <c r="DM6" s="217"/>
      <c r="DN6" s="217"/>
      <c r="DO6" s="217"/>
      <c r="DP6" s="279"/>
      <c r="DQ6" s="288">
        <v>681645</v>
      </c>
      <c r="DR6" s="217"/>
      <c r="DS6" s="217"/>
      <c r="DT6" s="217"/>
      <c r="DU6" s="217"/>
      <c r="DV6" s="217"/>
      <c r="DW6" s="217"/>
      <c r="DX6" s="217"/>
      <c r="DY6" s="217"/>
      <c r="DZ6" s="217"/>
      <c r="EA6" s="217"/>
      <c r="EB6" s="217"/>
      <c r="EC6" s="326"/>
    </row>
    <row r="7" spans="2:143" ht="11.25" customHeight="1">
      <c r="B7" s="261" t="s">
        <v>47</v>
      </c>
      <c r="C7" s="1"/>
      <c r="D7" s="1"/>
      <c r="E7" s="1"/>
      <c r="F7" s="1"/>
      <c r="G7" s="1"/>
      <c r="H7" s="1"/>
      <c r="I7" s="1"/>
      <c r="J7" s="1"/>
      <c r="K7" s="1"/>
      <c r="L7" s="1"/>
      <c r="M7" s="1"/>
      <c r="N7" s="1"/>
      <c r="O7" s="1"/>
      <c r="P7" s="1"/>
      <c r="Q7" s="269"/>
      <c r="R7" s="274">
        <v>8890</v>
      </c>
      <c r="S7" s="217"/>
      <c r="T7" s="217"/>
      <c r="U7" s="217"/>
      <c r="V7" s="217"/>
      <c r="W7" s="217"/>
      <c r="X7" s="217"/>
      <c r="Y7" s="279"/>
      <c r="Z7" s="282">
        <v>0</v>
      </c>
      <c r="AA7" s="282"/>
      <c r="AB7" s="282"/>
      <c r="AC7" s="282"/>
      <c r="AD7" s="287">
        <v>8890</v>
      </c>
      <c r="AE7" s="287"/>
      <c r="AF7" s="287"/>
      <c r="AG7" s="287"/>
      <c r="AH7" s="287"/>
      <c r="AI7" s="287"/>
      <c r="AJ7" s="287"/>
      <c r="AK7" s="287"/>
      <c r="AL7" s="283">
        <v>0</v>
      </c>
      <c r="AM7" s="238"/>
      <c r="AN7" s="238"/>
      <c r="AO7" s="296"/>
      <c r="AP7" s="261" t="s">
        <v>330</v>
      </c>
      <c r="AQ7" s="1"/>
      <c r="AR7" s="1"/>
      <c r="AS7" s="1"/>
      <c r="AT7" s="1"/>
      <c r="AU7" s="1"/>
      <c r="AV7" s="1"/>
      <c r="AW7" s="1"/>
      <c r="AX7" s="1"/>
      <c r="AY7" s="1"/>
      <c r="AZ7" s="1"/>
      <c r="BA7" s="1"/>
      <c r="BB7" s="1"/>
      <c r="BC7" s="1"/>
      <c r="BD7" s="1"/>
      <c r="BE7" s="1"/>
      <c r="BF7" s="269"/>
      <c r="BG7" s="274">
        <v>23488556</v>
      </c>
      <c r="BH7" s="217"/>
      <c r="BI7" s="217"/>
      <c r="BJ7" s="217"/>
      <c r="BK7" s="217"/>
      <c r="BL7" s="217"/>
      <c r="BM7" s="217"/>
      <c r="BN7" s="279"/>
      <c r="BO7" s="282">
        <v>41.5</v>
      </c>
      <c r="BP7" s="282"/>
      <c r="BQ7" s="282"/>
      <c r="BR7" s="282"/>
      <c r="BS7" s="287">
        <v>650243</v>
      </c>
      <c r="BT7" s="287"/>
      <c r="BU7" s="287"/>
      <c r="BV7" s="287"/>
      <c r="BW7" s="287"/>
      <c r="BX7" s="287"/>
      <c r="BY7" s="287"/>
      <c r="BZ7" s="287"/>
      <c r="CA7" s="287"/>
      <c r="CB7" s="325"/>
      <c r="CD7" s="261" t="s">
        <v>333</v>
      </c>
      <c r="CE7" s="1"/>
      <c r="CF7" s="1"/>
      <c r="CG7" s="1"/>
      <c r="CH7" s="1"/>
      <c r="CI7" s="1"/>
      <c r="CJ7" s="1"/>
      <c r="CK7" s="1"/>
      <c r="CL7" s="1"/>
      <c r="CM7" s="1"/>
      <c r="CN7" s="1"/>
      <c r="CO7" s="1"/>
      <c r="CP7" s="1"/>
      <c r="CQ7" s="269"/>
      <c r="CR7" s="274">
        <v>26263652</v>
      </c>
      <c r="CS7" s="217"/>
      <c r="CT7" s="217"/>
      <c r="CU7" s="217"/>
      <c r="CV7" s="217"/>
      <c r="CW7" s="217"/>
      <c r="CX7" s="217"/>
      <c r="CY7" s="279"/>
      <c r="CZ7" s="282">
        <v>13.4</v>
      </c>
      <c r="DA7" s="282"/>
      <c r="DB7" s="282"/>
      <c r="DC7" s="282"/>
      <c r="DD7" s="288">
        <v>351182</v>
      </c>
      <c r="DE7" s="217"/>
      <c r="DF7" s="217"/>
      <c r="DG7" s="217"/>
      <c r="DH7" s="217"/>
      <c r="DI7" s="217"/>
      <c r="DJ7" s="217"/>
      <c r="DK7" s="217"/>
      <c r="DL7" s="217"/>
      <c r="DM7" s="217"/>
      <c r="DN7" s="217"/>
      <c r="DO7" s="217"/>
      <c r="DP7" s="279"/>
      <c r="DQ7" s="288">
        <v>16123343</v>
      </c>
      <c r="DR7" s="217"/>
      <c r="DS7" s="217"/>
      <c r="DT7" s="217"/>
      <c r="DU7" s="217"/>
      <c r="DV7" s="217"/>
      <c r="DW7" s="217"/>
      <c r="DX7" s="217"/>
      <c r="DY7" s="217"/>
      <c r="DZ7" s="217"/>
      <c r="EA7" s="217"/>
      <c r="EB7" s="217"/>
      <c r="EC7" s="326"/>
    </row>
    <row r="8" spans="2:143" ht="11.25" customHeight="1">
      <c r="B8" s="261" t="s">
        <v>334</v>
      </c>
      <c r="C8" s="1"/>
      <c r="D8" s="1"/>
      <c r="E8" s="1"/>
      <c r="F8" s="1"/>
      <c r="G8" s="1"/>
      <c r="H8" s="1"/>
      <c r="I8" s="1"/>
      <c r="J8" s="1"/>
      <c r="K8" s="1"/>
      <c r="L8" s="1"/>
      <c r="M8" s="1"/>
      <c r="N8" s="1"/>
      <c r="O8" s="1"/>
      <c r="P8" s="1"/>
      <c r="Q8" s="269"/>
      <c r="R8" s="274">
        <v>191165</v>
      </c>
      <c r="S8" s="217"/>
      <c r="T8" s="217"/>
      <c r="U8" s="217"/>
      <c r="V8" s="217"/>
      <c r="W8" s="217"/>
      <c r="X8" s="217"/>
      <c r="Y8" s="279"/>
      <c r="Z8" s="282">
        <v>0.1</v>
      </c>
      <c r="AA8" s="282"/>
      <c r="AB8" s="282"/>
      <c r="AC8" s="282"/>
      <c r="AD8" s="287">
        <v>191165</v>
      </c>
      <c r="AE8" s="287"/>
      <c r="AF8" s="287"/>
      <c r="AG8" s="287"/>
      <c r="AH8" s="287"/>
      <c r="AI8" s="287"/>
      <c r="AJ8" s="287"/>
      <c r="AK8" s="287"/>
      <c r="AL8" s="283">
        <v>0.2</v>
      </c>
      <c r="AM8" s="238"/>
      <c r="AN8" s="238"/>
      <c r="AO8" s="296"/>
      <c r="AP8" s="261" t="s">
        <v>113</v>
      </c>
      <c r="AQ8" s="1"/>
      <c r="AR8" s="1"/>
      <c r="AS8" s="1"/>
      <c r="AT8" s="1"/>
      <c r="AU8" s="1"/>
      <c r="AV8" s="1"/>
      <c r="AW8" s="1"/>
      <c r="AX8" s="1"/>
      <c r="AY8" s="1"/>
      <c r="AZ8" s="1"/>
      <c r="BA8" s="1"/>
      <c r="BB8" s="1"/>
      <c r="BC8" s="1"/>
      <c r="BD8" s="1"/>
      <c r="BE8" s="1"/>
      <c r="BF8" s="269"/>
      <c r="BG8" s="274">
        <v>679227</v>
      </c>
      <c r="BH8" s="217"/>
      <c r="BI8" s="217"/>
      <c r="BJ8" s="217"/>
      <c r="BK8" s="217"/>
      <c r="BL8" s="217"/>
      <c r="BM8" s="217"/>
      <c r="BN8" s="279"/>
      <c r="BO8" s="282">
        <v>1.2</v>
      </c>
      <c r="BP8" s="282"/>
      <c r="BQ8" s="282"/>
      <c r="BR8" s="282"/>
      <c r="BS8" s="287" t="s">
        <v>201</v>
      </c>
      <c r="BT8" s="287"/>
      <c r="BU8" s="287"/>
      <c r="BV8" s="287"/>
      <c r="BW8" s="287"/>
      <c r="BX8" s="287"/>
      <c r="BY8" s="287"/>
      <c r="BZ8" s="287"/>
      <c r="CA8" s="287"/>
      <c r="CB8" s="325"/>
      <c r="CD8" s="261" t="s">
        <v>337</v>
      </c>
      <c r="CE8" s="1"/>
      <c r="CF8" s="1"/>
      <c r="CG8" s="1"/>
      <c r="CH8" s="1"/>
      <c r="CI8" s="1"/>
      <c r="CJ8" s="1"/>
      <c r="CK8" s="1"/>
      <c r="CL8" s="1"/>
      <c r="CM8" s="1"/>
      <c r="CN8" s="1"/>
      <c r="CO8" s="1"/>
      <c r="CP8" s="1"/>
      <c r="CQ8" s="269"/>
      <c r="CR8" s="274">
        <v>88768140</v>
      </c>
      <c r="CS8" s="217"/>
      <c r="CT8" s="217"/>
      <c r="CU8" s="217"/>
      <c r="CV8" s="217"/>
      <c r="CW8" s="217"/>
      <c r="CX8" s="217"/>
      <c r="CY8" s="279"/>
      <c r="CZ8" s="282">
        <v>45.2</v>
      </c>
      <c r="DA8" s="282"/>
      <c r="DB8" s="282"/>
      <c r="DC8" s="282"/>
      <c r="DD8" s="288">
        <v>722229</v>
      </c>
      <c r="DE8" s="217"/>
      <c r="DF8" s="217"/>
      <c r="DG8" s="217"/>
      <c r="DH8" s="217"/>
      <c r="DI8" s="217"/>
      <c r="DJ8" s="217"/>
      <c r="DK8" s="217"/>
      <c r="DL8" s="217"/>
      <c r="DM8" s="217"/>
      <c r="DN8" s="217"/>
      <c r="DO8" s="217"/>
      <c r="DP8" s="279"/>
      <c r="DQ8" s="288">
        <v>41304139</v>
      </c>
      <c r="DR8" s="217"/>
      <c r="DS8" s="217"/>
      <c r="DT8" s="217"/>
      <c r="DU8" s="217"/>
      <c r="DV8" s="217"/>
      <c r="DW8" s="217"/>
      <c r="DX8" s="217"/>
      <c r="DY8" s="217"/>
      <c r="DZ8" s="217"/>
      <c r="EA8" s="217"/>
      <c r="EB8" s="217"/>
      <c r="EC8" s="326"/>
    </row>
    <row r="9" spans="2:143" ht="11.25" customHeight="1">
      <c r="B9" s="261" t="s">
        <v>336</v>
      </c>
      <c r="C9" s="1"/>
      <c r="D9" s="1"/>
      <c r="E9" s="1"/>
      <c r="F9" s="1"/>
      <c r="G9" s="1"/>
      <c r="H9" s="1"/>
      <c r="I9" s="1"/>
      <c r="J9" s="1"/>
      <c r="K9" s="1"/>
      <c r="L9" s="1"/>
      <c r="M9" s="1"/>
      <c r="N9" s="1"/>
      <c r="O9" s="1"/>
      <c r="P9" s="1"/>
      <c r="Q9" s="269"/>
      <c r="R9" s="274">
        <v>209041</v>
      </c>
      <c r="S9" s="217"/>
      <c r="T9" s="217"/>
      <c r="U9" s="217"/>
      <c r="V9" s="217"/>
      <c r="W9" s="217"/>
      <c r="X9" s="217"/>
      <c r="Y9" s="279"/>
      <c r="Z9" s="282">
        <v>0.1</v>
      </c>
      <c r="AA9" s="282"/>
      <c r="AB9" s="282"/>
      <c r="AC9" s="282"/>
      <c r="AD9" s="287">
        <v>209041</v>
      </c>
      <c r="AE9" s="287"/>
      <c r="AF9" s="287"/>
      <c r="AG9" s="287"/>
      <c r="AH9" s="287"/>
      <c r="AI9" s="287"/>
      <c r="AJ9" s="287"/>
      <c r="AK9" s="287"/>
      <c r="AL9" s="283">
        <v>0.2</v>
      </c>
      <c r="AM9" s="238"/>
      <c r="AN9" s="238"/>
      <c r="AO9" s="296"/>
      <c r="AP9" s="261" t="s">
        <v>338</v>
      </c>
      <c r="AQ9" s="1"/>
      <c r="AR9" s="1"/>
      <c r="AS9" s="1"/>
      <c r="AT9" s="1"/>
      <c r="AU9" s="1"/>
      <c r="AV9" s="1"/>
      <c r="AW9" s="1"/>
      <c r="AX9" s="1"/>
      <c r="AY9" s="1"/>
      <c r="AZ9" s="1"/>
      <c r="BA9" s="1"/>
      <c r="BB9" s="1"/>
      <c r="BC9" s="1"/>
      <c r="BD9" s="1"/>
      <c r="BE9" s="1"/>
      <c r="BF9" s="269"/>
      <c r="BG9" s="274">
        <v>19315682</v>
      </c>
      <c r="BH9" s="217"/>
      <c r="BI9" s="217"/>
      <c r="BJ9" s="217"/>
      <c r="BK9" s="217"/>
      <c r="BL9" s="217"/>
      <c r="BM9" s="217"/>
      <c r="BN9" s="279"/>
      <c r="BO9" s="282">
        <v>34.1</v>
      </c>
      <c r="BP9" s="282"/>
      <c r="BQ9" s="282"/>
      <c r="BR9" s="282"/>
      <c r="BS9" s="287" t="s">
        <v>201</v>
      </c>
      <c r="BT9" s="287"/>
      <c r="BU9" s="287"/>
      <c r="BV9" s="287"/>
      <c r="BW9" s="287"/>
      <c r="BX9" s="287"/>
      <c r="BY9" s="287"/>
      <c r="BZ9" s="287"/>
      <c r="CA9" s="287"/>
      <c r="CB9" s="325"/>
      <c r="CD9" s="261" t="s">
        <v>341</v>
      </c>
      <c r="CE9" s="1"/>
      <c r="CF9" s="1"/>
      <c r="CG9" s="1"/>
      <c r="CH9" s="1"/>
      <c r="CI9" s="1"/>
      <c r="CJ9" s="1"/>
      <c r="CK9" s="1"/>
      <c r="CL9" s="1"/>
      <c r="CM9" s="1"/>
      <c r="CN9" s="1"/>
      <c r="CO9" s="1"/>
      <c r="CP9" s="1"/>
      <c r="CQ9" s="269"/>
      <c r="CR9" s="274">
        <v>16670540</v>
      </c>
      <c r="CS9" s="217"/>
      <c r="CT9" s="217"/>
      <c r="CU9" s="217"/>
      <c r="CV9" s="217"/>
      <c r="CW9" s="217"/>
      <c r="CX9" s="217"/>
      <c r="CY9" s="279"/>
      <c r="CZ9" s="282">
        <v>8.5</v>
      </c>
      <c r="DA9" s="282"/>
      <c r="DB9" s="282"/>
      <c r="DC9" s="282"/>
      <c r="DD9" s="288">
        <v>3484070</v>
      </c>
      <c r="DE9" s="217"/>
      <c r="DF9" s="217"/>
      <c r="DG9" s="217"/>
      <c r="DH9" s="217"/>
      <c r="DI9" s="217"/>
      <c r="DJ9" s="217"/>
      <c r="DK9" s="217"/>
      <c r="DL9" s="217"/>
      <c r="DM9" s="217"/>
      <c r="DN9" s="217"/>
      <c r="DO9" s="217"/>
      <c r="DP9" s="279"/>
      <c r="DQ9" s="288">
        <v>8613068</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192</v>
      </c>
      <c r="AQ10" s="1"/>
      <c r="AR10" s="1"/>
      <c r="AS10" s="1"/>
      <c r="AT10" s="1"/>
      <c r="AU10" s="1"/>
      <c r="AV10" s="1"/>
      <c r="AW10" s="1"/>
      <c r="AX10" s="1"/>
      <c r="AY10" s="1"/>
      <c r="AZ10" s="1"/>
      <c r="BA10" s="1"/>
      <c r="BB10" s="1"/>
      <c r="BC10" s="1"/>
      <c r="BD10" s="1"/>
      <c r="BE10" s="1"/>
      <c r="BF10" s="269"/>
      <c r="BG10" s="274">
        <v>1209606</v>
      </c>
      <c r="BH10" s="217"/>
      <c r="BI10" s="217"/>
      <c r="BJ10" s="217"/>
      <c r="BK10" s="217"/>
      <c r="BL10" s="217"/>
      <c r="BM10" s="217"/>
      <c r="BN10" s="279"/>
      <c r="BO10" s="282">
        <v>2.1</v>
      </c>
      <c r="BP10" s="282"/>
      <c r="BQ10" s="282"/>
      <c r="BR10" s="282"/>
      <c r="BS10" s="287" t="s">
        <v>201</v>
      </c>
      <c r="BT10" s="287"/>
      <c r="BU10" s="287"/>
      <c r="BV10" s="287"/>
      <c r="BW10" s="287"/>
      <c r="BX10" s="287"/>
      <c r="BY10" s="287"/>
      <c r="BZ10" s="287"/>
      <c r="CA10" s="287"/>
      <c r="CB10" s="325"/>
      <c r="CD10" s="261" t="s">
        <v>229</v>
      </c>
      <c r="CE10" s="1"/>
      <c r="CF10" s="1"/>
      <c r="CG10" s="1"/>
      <c r="CH10" s="1"/>
      <c r="CI10" s="1"/>
      <c r="CJ10" s="1"/>
      <c r="CK10" s="1"/>
      <c r="CL10" s="1"/>
      <c r="CM10" s="1"/>
      <c r="CN10" s="1"/>
      <c r="CO10" s="1"/>
      <c r="CP10" s="1"/>
      <c r="CQ10" s="269"/>
      <c r="CR10" s="274">
        <v>117713</v>
      </c>
      <c r="CS10" s="217"/>
      <c r="CT10" s="217"/>
      <c r="CU10" s="217"/>
      <c r="CV10" s="217"/>
      <c r="CW10" s="217"/>
      <c r="CX10" s="217"/>
      <c r="CY10" s="279"/>
      <c r="CZ10" s="282">
        <v>0.1</v>
      </c>
      <c r="DA10" s="282"/>
      <c r="DB10" s="282"/>
      <c r="DC10" s="282"/>
      <c r="DD10" s="288">
        <v>45663</v>
      </c>
      <c r="DE10" s="217"/>
      <c r="DF10" s="217"/>
      <c r="DG10" s="217"/>
      <c r="DH10" s="217"/>
      <c r="DI10" s="217"/>
      <c r="DJ10" s="217"/>
      <c r="DK10" s="217"/>
      <c r="DL10" s="217"/>
      <c r="DM10" s="217"/>
      <c r="DN10" s="217"/>
      <c r="DO10" s="217"/>
      <c r="DP10" s="279"/>
      <c r="DQ10" s="288">
        <v>78685</v>
      </c>
      <c r="DR10" s="217"/>
      <c r="DS10" s="217"/>
      <c r="DT10" s="217"/>
      <c r="DU10" s="217"/>
      <c r="DV10" s="217"/>
      <c r="DW10" s="217"/>
      <c r="DX10" s="217"/>
      <c r="DY10" s="217"/>
      <c r="DZ10" s="217"/>
      <c r="EA10" s="217"/>
      <c r="EB10" s="217"/>
      <c r="EC10" s="326"/>
    </row>
    <row r="11" spans="2:143" ht="11.25" customHeight="1">
      <c r="B11" s="261" t="s">
        <v>109</v>
      </c>
      <c r="C11" s="1"/>
      <c r="D11" s="1"/>
      <c r="E11" s="1"/>
      <c r="F11" s="1"/>
      <c r="G11" s="1"/>
      <c r="H11" s="1"/>
      <c r="I11" s="1"/>
      <c r="J11" s="1"/>
      <c r="K11" s="1"/>
      <c r="L11" s="1"/>
      <c r="M11" s="1"/>
      <c r="N11" s="1"/>
      <c r="O11" s="1"/>
      <c r="P11" s="1"/>
      <c r="Q11" s="269"/>
      <c r="R11" s="274">
        <v>10334215</v>
      </c>
      <c r="S11" s="217"/>
      <c r="T11" s="217"/>
      <c r="U11" s="217"/>
      <c r="V11" s="217"/>
      <c r="W11" s="217"/>
      <c r="X11" s="217"/>
      <c r="Y11" s="279"/>
      <c r="Z11" s="283">
        <v>5.0999999999999996</v>
      </c>
      <c r="AA11" s="238"/>
      <c r="AB11" s="238"/>
      <c r="AC11" s="285"/>
      <c r="AD11" s="288">
        <v>10334215</v>
      </c>
      <c r="AE11" s="217"/>
      <c r="AF11" s="217"/>
      <c r="AG11" s="217"/>
      <c r="AH11" s="217"/>
      <c r="AI11" s="217"/>
      <c r="AJ11" s="217"/>
      <c r="AK11" s="279"/>
      <c r="AL11" s="283">
        <v>11.4</v>
      </c>
      <c r="AM11" s="238"/>
      <c r="AN11" s="238"/>
      <c r="AO11" s="296"/>
      <c r="AP11" s="261" t="s">
        <v>343</v>
      </c>
      <c r="AQ11" s="1"/>
      <c r="AR11" s="1"/>
      <c r="AS11" s="1"/>
      <c r="AT11" s="1"/>
      <c r="AU11" s="1"/>
      <c r="AV11" s="1"/>
      <c r="AW11" s="1"/>
      <c r="AX11" s="1"/>
      <c r="AY11" s="1"/>
      <c r="AZ11" s="1"/>
      <c r="BA11" s="1"/>
      <c r="BB11" s="1"/>
      <c r="BC11" s="1"/>
      <c r="BD11" s="1"/>
      <c r="BE11" s="1"/>
      <c r="BF11" s="269"/>
      <c r="BG11" s="274">
        <v>2284041</v>
      </c>
      <c r="BH11" s="217"/>
      <c r="BI11" s="217"/>
      <c r="BJ11" s="217"/>
      <c r="BK11" s="217"/>
      <c r="BL11" s="217"/>
      <c r="BM11" s="217"/>
      <c r="BN11" s="279"/>
      <c r="BO11" s="282">
        <v>4</v>
      </c>
      <c r="BP11" s="282"/>
      <c r="BQ11" s="282"/>
      <c r="BR11" s="282"/>
      <c r="BS11" s="287">
        <v>650243</v>
      </c>
      <c r="BT11" s="287"/>
      <c r="BU11" s="287"/>
      <c r="BV11" s="287"/>
      <c r="BW11" s="287"/>
      <c r="BX11" s="287"/>
      <c r="BY11" s="287"/>
      <c r="BZ11" s="287"/>
      <c r="CA11" s="287"/>
      <c r="CB11" s="325"/>
      <c r="CD11" s="261" t="s">
        <v>346</v>
      </c>
      <c r="CE11" s="1"/>
      <c r="CF11" s="1"/>
      <c r="CG11" s="1"/>
      <c r="CH11" s="1"/>
      <c r="CI11" s="1"/>
      <c r="CJ11" s="1"/>
      <c r="CK11" s="1"/>
      <c r="CL11" s="1"/>
      <c r="CM11" s="1"/>
      <c r="CN11" s="1"/>
      <c r="CO11" s="1"/>
      <c r="CP11" s="1"/>
      <c r="CQ11" s="269"/>
      <c r="CR11" s="274">
        <v>5030587</v>
      </c>
      <c r="CS11" s="217"/>
      <c r="CT11" s="217"/>
      <c r="CU11" s="217"/>
      <c r="CV11" s="217"/>
      <c r="CW11" s="217"/>
      <c r="CX11" s="217"/>
      <c r="CY11" s="279"/>
      <c r="CZ11" s="282">
        <v>2.6</v>
      </c>
      <c r="DA11" s="282"/>
      <c r="DB11" s="282"/>
      <c r="DC11" s="282"/>
      <c r="DD11" s="288">
        <v>946270</v>
      </c>
      <c r="DE11" s="217"/>
      <c r="DF11" s="217"/>
      <c r="DG11" s="217"/>
      <c r="DH11" s="217"/>
      <c r="DI11" s="217"/>
      <c r="DJ11" s="217"/>
      <c r="DK11" s="217"/>
      <c r="DL11" s="217"/>
      <c r="DM11" s="217"/>
      <c r="DN11" s="217"/>
      <c r="DO11" s="217"/>
      <c r="DP11" s="279"/>
      <c r="DQ11" s="288">
        <v>3145657</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v>190666</v>
      </c>
      <c r="S12" s="217"/>
      <c r="T12" s="217"/>
      <c r="U12" s="217"/>
      <c r="V12" s="217"/>
      <c r="W12" s="217"/>
      <c r="X12" s="217"/>
      <c r="Y12" s="279"/>
      <c r="Z12" s="282">
        <v>0.1</v>
      </c>
      <c r="AA12" s="282"/>
      <c r="AB12" s="282"/>
      <c r="AC12" s="282"/>
      <c r="AD12" s="287">
        <v>190666</v>
      </c>
      <c r="AE12" s="287"/>
      <c r="AF12" s="287"/>
      <c r="AG12" s="287"/>
      <c r="AH12" s="287"/>
      <c r="AI12" s="287"/>
      <c r="AJ12" s="287"/>
      <c r="AK12" s="287"/>
      <c r="AL12" s="283">
        <v>0.2</v>
      </c>
      <c r="AM12" s="238"/>
      <c r="AN12" s="238"/>
      <c r="AO12" s="296"/>
      <c r="AP12" s="261" t="s">
        <v>347</v>
      </c>
      <c r="AQ12" s="1"/>
      <c r="AR12" s="1"/>
      <c r="AS12" s="1"/>
      <c r="AT12" s="1"/>
      <c r="AU12" s="1"/>
      <c r="AV12" s="1"/>
      <c r="AW12" s="1"/>
      <c r="AX12" s="1"/>
      <c r="AY12" s="1"/>
      <c r="AZ12" s="1"/>
      <c r="BA12" s="1"/>
      <c r="BB12" s="1"/>
      <c r="BC12" s="1"/>
      <c r="BD12" s="1"/>
      <c r="BE12" s="1"/>
      <c r="BF12" s="269"/>
      <c r="BG12" s="274">
        <v>24329995</v>
      </c>
      <c r="BH12" s="217"/>
      <c r="BI12" s="217"/>
      <c r="BJ12" s="217"/>
      <c r="BK12" s="217"/>
      <c r="BL12" s="217"/>
      <c r="BM12" s="217"/>
      <c r="BN12" s="279"/>
      <c r="BO12" s="282">
        <v>43</v>
      </c>
      <c r="BP12" s="282"/>
      <c r="BQ12" s="282"/>
      <c r="BR12" s="282"/>
      <c r="BS12" s="287" t="s">
        <v>201</v>
      </c>
      <c r="BT12" s="287"/>
      <c r="BU12" s="287"/>
      <c r="BV12" s="287"/>
      <c r="BW12" s="287"/>
      <c r="BX12" s="287"/>
      <c r="BY12" s="287"/>
      <c r="BZ12" s="287"/>
      <c r="CA12" s="287"/>
      <c r="CB12" s="325"/>
      <c r="CD12" s="261" t="s">
        <v>95</v>
      </c>
      <c r="CE12" s="1"/>
      <c r="CF12" s="1"/>
      <c r="CG12" s="1"/>
      <c r="CH12" s="1"/>
      <c r="CI12" s="1"/>
      <c r="CJ12" s="1"/>
      <c r="CK12" s="1"/>
      <c r="CL12" s="1"/>
      <c r="CM12" s="1"/>
      <c r="CN12" s="1"/>
      <c r="CO12" s="1"/>
      <c r="CP12" s="1"/>
      <c r="CQ12" s="269"/>
      <c r="CR12" s="274">
        <v>2814767</v>
      </c>
      <c r="CS12" s="217"/>
      <c r="CT12" s="217"/>
      <c r="CU12" s="217"/>
      <c r="CV12" s="217"/>
      <c r="CW12" s="217"/>
      <c r="CX12" s="217"/>
      <c r="CY12" s="279"/>
      <c r="CZ12" s="282">
        <v>1.4</v>
      </c>
      <c r="DA12" s="282"/>
      <c r="DB12" s="282"/>
      <c r="DC12" s="282"/>
      <c r="DD12" s="288">
        <v>13023</v>
      </c>
      <c r="DE12" s="217"/>
      <c r="DF12" s="217"/>
      <c r="DG12" s="217"/>
      <c r="DH12" s="217"/>
      <c r="DI12" s="217"/>
      <c r="DJ12" s="217"/>
      <c r="DK12" s="217"/>
      <c r="DL12" s="217"/>
      <c r="DM12" s="217"/>
      <c r="DN12" s="217"/>
      <c r="DO12" s="217"/>
      <c r="DP12" s="279"/>
      <c r="DQ12" s="288">
        <v>1911761</v>
      </c>
      <c r="DR12" s="217"/>
      <c r="DS12" s="217"/>
      <c r="DT12" s="217"/>
      <c r="DU12" s="217"/>
      <c r="DV12" s="217"/>
      <c r="DW12" s="217"/>
      <c r="DX12" s="217"/>
      <c r="DY12" s="217"/>
      <c r="DZ12" s="217"/>
      <c r="EA12" s="217"/>
      <c r="EB12" s="217"/>
      <c r="EC12" s="326"/>
    </row>
    <row r="13" spans="2:143" ht="11.25" customHeight="1">
      <c r="B13" s="261" t="s">
        <v>348</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350</v>
      </c>
      <c r="AQ13" s="1"/>
      <c r="AR13" s="1"/>
      <c r="AS13" s="1"/>
      <c r="AT13" s="1"/>
      <c r="AU13" s="1"/>
      <c r="AV13" s="1"/>
      <c r="AW13" s="1"/>
      <c r="AX13" s="1"/>
      <c r="AY13" s="1"/>
      <c r="AZ13" s="1"/>
      <c r="BA13" s="1"/>
      <c r="BB13" s="1"/>
      <c r="BC13" s="1"/>
      <c r="BD13" s="1"/>
      <c r="BE13" s="1"/>
      <c r="BF13" s="269"/>
      <c r="BG13" s="274">
        <v>23952921</v>
      </c>
      <c r="BH13" s="217"/>
      <c r="BI13" s="217"/>
      <c r="BJ13" s="217"/>
      <c r="BK13" s="217"/>
      <c r="BL13" s="217"/>
      <c r="BM13" s="217"/>
      <c r="BN13" s="279"/>
      <c r="BO13" s="282">
        <v>42.3</v>
      </c>
      <c r="BP13" s="282"/>
      <c r="BQ13" s="282"/>
      <c r="BR13" s="282"/>
      <c r="BS13" s="287" t="s">
        <v>201</v>
      </c>
      <c r="BT13" s="287"/>
      <c r="BU13" s="287"/>
      <c r="BV13" s="287"/>
      <c r="BW13" s="287"/>
      <c r="BX13" s="287"/>
      <c r="BY13" s="287"/>
      <c r="BZ13" s="287"/>
      <c r="CA13" s="287"/>
      <c r="CB13" s="325"/>
      <c r="CD13" s="261" t="s">
        <v>351</v>
      </c>
      <c r="CE13" s="1"/>
      <c r="CF13" s="1"/>
      <c r="CG13" s="1"/>
      <c r="CH13" s="1"/>
      <c r="CI13" s="1"/>
      <c r="CJ13" s="1"/>
      <c r="CK13" s="1"/>
      <c r="CL13" s="1"/>
      <c r="CM13" s="1"/>
      <c r="CN13" s="1"/>
      <c r="CO13" s="1"/>
      <c r="CP13" s="1"/>
      <c r="CQ13" s="269"/>
      <c r="CR13" s="274">
        <v>15993254</v>
      </c>
      <c r="CS13" s="217"/>
      <c r="CT13" s="217"/>
      <c r="CU13" s="217"/>
      <c r="CV13" s="217"/>
      <c r="CW13" s="217"/>
      <c r="CX13" s="217"/>
      <c r="CY13" s="279"/>
      <c r="CZ13" s="282">
        <v>8.1</v>
      </c>
      <c r="DA13" s="282"/>
      <c r="DB13" s="282"/>
      <c r="DC13" s="282"/>
      <c r="DD13" s="288">
        <v>7730281</v>
      </c>
      <c r="DE13" s="217"/>
      <c r="DF13" s="217"/>
      <c r="DG13" s="217"/>
      <c r="DH13" s="217"/>
      <c r="DI13" s="217"/>
      <c r="DJ13" s="217"/>
      <c r="DK13" s="217"/>
      <c r="DL13" s="217"/>
      <c r="DM13" s="217"/>
      <c r="DN13" s="217"/>
      <c r="DO13" s="217"/>
      <c r="DP13" s="279"/>
      <c r="DQ13" s="288">
        <v>8089829</v>
      </c>
      <c r="DR13" s="217"/>
      <c r="DS13" s="217"/>
      <c r="DT13" s="217"/>
      <c r="DU13" s="217"/>
      <c r="DV13" s="217"/>
      <c r="DW13" s="217"/>
      <c r="DX13" s="217"/>
      <c r="DY13" s="217"/>
      <c r="DZ13" s="217"/>
      <c r="EA13" s="217"/>
      <c r="EB13" s="217"/>
      <c r="EC13" s="326"/>
    </row>
    <row r="14" spans="2:143" ht="11.25" customHeight="1">
      <c r="B14" s="261" t="s">
        <v>353</v>
      </c>
      <c r="C14" s="1"/>
      <c r="D14" s="1"/>
      <c r="E14" s="1"/>
      <c r="F14" s="1"/>
      <c r="G14" s="1"/>
      <c r="H14" s="1"/>
      <c r="I14" s="1"/>
      <c r="J14" s="1"/>
      <c r="K14" s="1"/>
      <c r="L14" s="1"/>
      <c r="M14" s="1"/>
      <c r="N14" s="1"/>
      <c r="O14" s="1"/>
      <c r="P14" s="1"/>
      <c r="Q14" s="269"/>
      <c r="R14" s="274">
        <v>5683</v>
      </c>
      <c r="S14" s="217"/>
      <c r="T14" s="217"/>
      <c r="U14" s="217"/>
      <c r="V14" s="217"/>
      <c r="W14" s="217"/>
      <c r="X14" s="217"/>
      <c r="Y14" s="279"/>
      <c r="Z14" s="282">
        <v>0</v>
      </c>
      <c r="AA14" s="282"/>
      <c r="AB14" s="282"/>
      <c r="AC14" s="282"/>
      <c r="AD14" s="287">
        <v>5683</v>
      </c>
      <c r="AE14" s="287"/>
      <c r="AF14" s="287"/>
      <c r="AG14" s="287"/>
      <c r="AH14" s="287"/>
      <c r="AI14" s="287"/>
      <c r="AJ14" s="287"/>
      <c r="AK14" s="287"/>
      <c r="AL14" s="283">
        <v>0</v>
      </c>
      <c r="AM14" s="238"/>
      <c r="AN14" s="238"/>
      <c r="AO14" s="296"/>
      <c r="AP14" s="261" t="s">
        <v>145</v>
      </c>
      <c r="AQ14" s="1"/>
      <c r="AR14" s="1"/>
      <c r="AS14" s="1"/>
      <c r="AT14" s="1"/>
      <c r="AU14" s="1"/>
      <c r="AV14" s="1"/>
      <c r="AW14" s="1"/>
      <c r="AX14" s="1"/>
      <c r="AY14" s="1"/>
      <c r="AZ14" s="1"/>
      <c r="BA14" s="1"/>
      <c r="BB14" s="1"/>
      <c r="BC14" s="1"/>
      <c r="BD14" s="1"/>
      <c r="BE14" s="1"/>
      <c r="BF14" s="269"/>
      <c r="BG14" s="274">
        <v>1396538</v>
      </c>
      <c r="BH14" s="217"/>
      <c r="BI14" s="217"/>
      <c r="BJ14" s="217"/>
      <c r="BK14" s="217"/>
      <c r="BL14" s="217"/>
      <c r="BM14" s="217"/>
      <c r="BN14" s="279"/>
      <c r="BO14" s="282">
        <v>2.5</v>
      </c>
      <c r="BP14" s="282"/>
      <c r="BQ14" s="282"/>
      <c r="BR14" s="282"/>
      <c r="BS14" s="287" t="s">
        <v>201</v>
      </c>
      <c r="BT14" s="287"/>
      <c r="BU14" s="287"/>
      <c r="BV14" s="287"/>
      <c r="BW14" s="287"/>
      <c r="BX14" s="287"/>
      <c r="BY14" s="287"/>
      <c r="BZ14" s="287"/>
      <c r="CA14" s="287"/>
      <c r="CB14" s="325"/>
      <c r="CD14" s="261" t="s">
        <v>70</v>
      </c>
      <c r="CE14" s="1"/>
      <c r="CF14" s="1"/>
      <c r="CG14" s="1"/>
      <c r="CH14" s="1"/>
      <c r="CI14" s="1"/>
      <c r="CJ14" s="1"/>
      <c r="CK14" s="1"/>
      <c r="CL14" s="1"/>
      <c r="CM14" s="1"/>
      <c r="CN14" s="1"/>
      <c r="CO14" s="1"/>
      <c r="CP14" s="1"/>
      <c r="CQ14" s="269"/>
      <c r="CR14" s="274">
        <v>4072930</v>
      </c>
      <c r="CS14" s="217"/>
      <c r="CT14" s="217"/>
      <c r="CU14" s="217"/>
      <c r="CV14" s="217"/>
      <c r="CW14" s="217"/>
      <c r="CX14" s="217"/>
      <c r="CY14" s="279"/>
      <c r="CZ14" s="282">
        <v>2.1</v>
      </c>
      <c r="DA14" s="282"/>
      <c r="DB14" s="282"/>
      <c r="DC14" s="282"/>
      <c r="DD14" s="288">
        <v>534374</v>
      </c>
      <c r="DE14" s="217"/>
      <c r="DF14" s="217"/>
      <c r="DG14" s="217"/>
      <c r="DH14" s="217"/>
      <c r="DI14" s="217"/>
      <c r="DJ14" s="217"/>
      <c r="DK14" s="217"/>
      <c r="DL14" s="217"/>
      <c r="DM14" s="217"/>
      <c r="DN14" s="217"/>
      <c r="DO14" s="217"/>
      <c r="DP14" s="279"/>
      <c r="DQ14" s="288">
        <v>2943328</v>
      </c>
      <c r="DR14" s="217"/>
      <c r="DS14" s="217"/>
      <c r="DT14" s="217"/>
      <c r="DU14" s="217"/>
      <c r="DV14" s="217"/>
      <c r="DW14" s="217"/>
      <c r="DX14" s="217"/>
      <c r="DY14" s="217"/>
      <c r="DZ14" s="217"/>
      <c r="EA14" s="217"/>
      <c r="EB14" s="217"/>
      <c r="EC14" s="326"/>
    </row>
    <row r="15" spans="2:143" ht="11.25" customHeight="1">
      <c r="B15" s="261" t="s">
        <v>322</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354</v>
      </c>
      <c r="AQ15" s="1"/>
      <c r="AR15" s="1"/>
      <c r="AS15" s="1"/>
      <c r="AT15" s="1"/>
      <c r="AU15" s="1"/>
      <c r="AV15" s="1"/>
      <c r="AW15" s="1"/>
      <c r="AX15" s="1"/>
      <c r="AY15" s="1"/>
      <c r="AZ15" s="1"/>
      <c r="BA15" s="1"/>
      <c r="BB15" s="1"/>
      <c r="BC15" s="1"/>
      <c r="BD15" s="1"/>
      <c r="BE15" s="1"/>
      <c r="BF15" s="269"/>
      <c r="BG15" s="274">
        <v>3045606</v>
      </c>
      <c r="BH15" s="217"/>
      <c r="BI15" s="217"/>
      <c r="BJ15" s="217"/>
      <c r="BK15" s="217"/>
      <c r="BL15" s="217"/>
      <c r="BM15" s="217"/>
      <c r="BN15" s="279"/>
      <c r="BO15" s="282">
        <v>5.4</v>
      </c>
      <c r="BP15" s="282"/>
      <c r="BQ15" s="282"/>
      <c r="BR15" s="282"/>
      <c r="BS15" s="287" t="s">
        <v>201</v>
      </c>
      <c r="BT15" s="287"/>
      <c r="BU15" s="287"/>
      <c r="BV15" s="287"/>
      <c r="BW15" s="287"/>
      <c r="BX15" s="287"/>
      <c r="BY15" s="287"/>
      <c r="BZ15" s="287"/>
      <c r="CA15" s="287"/>
      <c r="CB15" s="325"/>
      <c r="CD15" s="261" t="s">
        <v>355</v>
      </c>
      <c r="CE15" s="1"/>
      <c r="CF15" s="1"/>
      <c r="CG15" s="1"/>
      <c r="CH15" s="1"/>
      <c r="CI15" s="1"/>
      <c r="CJ15" s="1"/>
      <c r="CK15" s="1"/>
      <c r="CL15" s="1"/>
      <c r="CM15" s="1"/>
      <c r="CN15" s="1"/>
      <c r="CO15" s="1"/>
      <c r="CP15" s="1"/>
      <c r="CQ15" s="269"/>
      <c r="CR15" s="274">
        <v>17531103</v>
      </c>
      <c r="CS15" s="217"/>
      <c r="CT15" s="217"/>
      <c r="CU15" s="217"/>
      <c r="CV15" s="217"/>
      <c r="CW15" s="217"/>
      <c r="CX15" s="217"/>
      <c r="CY15" s="279"/>
      <c r="CZ15" s="282">
        <v>8.9</v>
      </c>
      <c r="DA15" s="282"/>
      <c r="DB15" s="282"/>
      <c r="DC15" s="282"/>
      <c r="DD15" s="288">
        <v>3681189</v>
      </c>
      <c r="DE15" s="217"/>
      <c r="DF15" s="217"/>
      <c r="DG15" s="217"/>
      <c r="DH15" s="217"/>
      <c r="DI15" s="217"/>
      <c r="DJ15" s="217"/>
      <c r="DK15" s="217"/>
      <c r="DL15" s="217"/>
      <c r="DM15" s="217"/>
      <c r="DN15" s="217"/>
      <c r="DO15" s="217"/>
      <c r="DP15" s="279"/>
      <c r="DQ15" s="288">
        <v>10790297</v>
      </c>
      <c r="DR15" s="217"/>
      <c r="DS15" s="217"/>
      <c r="DT15" s="217"/>
      <c r="DU15" s="217"/>
      <c r="DV15" s="217"/>
      <c r="DW15" s="217"/>
      <c r="DX15" s="217"/>
      <c r="DY15" s="217"/>
      <c r="DZ15" s="217"/>
      <c r="EA15" s="217"/>
      <c r="EB15" s="217"/>
      <c r="EC15" s="326"/>
    </row>
    <row r="16" spans="2:143" ht="11.25" customHeight="1">
      <c r="B16" s="261" t="s">
        <v>356</v>
      </c>
      <c r="C16" s="1"/>
      <c r="D16" s="1"/>
      <c r="E16" s="1"/>
      <c r="F16" s="1"/>
      <c r="G16" s="1"/>
      <c r="H16" s="1"/>
      <c r="I16" s="1"/>
      <c r="J16" s="1"/>
      <c r="K16" s="1"/>
      <c r="L16" s="1"/>
      <c r="M16" s="1"/>
      <c r="N16" s="1"/>
      <c r="O16" s="1"/>
      <c r="P16" s="1"/>
      <c r="Q16" s="269"/>
      <c r="R16" s="274">
        <v>80584</v>
      </c>
      <c r="S16" s="217"/>
      <c r="T16" s="217"/>
      <c r="U16" s="217"/>
      <c r="V16" s="217"/>
      <c r="W16" s="217"/>
      <c r="X16" s="217"/>
      <c r="Y16" s="279"/>
      <c r="Z16" s="282">
        <v>0</v>
      </c>
      <c r="AA16" s="282"/>
      <c r="AB16" s="282"/>
      <c r="AC16" s="282"/>
      <c r="AD16" s="287">
        <v>80584</v>
      </c>
      <c r="AE16" s="287"/>
      <c r="AF16" s="287"/>
      <c r="AG16" s="287"/>
      <c r="AH16" s="287"/>
      <c r="AI16" s="287"/>
      <c r="AJ16" s="287"/>
      <c r="AK16" s="287"/>
      <c r="AL16" s="283">
        <v>0.1</v>
      </c>
      <c r="AM16" s="238"/>
      <c r="AN16" s="238"/>
      <c r="AO16" s="296"/>
      <c r="AP16" s="261" t="s">
        <v>357</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358</v>
      </c>
      <c r="CE16" s="1"/>
      <c r="CF16" s="1"/>
      <c r="CG16" s="1"/>
      <c r="CH16" s="1"/>
      <c r="CI16" s="1"/>
      <c r="CJ16" s="1"/>
      <c r="CK16" s="1"/>
      <c r="CL16" s="1"/>
      <c r="CM16" s="1"/>
      <c r="CN16" s="1"/>
      <c r="CO16" s="1"/>
      <c r="CP16" s="1"/>
      <c r="CQ16" s="269"/>
      <c r="CR16" s="274">
        <v>373376</v>
      </c>
      <c r="CS16" s="217"/>
      <c r="CT16" s="217"/>
      <c r="CU16" s="217"/>
      <c r="CV16" s="217"/>
      <c r="CW16" s="217"/>
      <c r="CX16" s="217"/>
      <c r="CY16" s="279"/>
      <c r="CZ16" s="282">
        <v>0.2</v>
      </c>
      <c r="DA16" s="282"/>
      <c r="DB16" s="282"/>
      <c r="DC16" s="282"/>
      <c r="DD16" s="288" t="s">
        <v>201</v>
      </c>
      <c r="DE16" s="217"/>
      <c r="DF16" s="217"/>
      <c r="DG16" s="217"/>
      <c r="DH16" s="217"/>
      <c r="DI16" s="217"/>
      <c r="DJ16" s="217"/>
      <c r="DK16" s="217"/>
      <c r="DL16" s="217"/>
      <c r="DM16" s="217"/>
      <c r="DN16" s="217"/>
      <c r="DO16" s="217"/>
      <c r="DP16" s="279"/>
      <c r="DQ16" s="288">
        <v>34928</v>
      </c>
      <c r="DR16" s="217"/>
      <c r="DS16" s="217"/>
      <c r="DT16" s="217"/>
      <c r="DU16" s="217"/>
      <c r="DV16" s="217"/>
      <c r="DW16" s="217"/>
      <c r="DX16" s="217"/>
      <c r="DY16" s="217"/>
      <c r="DZ16" s="217"/>
      <c r="EA16" s="217"/>
      <c r="EB16" s="217"/>
      <c r="EC16" s="326"/>
    </row>
    <row r="17" spans="2:133" ht="11.25" customHeight="1">
      <c r="B17" s="261" t="s">
        <v>359</v>
      </c>
      <c r="C17" s="1"/>
      <c r="D17" s="1"/>
      <c r="E17" s="1"/>
      <c r="F17" s="1"/>
      <c r="G17" s="1"/>
      <c r="H17" s="1"/>
      <c r="I17" s="1"/>
      <c r="J17" s="1"/>
      <c r="K17" s="1"/>
      <c r="L17" s="1"/>
      <c r="M17" s="1"/>
      <c r="N17" s="1"/>
      <c r="O17" s="1"/>
      <c r="P17" s="1"/>
      <c r="Q17" s="269"/>
      <c r="R17" s="274">
        <v>688932</v>
      </c>
      <c r="S17" s="217"/>
      <c r="T17" s="217"/>
      <c r="U17" s="217"/>
      <c r="V17" s="217"/>
      <c r="W17" s="217"/>
      <c r="X17" s="217"/>
      <c r="Y17" s="279"/>
      <c r="Z17" s="282">
        <v>0.3</v>
      </c>
      <c r="AA17" s="282"/>
      <c r="AB17" s="282"/>
      <c r="AC17" s="282"/>
      <c r="AD17" s="287">
        <v>688932</v>
      </c>
      <c r="AE17" s="287"/>
      <c r="AF17" s="287"/>
      <c r="AG17" s="287"/>
      <c r="AH17" s="287"/>
      <c r="AI17" s="287"/>
      <c r="AJ17" s="287"/>
      <c r="AK17" s="287"/>
      <c r="AL17" s="283">
        <v>0.8</v>
      </c>
      <c r="AM17" s="238"/>
      <c r="AN17" s="238"/>
      <c r="AO17" s="296"/>
      <c r="AP17" s="261" t="s">
        <v>360</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362</v>
      </c>
      <c r="CE17" s="1"/>
      <c r="CF17" s="1"/>
      <c r="CG17" s="1"/>
      <c r="CH17" s="1"/>
      <c r="CI17" s="1"/>
      <c r="CJ17" s="1"/>
      <c r="CK17" s="1"/>
      <c r="CL17" s="1"/>
      <c r="CM17" s="1"/>
      <c r="CN17" s="1"/>
      <c r="CO17" s="1"/>
      <c r="CP17" s="1"/>
      <c r="CQ17" s="269"/>
      <c r="CR17" s="274">
        <v>17929834</v>
      </c>
      <c r="CS17" s="217"/>
      <c r="CT17" s="217"/>
      <c r="CU17" s="217"/>
      <c r="CV17" s="217"/>
      <c r="CW17" s="217"/>
      <c r="CX17" s="217"/>
      <c r="CY17" s="279"/>
      <c r="CZ17" s="282">
        <v>9.1</v>
      </c>
      <c r="DA17" s="282"/>
      <c r="DB17" s="282"/>
      <c r="DC17" s="282"/>
      <c r="DD17" s="288" t="s">
        <v>201</v>
      </c>
      <c r="DE17" s="217"/>
      <c r="DF17" s="217"/>
      <c r="DG17" s="217"/>
      <c r="DH17" s="217"/>
      <c r="DI17" s="217"/>
      <c r="DJ17" s="217"/>
      <c r="DK17" s="217"/>
      <c r="DL17" s="217"/>
      <c r="DM17" s="217"/>
      <c r="DN17" s="217"/>
      <c r="DO17" s="217"/>
      <c r="DP17" s="279"/>
      <c r="DQ17" s="288">
        <v>17418844</v>
      </c>
      <c r="DR17" s="217"/>
      <c r="DS17" s="217"/>
      <c r="DT17" s="217"/>
      <c r="DU17" s="217"/>
      <c r="DV17" s="217"/>
      <c r="DW17" s="217"/>
      <c r="DX17" s="217"/>
      <c r="DY17" s="217"/>
      <c r="DZ17" s="217"/>
      <c r="EA17" s="217"/>
      <c r="EB17" s="217"/>
      <c r="EC17" s="326"/>
    </row>
    <row r="18" spans="2:133" ht="11.25" customHeight="1">
      <c r="B18" s="261" t="s">
        <v>363</v>
      </c>
      <c r="C18" s="1"/>
      <c r="D18" s="1"/>
      <c r="E18" s="1"/>
      <c r="F18" s="1"/>
      <c r="G18" s="1"/>
      <c r="H18" s="1"/>
      <c r="I18" s="1"/>
      <c r="J18" s="1"/>
      <c r="K18" s="1"/>
      <c r="L18" s="1"/>
      <c r="M18" s="1"/>
      <c r="N18" s="1"/>
      <c r="O18" s="1"/>
      <c r="P18" s="1"/>
      <c r="Q18" s="269"/>
      <c r="R18" s="274">
        <v>448019</v>
      </c>
      <c r="S18" s="217"/>
      <c r="T18" s="217"/>
      <c r="U18" s="217"/>
      <c r="V18" s="217"/>
      <c r="W18" s="217"/>
      <c r="X18" s="217"/>
      <c r="Y18" s="279"/>
      <c r="Z18" s="282">
        <v>0.2</v>
      </c>
      <c r="AA18" s="282"/>
      <c r="AB18" s="282"/>
      <c r="AC18" s="282"/>
      <c r="AD18" s="287">
        <v>448019</v>
      </c>
      <c r="AE18" s="287"/>
      <c r="AF18" s="287"/>
      <c r="AG18" s="287"/>
      <c r="AH18" s="287"/>
      <c r="AI18" s="287"/>
      <c r="AJ18" s="287"/>
      <c r="AK18" s="287"/>
      <c r="AL18" s="283">
        <v>0.5</v>
      </c>
      <c r="AM18" s="238"/>
      <c r="AN18" s="238"/>
      <c r="AO18" s="296"/>
      <c r="AP18" s="261" t="s">
        <v>106</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364</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366</v>
      </c>
      <c r="C19" s="1"/>
      <c r="D19" s="1"/>
      <c r="E19" s="1"/>
      <c r="F19" s="1"/>
      <c r="G19" s="1"/>
      <c r="H19" s="1"/>
      <c r="I19" s="1"/>
      <c r="J19" s="1"/>
      <c r="K19" s="1"/>
      <c r="L19" s="1"/>
      <c r="M19" s="1"/>
      <c r="N19" s="1"/>
      <c r="O19" s="1"/>
      <c r="P19" s="1"/>
      <c r="Q19" s="269"/>
      <c r="R19" s="274">
        <v>428565</v>
      </c>
      <c r="S19" s="217"/>
      <c r="T19" s="217"/>
      <c r="U19" s="217"/>
      <c r="V19" s="217"/>
      <c r="W19" s="217"/>
      <c r="X19" s="217"/>
      <c r="Y19" s="279"/>
      <c r="Z19" s="282">
        <v>0.2</v>
      </c>
      <c r="AA19" s="282"/>
      <c r="AB19" s="282"/>
      <c r="AC19" s="282"/>
      <c r="AD19" s="287">
        <v>428565</v>
      </c>
      <c r="AE19" s="287"/>
      <c r="AF19" s="287"/>
      <c r="AG19" s="287"/>
      <c r="AH19" s="287"/>
      <c r="AI19" s="287"/>
      <c r="AJ19" s="287"/>
      <c r="AK19" s="287"/>
      <c r="AL19" s="283">
        <v>0.5</v>
      </c>
      <c r="AM19" s="238"/>
      <c r="AN19" s="238"/>
      <c r="AO19" s="296"/>
      <c r="AP19" s="261" t="s">
        <v>250</v>
      </c>
      <c r="AQ19" s="1"/>
      <c r="AR19" s="1"/>
      <c r="AS19" s="1"/>
      <c r="AT19" s="1"/>
      <c r="AU19" s="1"/>
      <c r="AV19" s="1"/>
      <c r="AW19" s="1"/>
      <c r="AX19" s="1"/>
      <c r="AY19" s="1"/>
      <c r="AZ19" s="1"/>
      <c r="BA19" s="1"/>
      <c r="BB19" s="1"/>
      <c r="BC19" s="1"/>
      <c r="BD19" s="1"/>
      <c r="BE19" s="1"/>
      <c r="BF19" s="269"/>
      <c r="BG19" s="274">
        <v>4326785</v>
      </c>
      <c r="BH19" s="217"/>
      <c r="BI19" s="217"/>
      <c r="BJ19" s="217"/>
      <c r="BK19" s="217"/>
      <c r="BL19" s="217"/>
      <c r="BM19" s="217"/>
      <c r="BN19" s="279"/>
      <c r="BO19" s="282">
        <v>7.6</v>
      </c>
      <c r="BP19" s="282"/>
      <c r="BQ19" s="282"/>
      <c r="BR19" s="282"/>
      <c r="BS19" s="287" t="s">
        <v>201</v>
      </c>
      <c r="BT19" s="287"/>
      <c r="BU19" s="287"/>
      <c r="BV19" s="287"/>
      <c r="BW19" s="287"/>
      <c r="BX19" s="287"/>
      <c r="BY19" s="287"/>
      <c r="BZ19" s="287"/>
      <c r="CA19" s="287"/>
      <c r="CB19" s="325"/>
      <c r="CD19" s="261" t="s">
        <v>367</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368</v>
      </c>
      <c r="C20" s="266"/>
      <c r="D20" s="266"/>
      <c r="E20" s="266"/>
      <c r="F20" s="266"/>
      <c r="G20" s="266"/>
      <c r="H20" s="266"/>
      <c r="I20" s="266"/>
      <c r="J20" s="266"/>
      <c r="K20" s="266"/>
      <c r="L20" s="266"/>
      <c r="M20" s="266"/>
      <c r="N20" s="266"/>
      <c r="O20" s="266"/>
      <c r="P20" s="266"/>
      <c r="Q20" s="270"/>
      <c r="R20" s="274">
        <v>19454</v>
      </c>
      <c r="S20" s="217"/>
      <c r="T20" s="217"/>
      <c r="U20" s="217"/>
      <c r="V20" s="217"/>
      <c r="W20" s="217"/>
      <c r="X20" s="217"/>
      <c r="Y20" s="279"/>
      <c r="Z20" s="282">
        <v>0</v>
      </c>
      <c r="AA20" s="282"/>
      <c r="AB20" s="282"/>
      <c r="AC20" s="282"/>
      <c r="AD20" s="287">
        <v>19454</v>
      </c>
      <c r="AE20" s="287"/>
      <c r="AF20" s="287"/>
      <c r="AG20" s="287"/>
      <c r="AH20" s="287"/>
      <c r="AI20" s="287"/>
      <c r="AJ20" s="287"/>
      <c r="AK20" s="287"/>
      <c r="AL20" s="283">
        <v>0</v>
      </c>
      <c r="AM20" s="238"/>
      <c r="AN20" s="238"/>
      <c r="AO20" s="296"/>
      <c r="AP20" s="261" t="s">
        <v>369</v>
      </c>
      <c r="AQ20" s="1"/>
      <c r="AR20" s="1"/>
      <c r="AS20" s="1"/>
      <c r="AT20" s="1"/>
      <c r="AU20" s="1"/>
      <c r="AV20" s="1"/>
      <c r="AW20" s="1"/>
      <c r="AX20" s="1"/>
      <c r="AY20" s="1"/>
      <c r="AZ20" s="1"/>
      <c r="BA20" s="1"/>
      <c r="BB20" s="1"/>
      <c r="BC20" s="1"/>
      <c r="BD20" s="1"/>
      <c r="BE20" s="1"/>
      <c r="BF20" s="269"/>
      <c r="BG20" s="274">
        <v>4326785</v>
      </c>
      <c r="BH20" s="217"/>
      <c r="BI20" s="217"/>
      <c r="BJ20" s="217"/>
      <c r="BK20" s="217"/>
      <c r="BL20" s="217"/>
      <c r="BM20" s="217"/>
      <c r="BN20" s="279"/>
      <c r="BO20" s="282">
        <v>7.6</v>
      </c>
      <c r="BP20" s="282"/>
      <c r="BQ20" s="282"/>
      <c r="BR20" s="282"/>
      <c r="BS20" s="287" t="s">
        <v>201</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196247545</v>
      </c>
      <c r="CS20" s="217"/>
      <c r="CT20" s="217"/>
      <c r="CU20" s="217"/>
      <c r="CV20" s="217"/>
      <c r="CW20" s="217"/>
      <c r="CX20" s="217"/>
      <c r="CY20" s="279"/>
      <c r="CZ20" s="282">
        <v>100</v>
      </c>
      <c r="DA20" s="282"/>
      <c r="DB20" s="282"/>
      <c r="DC20" s="282"/>
      <c r="DD20" s="288">
        <v>17508281</v>
      </c>
      <c r="DE20" s="217"/>
      <c r="DF20" s="217"/>
      <c r="DG20" s="217"/>
      <c r="DH20" s="217"/>
      <c r="DI20" s="217"/>
      <c r="DJ20" s="217"/>
      <c r="DK20" s="217"/>
      <c r="DL20" s="217"/>
      <c r="DM20" s="217"/>
      <c r="DN20" s="217"/>
      <c r="DO20" s="217"/>
      <c r="DP20" s="279"/>
      <c r="DQ20" s="288">
        <v>111135524</v>
      </c>
      <c r="DR20" s="217"/>
      <c r="DS20" s="217"/>
      <c r="DT20" s="217"/>
      <c r="DU20" s="217"/>
      <c r="DV20" s="217"/>
      <c r="DW20" s="217"/>
      <c r="DX20" s="217"/>
      <c r="DY20" s="217"/>
      <c r="DZ20" s="217"/>
      <c r="EA20" s="217"/>
      <c r="EB20" s="217"/>
      <c r="EC20" s="326"/>
    </row>
    <row r="21" spans="2:133" ht="11.25" customHeight="1">
      <c r="B21" s="261" t="s">
        <v>344</v>
      </c>
      <c r="C21" s="1"/>
      <c r="D21" s="1"/>
      <c r="E21" s="1"/>
      <c r="F21" s="1"/>
      <c r="G21" s="1"/>
      <c r="H21" s="1"/>
      <c r="I21" s="1"/>
      <c r="J21" s="1"/>
      <c r="K21" s="1"/>
      <c r="L21" s="1"/>
      <c r="M21" s="1"/>
      <c r="N21" s="1"/>
      <c r="O21" s="1"/>
      <c r="P21" s="1"/>
      <c r="Q21" s="269"/>
      <c r="R21" s="274">
        <v>24607560</v>
      </c>
      <c r="S21" s="217"/>
      <c r="T21" s="217"/>
      <c r="U21" s="217"/>
      <c r="V21" s="217"/>
      <c r="W21" s="217"/>
      <c r="X21" s="217"/>
      <c r="Y21" s="279"/>
      <c r="Z21" s="282">
        <v>12.1</v>
      </c>
      <c r="AA21" s="282"/>
      <c r="AB21" s="282"/>
      <c r="AC21" s="282"/>
      <c r="AD21" s="287">
        <v>22958374</v>
      </c>
      <c r="AE21" s="287"/>
      <c r="AF21" s="287"/>
      <c r="AG21" s="287"/>
      <c r="AH21" s="287"/>
      <c r="AI21" s="287"/>
      <c r="AJ21" s="287"/>
      <c r="AK21" s="287"/>
      <c r="AL21" s="283">
        <v>25.2</v>
      </c>
      <c r="AM21" s="238"/>
      <c r="AN21" s="238"/>
      <c r="AO21" s="296"/>
      <c r="AP21" s="261" t="s">
        <v>371</v>
      </c>
      <c r="AQ21" s="300"/>
      <c r="AR21" s="300"/>
      <c r="AS21" s="300"/>
      <c r="AT21" s="300"/>
      <c r="AU21" s="300"/>
      <c r="AV21" s="300"/>
      <c r="AW21" s="300"/>
      <c r="AX21" s="300"/>
      <c r="AY21" s="300"/>
      <c r="AZ21" s="300"/>
      <c r="BA21" s="300"/>
      <c r="BB21" s="300"/>
      <c r="BC21" s="300"/>
      <c r="BD21" s="300"/>
      <c r="BE21" s="300"/>
      <c r="BF21" s="314"/>
      <c r="BG21" s="274">
        <v>91252</v>
      </c>
      <c r="BH21" s="217"/>
      <c r="BI21" s="217"/>
      <c r="BJ21" s="217"/>
      <c r="BK21" s="217"/>
      <c r="BL21" s="217"/>
      <c r="BM21" s="217"/>
      <c r="BN21" s="279"/>
      <c r="BO21" s="282">
        <v>0.2</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296</v>
      </c>
      <c r="C22" s="1"/>
      <c r="D22" s="1"/>
      <c r="E22" s="1"/>
      <c r="F22" s="1"/>
      <c r="G22" s="1"/>
      <c r="H22" s="1"/>
      <c r="I22" s="1"/>
      <c r="J22" s="1"/>
      <c r="K22" s="1"/>
      <c r="L22" s="1"/>
      <c r="M22" s="1"/>
      <c r="N22" s="1"/>
      <c r="O22" s="1"/>
      <c r="P22" s="1"/>
      <c r="Q22" s="269"/>
      <c r="R22" s="274">
        <v>22958374</v>
      </c>
      <c r="S22" s="217"/>
      <c r="T22" s="217"/>
      <c r="U22" s="217"/>
      <c r="V22" s="217"/>
      <c r="W22" s="217"/>
      <c r="X22" s="217"/>
      <c r="Y22" s="279"/>
      <c r="Z22" s="282">
        <v>11.3</v>
      </c>
      <c r="AA22" s="282"/>
      <c r="AB22" s="282"/>
      <c r="AC22" s="282"/>
      <c r="AD22" s="287">
        <v>22958374</v>
      </c>
      <c r="AE22" s="287"/>
      <c r="AF22" s="287"/>
      <c r="AG22" s="287"/>
      <c r="AH22" s="287"/>
      <c r="AI22" s="287"/>
      <c r="AJ22" s="287"/>
      <c r="AK22" s="287"/>
      <c r="AL22" s="283">
        <v>25.2</v>
      </c>
      <c r="AM22" s="238"/>
      <c r="AN22" s="238"/>
      <c r="AO22" s="296"/>
      <c r="AP22" s="261" t="s">
        <v>373</v>
      </c>
      <c r="AQ22" s="300"/>
      <c r="AR22" s="300"/>
      <c r="AS22" s="300"/>
      <c r="AT22" s="300"/>
      <c r="AU22" s="300"/>
      <c r="AV22" s="300"/>
      <c r="AW22" s="300"/>
      <c r="AX22" s="300"/>
      <c r="AY22" s="300"/>
      <c r="AZ22" s="300"/>
      <c r="BA22" s="300"/>
      <c r="BB22" s="300"/>
      <c r="BC22" s="300"/>
      <c r="BD22" s="300"/>
      <c r="BE22" s="300"/>
      <c r="BF22" s="314"/>
      <c r="BG22" s="274">
        <v>1585622</v>
      </c>
      <c r="BH22" s="217"/>
      <c r="BI22" s="217"/>
      <c r="BJ22" s="217"/>
      <c r="BK22" s="217"/>
      <c r="BL22" s="217"/>
      <c r="BM22" s="217"/>
      <c r="BN22" s="279"/>
      <c r="BO22" s="282">
        <v>2.8</v>
      </c>
      <c r="BP22" s="282"/>
      <c r="BQ22" s="282"/>
      <c r="BR22" s="282"/>
      <c r="BS22" s="287" t="s">
        <v>201</v>
      </c>
      <c r="BT22" s="287"/>
      <c r="BU22" s="287"/>
      <c r="BV22" s="287"/>
      <c r="BW22" s="287"/>
      <c r="BX22" s="287"/>
      <c r="BY22" s="287"/>
      <c r="BZ22" s="287"/>
      <c r="CA22" s="287"/>
      <c r="CB22" s="325"/>
      <c r="CD22" s="182"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293</v>
      </c>
      <c r="C23" s="1"/>
      <c r="D23" s="1"/>
      <c r="E23" s="1"/>
      <c r="F23" s="1"/>
      <c r="G23" s="1"/>
      <c r="H23" s="1"/>
      <c r="I23" s="1"/>
      <c r="J23" s="1"/>
      <c r="K23" s="1"/>
      <c r="L23" s="1"/>
      <c r="M23" s="1"/>
      <c r="N23" s="1"/>
      <c r="O23" s="1"/>
      <c r="P23" s="1"/>
      <c r="Q23" s="269"/>
      <c r="R23" s="274">
        <v>1649186</v>
      </c>
      <c r="S23" s="217"/>
      <c r="T23" s="217"/>
      <c r="U23" s="217"/>
      <c r="V23" s="217"/>
      <c r="W23" s="217"/>
      <c r="X23" s="217"/>
      <c r="Y23" s="279"/>
      <c r="Z23" s="282">
        <v>0.8</v>
      </c>
      <c r="AA23" s="282"/>
      <c r="AB23" s="282"/>
      <c r="AC23" s="282"/>
      <c r="AD23" s="287" t="s">
        <v>201</v>
      </c>
      <c r="AE23" s="287"/>
      <c r="AF23" s="287"/>
      <c r="AG23" s="287"/>
      <c r="AH23" s="287"/>
      <c r="AI23" s="287"/>
      <c r="AJ23" s="287"/>
      <c r="AK23" s="287"/>
      <c r="AL23" s="283" t="s">
        <v>201</v>
      </c>
      <c r="AM23" s="238"/>
      <c r="AN23" s="238"/>
      <c r="AO23" s="296"/>
      <c r="AP23" s="261" t="s">
        <v>64</v>
      </c>
      <c r="AQ23" s="300"/>
      <c r="AR23" s="300"/>
      <c r="AS23" s="300"/>
      <c r="AT23" s="300"/>
      <c r="AU23" s="300"/>
      <c r="AV23" s="300"/>
      <c r="AW23" s="300"/>
      <c r="AX23" s="300"/>
      <c r="AY23" s="300"/>
      <c r="AZ23" s="300"/>
      <c r="BA23" s="300"/>
      <c r="BB23" s="300"/>
      <c r="BC23" s="300"/>
      <c r="BD23" s="300"/>
      <c r="BE23" s="300"/>
      <c r="BF23" s="314"/>
      <c r="BG23" s="274">
        <v>2649911</v>
      </c>
      <c r="BH23" s="217"/>
      <c r="BI23" s="217"/>
      <c r="BJ23" s="217"/>
      <c r="BK23" s="217"/>
      <c r="BL23" s="217"/>
      <c r="BM23" s="217"/>
      <c r="BN23" s="279"/>
      <c r="BO23" s="282">
        <v>4.7</v>
      </c>
      <c r="BP23" s="282"/>
      <c r="BQ23" s="282"/>
      <c r="BR23" s="282"/>
      <c r="BS23" s="287" t="s">
        <v>201</v>
      </c>
      <c r="BT23" s="287"/>
      <c r="BU23" s="287"/>
      <c r="BV23" s="287"/>
      <c r="BW23" s="287"/>
      <c r="BX23" s="287"/>
      <c r="BY23" s="287"/>
      <c r="BZ23" s="287"/>
      <c r="CA23" s="287"/>
      <c r="CB23" s="325"/>
      <c r="CD23" s="182" t="s">
        <v>318</v>
      </c>
      <c r="CE23" s="139"/>
      <c r="CF23" s="139"/>
      <c r="CG23" s="139"/>
      <c r="CH23" s="139"/>
      <c r="CI23" s="139"/>
      <c r="CJ23" s="139"/>
      <c r="CK23" s="139"/>
      <c r="CL23" s="139"/>
      <c r="CM23" s="139"/>
      <c r="CN23" s="139"/>
      <c r="CO23" s="139"/>
      <c r="CP23" s="139"/>
      <c r="CQ23" s="144"/>
      <c r="CR23" s="182" t="s">
        <v>375</v>
      </c>
      <c r="CS23" s="139"/>
      <c r="CT23" s="139"/>
      <c r="CU23" s="139"/>
      <c r="CV23" s="139"/>
      <c r="CW23" s="139"/>
      <c r="CX23" s="139"/>
      <c r="CY23" s="144"/>
      <c r="CZ23" s="182" t="s">
        <v>379</v>
      </c>
      <c r="DA23" s="139"/>
      <c r="DB23" s="139"/>
      <c r="DC23" s="144"/>
      <c r="DD23" s="182" t="s">
        <v>299</v>
      </c>
      <c r="DE23" s="139"/>
      <c r="DF23" s="139"/>
      <c r="DG23" s="139"/>
      <c r="DH23" s="139"/>
      <c r="DI23" s="139"/>
      <c r="DJ23" s="139"/>
      <c r="DK23" s="144"/>
      <c r="DL23" s="345" t="s">
        <v>381</v>
      </c>
      <c r="DM23" s="348"/>
      <c r="DN23" s="348"/>
      <c r="DO23" s="348"/>
      <c r="DP23" s="348"/>
      <c r="DQ23" s="348"/>
      <c r="DR23" s="348"/>
      <c r="DS23" s="348"/>
      <c r="DT23" s="348"/>
      <c r="DU23" s="348"/>
      <c r="DV23" s="352"/>
      <c r="DW23" s="182" t="s">
        <v>382</v>
      </c>
      <c r="DX23" s="139"/>
      <c r="DY23" s="139"/>
      <c r="DZ23" s="139"/>
      <c r="EA23" s="139"/>
      <c r="EB23" s="139"/>
      <c r="EC23" s="144"/>
    </row>
    <row r="24" spans="2:133" ht="11.25" customHeight="1">
      <c r="B24" s="261" t="s">
        <v>383</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384</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385</v>
      </c>
      <c r="CE24" s="265"/>
      <c r="CF24" s="265"/>
      <c r="CG24" s="265"/>
      <c r="CH24" s="265"/>
      <c r="CI24" s="265"/>
      <c r="CJ24" s="265"/>
      <c r="CK24" s="265"/>
      <c r="CL24" s="265"/>
      <c r="CM24" s="265"/>
      <c r="CN24" s="265"/>
      <c r="CO24" s="265"/>
      <c r="CP24" s="265"/>
      <c r="CQ24" s="268"/>
      <c r="CR24" s="273">
        <v>108581721</v>
      </c>
      <c r="CS24" s="276"/>
      <c r="CT24" s="276"/>
      <c r="CU24" s="276"/>
      <c r="CV24" s="276"/>
      <c r="CW24" s="276"/>
      <c r="CX24" s="276"/>
      <c r="CY24" s="278"/>
      <c r="CZ24" s="291">
        <v>55.3</v>
      </c>
      <c r="DA24" s="293"/>
      <c r="DB24" s="293"/>
      <c r="DC24" s="337"/>
      <c r="DD24" s="341">
        <v>61203434</v>
      </c>
      <c r="DE24" s="276"/>
      <c r="DF24" s="276"/>
      <c r="DG24" s="276"/>
      <c r="DH24" s="276"/>
      <c r="DI24" s="276"/>
      <c r="DJ24" s="276"/>
      <c r="DK24" s="278"/>
      <c r="DL24" s="341">
        <v>53919219</v>
      </c>
      <c r="DM24" s="276"/>
      <c r="DN24" s="276"/>
      <c r="DO24" s="276"/>
      <c r="DP24" s="276"/>
      <c r="DQ24" s="276"/>
      <c r="DR24" s="276"/>
      <c r="DS24" s="276"/>
      <c r="DT24" s="276"/>
      <c r="DU24" s="276"/>
      <c r="DV24" s="278"/>
      <c r="DW24" s="291">
        <v>58</v>
      </c>
      <c r="DX24" s="293"/>
      <c r="DY24" s="293"/>
      <c r="DZ24" s="293"/>
      <c r="EA24" s="293"/>
      <c r="EB24" s="293"/>
      <c r="EC24" s="295"/>
    </row>
    <row r="25" spans="2:133" ht="11.25" customHeight="1">
      <c r="B25" s="261" t="s">
        <v>87</v>
      </c>
      <c r="C25" s="1"/>
      <c r="D25" s="1"/>
      <c r="E25" s="1"/>
      <c r="F25" s="1"/>
      <c r="G25" s="1"/>
      <c r="H25" s="1"/>
      <c r="I25" s="1"/>
      <c r="J25" s="1"/>
      <c r="K25" s="1"/>
      <c r="L25" s="1"/>
      <c r="M25" s="1"/>
      <c r="N25" s="1"/>
      <c r="O25" s="1"/>
      <c r="P25" s="1"/>
      <c r="Q25" s="269"/>
      <c r="R25" s="274">
        <v>95058873</v>
      </c>
      <c r="S25" s="217"/>
      <c r="T25" s="217"/>
      <c r="U25" s="217"/>
      <c r="V25" s="217"/>
      <c r="W25" s="217"/>
      <c r="X25" s="217"/>
      <c r="Y25" s="279"/>
      <c r="Z25" s="282">
        <v>46.8</v>
      </c>
      <c r="AA25" s="282"/>
      <c r="AB25" s="282"/>
      <c r="AC25" s="282"/>
      <c r="AD25" s="287">
        <v>90759776</v>
      </c>
      <c r="AE25" s="287"/>
      <c r="AF25" s="287"/>
      <c r="AG25" s="287"/>
      <c r="AH25" s="287"/>
      <c r="AI25" s="287"/>
      <c r="AJ25" s="287"/>
      <c r="AK25" s="287"/>
      <c r="AL25" s="283">
        <v>99.8</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21388792</v>
      </c>
      <c r="CS25" s="313"/>
      <c r="CT25" s="313"/>
      <c r="CU25" s="313"/>
      <c r="CV25" s="313"/>
      <c r="CW25" s="313"/>
      <c r="CX25" s="313"/>
      <c r="CY25" s="332"/>
      <c r="CZ25" s="283">
        <v>10.9</v>
      </c>
      <c r="DA25" s="335"/>
      <c r="DB25" s="335"/>
      <c r="DC25" s="338"/>
      <c r="DD25" s="288">
        <v>19525862</v>
      </c>
      <c r="DE25" s="313"/>
      <c r="DF25" s="313"/>
      <c r="DG25" s="313"/>
      <c r="DH25" s="313"/>
      <c r="DI25" s="313"/>
      <c r="DJ25" s="313"/>
      <c r="DK25" s="332"/>
      <c r="DL25" s="288">
        <v>18803396</v>
      </c>
      <c r="DM25" s="313"/>
      <c r="DN25" s="313"/>
      <c r="DO25" s="313"/>
      <c r="DP25" s="313"/>
      <c r="DQ25" s="313"/>
      <c r="DR25" s="313"/>
      <c r="DS25" s="313"/>
      <c r="DT25" s="313"/>
      <c r="DU25" s="313"/>
      <c r="DV25" s="332"/>
      <c r="DW25" s="283">
        <v>20.2</v>
      </c>
      <c r="DX25" s="335"/>
      <c r="DY25" s="335"/>
      <c r="DZ25" s="335"/>
      <c r="EA25" s="335"/>
      <c r="EB25" s="335"/>
      <c r="EC25" s="360"/>
    </row>
    <row r="26" spans="2:133" ht="11.25" customHeight="1">
      <c r="B26" s="261" t="s">
        <v>388</v>
      </c>
      <c r="C26" s="1"/>
      <c r="D26" s="1"/>
      <c r="E26" s="1"/>
      <c r="F26" s="1"/>
      <c r="G26" s="1"/>
      <c r="H26" s="1"/>
      <c r="I26" s="1"/>
      <c r="J26" s="1"/>
      <c r="K26" s="1"/>
      <c r="L26" s="1"/>
      <c r="M26" s="1"/>
      <c r="N26" s="1"/>
      <c r="O26" s="1"/>
      <c r="P26" s="1"/>
      <c r="Q26" s="269"/>
      <c r="R26" s="274">
        <v>67248</v>
      </c>
      <c r="S26" s="217"/>
      <c r="T26" s="217"/>
      <c r="U26" s="217"/>
      <c r="V26" s="217"/>
      <c r="W26" s="217"/>
      <c r="X26" s="217"/>
      <c r="Y26" s="279"/>
      <c r="Z26" s="282">
        <v>0</v>
      </c>
      <c r="AA26" s="282"/>
      <c r="AB26" s="282"/>
      <c r="AC26" s="282"/>
      <c r="AD26" s="287">
        <v>67248</v>
      </c>
      <c r="AE26" s="287"/>
      <c r="AF26" s="287"/>
      <c r="AG26" s="287"/>
      <c r="AH26" s="287"/>
      <c r="AI26" s="287"/>
      <c r="AJ26" s="287"/>
      <c r="AK26" s="287"/>
      <c r="AL26" s="283">
        <v>0.1</v>
      </c>
      <c r="AM26" s="238"/>
      <c r="AN26" s="238"/>
      <c r="AO26" s="296"/>
      <c r="AP26" s="261" t="s">
        <v>392</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114</v>
      </c>
      <c r="CE26" s="1"/>
      <c r="CF26" s="1"/>
      <c r="CG26" s="1"/>
      <c r="CH26" s="1"/>
      <c r="CI26" s="1"/>
      <c r="CJ26" s="1"/>
      <c r="CK26" s="1"/>
      <c r="CL26" s="1"/>
      <c r="CM26" s="1"/>
      <c r="CN26" s="1"/>
      <c r="CO26" s="1"/>
      <c r="CP26" s="1"/>
      <c r="CQ26" s="269"/>
      <c r="CR26" s="274">
        <v>13508130</v>
      </c>
      <c r="CS26" s="217"/>
      <c r="CT26" s="217"/>
      <c r="CU26" s="217"/>
      <c r="CV26" s="217"/>
      <c r="CW26" s="217"/>
      <c r="CX26" s="217"/>
      <c r="CY26" s="279"/>
      <c r="CZ26" s="283">
        <v>6.9</v>
      </c>
      <c r="DA26" s="335"/>
      <c r="DB26" s="335"/>
      <c r="DC26" s="338"/>
      <c r="DD26" s="288">
        <v>12165170</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160</v>
      </c>
      <c r="C27" s="1"/>
      <c r="D27" s="1"/>
      <c r="E27" s="1"/>
      <c r="F27" s="1"/>
      <c r="G27" s="1"/>
      <c r="H27" s="1"/>
      <c r="I27" s="1"/>
      <c r="J27" s="1"/>
      <c r="K27" s="1"/>
      <c r="L27" s="1"/>
      <c r="M27" s="1"/>
      <c r="N27" s="1"/>
      <c r="O27" s="1"/>
      <c r="P27" s="1"/>
      <c r="Q27" s="269"/>
      <c r="R27" s="274">
        <v>1913677</v>
      </c>
      <c r="S27" s="217"/>
      <c r="T27" s="217"/>
      <c r="U27" s="217"/>
      <c r="V27" s="217"/>
      <c r="W27" s="217"/>
      <c r="X27" s="217"/>
      <c r="Y27" s="279"/>
      <c r="Z27" s="282">
        <v>0.9</v>
      </c>
      <c r="AA27" s="282"/>
      <c r="AB27" s="282"/>
      <c r="AC27" s="282"/>
      <c r="AD27" s="287" t="s">
        <v>201</v>
      </c>
      <c r="AE27" s="287"/>
      <c r="AF27" s="287"/>
      <c r="AG27" s="287"/>
      <c r="AH27" s="287"/>
      <c r="AI27" s="287"/>
      <c r="AJ27" s="287"/>
      <c r="AK27" s="287"/>
      <c r="AL27" s="283" t="s">
        <v>201</v>
      </c>
      <c r="AM27" s="238"/>
      <c r="AN27" s="238"/>
      <c r="AO27" s="296"/>
      <c r="AP27" s="261" t="s">
        <v>393</v>
      </c>
      <c r="AQ27" s="1"/>
      <c r="AR27" s="1"/>
      <c r="AS27" s="1"/>
      <c r="AT27" s="1"/>
      <c r="AU27" s="1"/>
      <c r="AV27" s="1"/>
      <c r="AW27" s="1"/>
      <c r="AX27" s="1"/>
      <c r="AY27" s="1"/>
      <c r="AZ27" s="1"/>
      <c r="BA27" s="1"/>
      <c r="BB27" s="1"/>
      <c r="BC27" s="1"/>
      <c r="BD27" s="1"/>
      <c r="BE27" s="1"/>
      <c r="BF27" s="269"/>
      <c r="BG27" s="274">
        <v>56587480</v>
      </c>
      <c r="BH27" s="217"/>
      <c r="BI27" s="217"/>
      <c r="BJ27" s="217"/>
      <c r="BK27" s="217"/>
      <c r="BL27" s="217"/>
      <c r="BM27" s="217"/>
      <c r="BN27" s="279"/>
      <c r="BO27" s="282">
        <v>100</v>
      </c>
      <c r="BP27" s="282"/>
      <c r="BQ27" s="282"/>
      <c r="BR27" s="282"/>
      <c r="BS27" s="287">
        <v>650243</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69263095</v>
      </c>
      <c r="CS27" s="313"/>
      <c r="CT27" s="313"/>
      <c r="CU27" s="313"/>
      <c r="CV27" s="313"/>
      <c r="CW27" s="313"/>
      <c r="CX27" s="313"/>
      <c r="CY27" s="332"/>
      <c r="CZ27" s="283">
        <v>35.299999999999997</v>
      </c>
      <c r="DA27" s="335"/>
      <c r="DB27" s="335"/>
      <c r="DC27" s="338"/>
      <c r="DD27" s="288">
        <v>24258728</v>
      </c>
      <c r="DE27" s="313"/>
      <c r="DF27" s="313"/>
      <c r="DG27" s="313"/>
      <c r="DH27" s="313"/>
      <c r="DI27" s="313"/>
      <c r="DJ27" s="313"/>
      <c r="DK27" s="332"/>
      <c r="DL27" s="288">
        <v>17696979</v>
      </c>
      <c r="DM27" s="313"/>
      <c r="DN27" s="313"/>
      <c r="DO27" s="313"/>
      <c r="DP27" s="313"/>
      <c r="DQ27" s="313"/>
      <c r="DR27" s="313"/>
      <c r="DS27" s="313"/>
      <c r="DT27" s="313"/>
      <c r="DU27" s="313"/>
      <c r="DV27" s="332"/>
      <c r="DW27" s="283">
        <v>19</v>
      </c>
      <c r="DX27" s="335"/>
      <c r="DY27" s="335"/>
      <c r="DZ27" s="335"/>
      <c r="EA27" s="335"/>
      <c r="EB27" s="335"/>
      <c r="EC27" s="360"/>
    </row>
    <row r="28" spans="2:133" ht="11.25" customHeight="1">
      <c r="B28" s="261" t="s">
        <v>315</v>
      </c>
      <c r="C28" s="1"/>
      <c r="D28" s="1"/>
      <c r="E28" s="1"/>
      <c r="F28" s="1"/>
      <c r="G28" s="1"/>
      <c r="H28" s="1"/>
      <c r="I28" s="1"/>
      <c r="J28" s="1"/>
      <c r="K28" s="1"/>
      <c r="L28" s="1"/>
      <c r="M28" s="1"/>
      <c r="N28" s="1"/>
      <c r="O28" s="1"/>
      <c r="P28" s="1"/>
      <c r="Q28" s="269"/>
      <c r="R28" s="274">
        <v>2064909</v>
      </c>
      <c r="S28" s="217"/>
      <c r="T28" s="217"/>
      <c r="U28" s="217"/>
      <c r="V28" s="217"/>
      <c r="W28" s="217"/>
      <c r="X28" s="217"/>
      <c r="Y28" s="279"/>
      <c r="Z28" s="282">
        <v>1</v>
      </c>
      <c r="AA28" s="282"/>
      <c r="AB28" s="282"/>
      <c r="AC28" s="282"/>
      <c r="AD28" s="287">
        <v>145792</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386</v>
      </c>
      <c r="CE28" s="1"/>
      <c r="CF28" s="1"/>
      <c r="CG28" s="1"/>
      <c r="CH28" s="1"/>
      <c r="CI28" s="1"/>
      <c r="CJ28" s="1"/>
      <c r="CK28" s="1"/>
      <c r="CL28" s="1"/>
      <c r="CM28" s="1"/>
      <c r="CN28" s="1"/>
      <c r="CO28" s="1"/>
      <c r="CP28" s="1"/>
      <c r="CQ28" s="269"/>
      <c r="CR28" s="274">
        <v>17929834</v>
      </c>
      <c r="CS28" s="217"/>
      <c r="CT28" s="217"/>
      <c r="CU28" s="217"/>
      <c r="CV28" s="217"/>
      <c r="CW28" s="217"/>
      <c r="CX28" s="217"/>
      <c r="CY28" s="279"/>
      <c r="CZ28" s="283">
        <v>9.1</v>
      </c>
      <c r="DA28" s="335"/>
      <c r="DB28" s="335"/>
      <c r="DC28" s="338"/>
      <c r="DD28" s="288">
        <v>17418844</v>
      </c>
      <c r="DE28" s="217"/>
      <c r="DF28" s="217"/>
      <c r="DG28" s="217"/>
      <c r="DH28" s="217"/>
      <c r="DI28" s="217"/>
      <c r="DJ28" s="217"/>
      <c r="DK28" s="279"/>
      <c r="DL28" s="288">
        <v>17418844</v>
      </c>
      <c r="DM28" s="217"/>
      <c r="DN28" s="217"/>
      <c r="DO28" s="217"/>
      <c r="DP28" s="217"/>
      <c r="DQ28" s="217"/>
      <c r="DR28" s="217"/>
      <c r="DS28" s="217"/>
      <c r="DT28" s="217"/>
      <c r="DU28" s="217"/>
      <c r="DV28" s="279"/>
      <c r="DW28" s="283">
        <v>18.7</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1069043</v>
      </c>
      <c r="S29" s="217"/>
      <c r="T29" s="217"/>
      <c r="U29" s="217"/>
      <c r="V29" s="217"/>
      <c r="W29" s="217"/>
      <c r="X29" s="217"/>
      <c r="Y29" s="279"/>
      <c r="Z29" s="282">
        <v>0.5</v>
      </c>
      <c r="AA29" s="282"/>
      <c r="AB29" s="282"/>
      <c r="AC29" s="282"/>
      <c r="AD29" s="287">
        <v>82</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179</v>
      </c>
      <c r="CE29" s="41"/>
      <c r="CF29" s="261" t="s">
        <v>24</v>
      </c>
      <c r="CG29" s="1"/>
      <c r="CH29" s="1"/>
      <c r="CI29" s="1"/>
      <c r="CJ29" s="1"/>
      <c r="CK29" s="1"/>
      <c r="CL29" s="1"/>
      <c r="CM29" s="1"/>
      <c r="CN29" s="1"/>
      <c r="CO29" s="1"/>
      <c r="CP29" s="1"/>
      <c r="CQ29" s="269"/>
      <c r="CR29" s="274">
        <v>17929692</v>
      </c>
      <c r="CS29" s="313"/>
      <c r="CT29" s="313"/>
      <c r="CU29" s="313"/>
      <c r="CV29" s="313"/>
      <c r="CW29" s="313"/>
      <c r="CX29" s="313"/>
      <c r="CY29" s="332"/>
      <c r="CZ29" s="283">
        <v>9.1</v>
      </c>
      <c r="DA29" s="335"/>
      <c r="DB29" s="335"/>
      <c r="DC29" s="338"/>
      <c r="DD29" s="288">
        <v>17418702</v>
      </c>
      <c r="DE29" s="313"/>
      <c r="DF29" s="313"/>
      <c r="DG29" s="313"/>
      <c r="DH29" s="313"/>
      <c r="DI29" s="313"/>
      <c r="DJ29" s="313"/>
      <c r="DK29" s="332"/>
      <c r="DL29" s="288">
        <v>17418702</v>
      </c>
      <c r="DM29" s="313"/>
      <c r="DN29" s="313"/>
      <c r="DO29" s="313"/>
      <c r="DP29" s="313"/>
      <c r="DQ29" s="313"/>
      <c r="DR29" s="313"/>
      <c r="DS29" s="313"/>
      <c r="DT29" s="313"/>
      <c r="DU29" s="313"/>
      <c r="DV29" s="332"/>
      <c r="DW29" s="283">
        <v>18.7</v>
      </c>
      <c r="DX29" s="335"/>
      <c r="DY29" s="335"/>
      <c r="DZ29" s="335"/>
      <c r="EA29" s="335"/>
      <c r="EB29" s="335"/>
      <c r="EC29" s="360"/>
    </row>
    <row r="30" spans="2:133" ht="11.25" customHeight="1">
      <c r="B30" s="261" t="s">
        <v>345</v>
      </c>
      <c r="C30" s="1"/>
      <c r="D30" s="1"/>
      <c r="E30" s="1"/>
      <c r="F30" s="1"/>
      <c r="G30" s="1"/>
      <c r="H30" s="1"/>
      <c r="I30" s="1"/>
      <c r="J30" s="1"/>
      <c r="K30" s="1"/>
      <c r="L30" s="1"/>
      <c r="M30" s="1"/>
      <c r="N30" s="1"/>
      <c r="O30" s="1"/>
      <c r="P30" s="1"/>
      <c r="Q30" s="269"/>
      <c r="R30" s="274">
        <v>50059544</v>
      </c>
      <c r="S30" s="217"/>
      <c r="T30" s="217"/>
      <c r="U30" s="217"/>
      <c r="V30" s="217"/>
      <c r="W30" s="217"/>
      <c r="X30" s="217"/>
      <c r="Y30" s="279"/>
      <c r="Z30" s="282">
        <v>24.7</v>
      </c>
      <c r="AA30" s="282"/>
      <c r="AB30" s="282"/>
      <c r="AC30" s="282"/>
      <c r="AD30" s="287" t="s">
        <v>201</v>
      </c>
      <c r="AE30" s="287"/>
      <c r="AF30" s="287"/>
      <c r="AG30" s="287"/>
      <c r="AH30" s="287"/>
      <c r="AI30" s="287"/>
      <c r="AJ30" s="287"/>
      <c r="AK30" s="287"/>
      <c r="AL30" s="283" t="s">
        <v>201</v>
      </c>
      <c r="AM30" s="238"/>
      <c r="AN30" s="238"/>
      <c r="AO30" s="296"/>
      <c r="AP30" s="182" t="s">
        <v>318</v>
      </c>
      <c r="AQ30" s="139"/>
      <c r="AR30" s="139"/>
      <c r="AS30" s="139"/>
      <c r="AT30" s="139"/>
      <c r="AU30" s="139"/>
      <c r="AV30" s="139"/>
      <c r="AW30" s="139"/>
      <c r="AX30" s="139"/>
      <c r="AY30" s="139"/>
      <c r="AZ30" s="139"/>
      <c r="BA30" s="139"/>
      <c r="BB30" s="139"/>
      <c r="BC30" s="139"/>
      <c r="BD30" s="139"/>
      <c r="BE30" s="139"/>
      <c r="BF30" s="144"/>
      <c r="BG30" s="182" t="s">
        <v>396</v>
      </c>
      <c r="BH30" s="321"/>
      <c r="BI30" s="321"/>
      <c r="BJ30" s="321"/>
      <c r="BK30" s="321"/>
      <c r="BL30" s="321"/>
      <c r="BM30" s="321"/>
      <c r="BN30" s="321"/>
      <c r="BO30" s="321"/>
      <c r="BP30" s="321"/>
      <c r="BQ30" s="323"/>
      <c r="BR30" s="182" t="s">
        <v>397</v>
      </c>
      <c r="BS30" s="321"/>
      <c r="BT30" s="321"/>
      <c r="BU30" s="321"/>
      <c r="BV30" s="321"/>
      <c r="BW30" s="321"/>
      <c r="BX30" s="321"/>
      <c r="BY30" s="321"/>
      <c r="BZ30" s="321"/>
      <c r="CA30" s="321"/>
      <c r="CB30" s="323"/>
      <c r="CD30" s="134"/>
      <c r="CE30" s="42"/>
      <c r="CF30" s="261" t="s">
        <v>398</v>
      </c>
      <c r="CG30" s="1"/>
      <c r="CH30" s="1"/>
      <c r="CI30" s="1"/>
      <c r="CJ30" s="1"/>
      <c r="CK30" s="1"/>
      <c r="CL30" s="1"/>
      <c r="CM30" s="1"/>
      <c r="CN30" s="1"/>
      <c r="CO30" s="1"/>
      <c r="CP30" s="1"/>
      <c r="CQ30" s="269"/>
      <c r="CR30" s="274">
        <v>17495991</v>
      </c>
      <c r="CS30" s="217"/>
      <c r="CT30" s="217"/>
      <c r="CU30" s="217"/>
      <c r="CV30" s="217"/>
      <c r="CW30" s="217"/>
      <c r="CX30" s="217"/>
      <c r="CY30" s="279"/>
      <c r="CZ30" s="283">
        <v>8.9</v>
      </c>
      <c r="DA30" s="335"/>
      <c r="DB30" s="335"/>
      <c r="DC30" s="338"/>
      <c r="DD30" s="288">
        <v>17019109</v>
      </c>
      <c r="DE30" s="217"/>
      <c r="DF30" s="217"/>
      <c r="DG30" s="217"/>
      <c r="DH30" s="217"/>
      <c r="DI30" s="217"/>
      <c r="DJ30" s="217"/>
      <c r="DK30" s="279"/>
      <c r="DL30" s="288">
        <v>17019109</v>
      </c>
      <c r="DM30" s="217"/>
      <c r="DN30" s="217"/>
      <c r="DO30" s="217"/>
      <c r="DP30" s="217"/>
      <c r="DQ30" s="217"/>
      <c r="DR30" s="217"/>
      <c r="DS30" s="217"/>
      <c r="DT30" s="217"/>
      <c r="DU30" s="217"/>
      <c r="DV30" s="279"/>
      <c r="DW30" s="283">
        <v>18.3</v>
      </c>
      <c r="DX30" s="335"/>
      <c r="DY30" s="335"/>
      <c r="DZ30" s="335"/>
      <c r="EA30" s="335"/>
      <c r="EB30" s="335"/>
      <c r="EC30" s="360"/>
    </row>
    <row r="31" spans="2:133" ht="11.25" customHeight="1">
      <c r="B31" s="262" t="s">
        <v>56</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10</v>
      </c>
      <c r="AQ31" s="178"/>
      <c r="AR31" s="178"/>
      <c r="AS31" s="178"/>
      <c r="AT31" s="306" t="s">
        <v>399</v>
      </c>
      <c r="AU31" s="265"/>
      <c r="AV31" s="265"/>
      <c r="AW31" s="265"/>
      <c r="AX31" s="260" t="s">
        <v>273</v>
      </c>
      <c r="AY31" s="265"/>
      <c r="AZ31" s="265"/>
      <c r="BA31" s="265"/>
      <c r="BB31" s="265"/>
      <c r="BC31" s="265"/>
      <c r="BD31" s="265"/>
      <c r="BE31" s="265"/>
      <c r="BF31" s="268"/>
      <c r="BG31" s="318">
        <v>99.4</v>
      </c>
      <c r="BH31" s="322"/>
      <c r="BI31" s="322"/>
      <c r="BJ31" s="322"/>
      <c r="BK31" s="322"/>
      <c r="BL31" s="322"/>
      <c r="BM31" s="293">
        <v>98.4</v>
      </c>
      <c r="BN31" s="322"/>
      <c r="BO31" s="322"/>
      <c r="BP31" s="322"/>
      <c r="BQ31" s="324"/>
      <c r="BR31" s="318">
        <v>99.4</v>
      </c>
      <c r="BS31" s="322"/>
      <c r="BT31" s="322"/>
      <c r="BU31" s="322"/>
      <c r="BV31" s="322"/>
      <c r="BW31" s="322"/>
      <c r="BX31" s="293">
        <v>98.3</v>
      </c>
      <c r="BY31" s="322"/>
      <c r="BZ31" s="322"/>
      <c r="CA31" s="322"/>
      <c r="CB31" s="324"/>
      <c r="CD31" s="134"/>
      <c r="CE31" s="42"/>
      <c r="CF31" s="261" t="s">
        <v>316</v>
      </c>
      <c r="CG31" s="1"/>
      <c r="CH31" s="1"/>
      <c r="CI31" s="1"/>
      <c r="CJ31" s="1"/>
      <c r="CK31" s="1"/>
      <c r="CL31" s="1"/>
      <c r="CM31" s="1"/>
      <c r="CN31" s="1"/>
      <c r="CO31" s="1"/>
      <c r="CP31" s="1"/>
      <c r="CQ31" s="269"/>
      <c r="CR31" s="274">
        <v>433701</v>
      </c>
      <c r="CS31" s="313"/>
      <c r="CT31" s="313"/>
      <c r="CU31" s="313"/>
      <c r="CV31" s="313"/>
      <c r="CW31" s="313"/>
      <c r="CX31" s="313"/>
      <c r="CY31" s="332"/>
      <c r="CZ31" s="283">
        <v>0.2</v>
      </c>
      <c r="DA31" s="335"/>
      <c r="DB31" s="335"/>
      <c r="DC31" s="338"/>
      <c r="DD31" s="288">
        <v>399593</v>
      </c>
      <c r="DE31" s="313"/>
      <c r="DF31" s="313"/>
      <c r="DG31" s="313"/>
      <c r="DH31" s="313"/>
      <c r="DI31" s="313"/>
      <c r="DJ31" s="313"/>
      <c r="DK31" s="332"/>
      <c r="DL31" s="288">
        <v>399593</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400</v>
      </c>
      <c r="C32" s="1"/>
      <c r="D32" s="1"/>
      <c r="E32" s="1"/>
      <c r="F32" s="1"/>
      <c r="G32" s="1"/>
      <c r="H32" s="1"/>
      <c r="I32" s="1"/>
      <c r="J32" s="1"/>
      <c r="K32" s="1"/>
      <c r="L32" s="1"/>
      <c r="M32" s="1"/>
      <c r="N32" s="1"/>
      <c r="O32" s="1"/>
      <c r="P32" s="1"/>
      <c r="Q32" s="269"/>
      <c r="R32" s="274">
        <v>15858004</v>
      </c>
      <c r="S32" s="217"/>
      <c r="T32" s="217"/>
      <c r="U32" s="217"/>
      <c r="V32" s="217"/>
      <c r="W32" s="217"/>
      <c r="X32" s="217"/>
      <c r="Y32" s="279"/>
      <c r="Z32" s="282">
        <v>7.8</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245</v>
      </c>
      <c r="AX32" s="261" t="s">
        <v>376</v>
      </c>
      <c r="AY32" s="1"/>
      <c r="AZ32" s="1"/>
      <c r="BA32" s="1"/>
      <c r="BB32" s="1"/>
      <c r="BC32" s="1"/>
      <c r="BD32" s="1"/>
      <c r="BE32" s="1"/>
      <c r="BF32" s="269"/>
      <c r="BG32" s="319">
        <v>99.2</v>
      </c>
      <c r="BH32" s="313"/>
      <c r="BI32" s="313"/>
      <c r="BJ32" s="313"/>
      <c r="BK32" s="313"/>
      <c r="BL32" s="313"/>
      <c r="BM32" s="238">
        <v>98</v>
      </c>
      <c r="BN32" s="313"/>
      <c r="BO32" s="313"/>
      <c r="BP32" s="313"/>
      <c r="BQ32" s="316"/>
      <c r="BR32" s="319">
        <v>99.2</v>
      </c>
      <c r="BS32" s="313"/>
      <c r="BT32" s="313"/>
      <c r="BU32" s="313"/>
      <c r="BV32" s="313"/>
      <c r="BW32" s="313"/>
      <c r="BX32" s="238">
        <v>98</v>
      </c>
      <c r="BY32" s="313"/>
      <c r="BZ32" s="313"/>
      <c r="CA32" s="313"/>
      <c r="CB32" s="316"/>
      <c r="CD32" s="135"/>
      <c r="CE32" s="142"/>
      <c r="CF32" s="261" t="s">
        <v>402</v>
      </c>
      <c r="CG32" s="1"/>
      <c r="CH32" s="1"/>
      <c r="CI32" s="1"/>
      <c r="CJ32" s="1"/>
      <c r="CK32" s="1"/>
      <c r="CL32" s="1"/>
      <c r="CM32" s="1"/>
      <c r="CN32" s="1"/>
      <c r="CO32" s="1"/>
      <c r="CP32" s="1"/>
      <c r="CQ32" s="269"/>
      <c r="CR32" s="274">
        <v>142</v>
      </c>
      <c r="CS32" s="217"/>
      <c r="CT32" s="217"/>
      <c r="CU32" s="217"/>
      <c r="CV32" s="217"/>
      <c r="CW32" s="217"/>
      <c r="CX32" s="217"/>
      <c r="CY32" s="279"/>
      <c r="CZ32" s="283">
        <v>0</v>
      </c>
      <c r="DA32" s="335"/>
      <c r="DB32" s="335"/>
      <c r="DC32" s="338"/>
      <c r="DD32" s="288">
        <v>142</v>
      </c>
      <c r="DE32" s="217"/>
      <c r="DF32" s="217"/>
      <c r="DG32" s="217"/>
      <c r="DH32" s="217"/>
      <c r="DI32" s="217"/>
      <c r="DJ32" s="217"/>
      <c r="DK32" s="279"/>
      <c r="DL32" s="288">
        <v>142</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134</v>
      </c>
      <c r="C33" s="1"/>
      <c r="D33" s="1"/>
      <c r="E33" s="1"/>
      <c r="F33" s="1"/>
      <c r="G33" s="1"/>
      <c r="H33" s="1"/>
      <c r="I33" s="1"/>
      <c r="J33" s="1"/>
      <c r="K33" s="1"/>
      <c r="L33" s="1"/>
      <c r="M33" s="1"/>
      <c r="N33" s="1"/>
      <c r="O33" s="1"/>
      <c r="P33" s="1"/>
      <c r="Q33" s="269"/>
      <c r="R33" s="274">
        <v>785746</v>
      </c>
      <c r="S33" s="217"/>
      <c r="T33" s="217"/>
      <c r="U33" s="217"/>
      <c r="V33" s="217"/>
      <c r="W33" s="217"/>
      <c r="X33" s="217"/>
      <c r="Y33" s="279"/>
      <c r="Z33" s="282">
        <v>0.4</v>
      </c>
      <c r="AA33" s="282"/>
      <c r="AB33" s="282"/>
      <c r="AC33" s="282"/>
      <c r="AD33" s="287" t="s">
        <v>201</v>
      </c>
      <c r="AE33" s="287"/>
      <c r="AF33" s="287"/>
      <c r="AG33" s="287"/>
      <c r="AH33" s="287"/>
      <c r="AI33" s="287"/>
      <c r="AJ33" s="287"/>
      <c r="AK33" s="287"/>
      <c r="AL33" s="283" t="s">
        <v>201</v>
      </c>
      <c r="AM33" s="238"/>
      <c r="AN33" s="238"/>
      <c r="AO33" s="296"/>
      <c r="AP33" s="177"/>
      <c r="AQ33" s="179"/>
      <c r="AR33" s="179"/>
      <c r="AS33" s="179"/>
      <c r="AT33" s="308"/>
      <c r="AU33" s="267"/>
      <c r="AV33" s="267"/>
      <c r="AW33" s="267"/>
      <c r="AX33" s="263" t="s">
        <v>165</v>
      </c>
      <c r="AY33" s="267"/>
      <c r="AZ33" s="267"/>
      <c r="BA33" s="267"/>
      <c r="BB33" s="267"/>
      <c r="BC33" s="267"/>
      <c r="BD33" s="267"/>
      <c r="BE33" s="267"/>
      <c r="BF33" s="271"/>
      <c r="BG33" s="320">
        <v>99.4</v>
      </c>
      <c r="BH33" s="312"/>
      <c r="BI33" s="312"/>
      <c r="BJ33" s="312"/>
      <c r="BK33" s="312"/>
      <c r="BL33" s="312"/>
      <c r="BM33" s="294">
        <v>98.5</v>
      </c>
      <c r="BN33" s="312"/>
      <c r="BO33" s="312"/>
      <c r="BP33" s="312"/>
      <c r="BQ33" s="317"/>
      <c r="BR33" s="320">
        <v>99.4</v>
      </c>
      <c r="BS33" s="312"/>
      <c r="BT33" s="312"/>
      <c r="BU33" s="312"/>
      <c r="BV33" s="312"/>
      <c r="BW33" s="312"/>
      <c r="BX33" s="294">
        <v>98.4</v>
      </c>
      <c r="BY33" s="312"/>
      <c r="BZ33" s="312"/>
      <c r="CA33" s="312"/>
      <c r="CB33" s="317"/>
      <c r="CD33" s="261" t="s">
        <v>403</v>
      </c>
      <c r="CE33" s="1"/>
      <c r="CF33" s="1"/>
      <c r="CG33" s="1"/>
      <c r="CH33" s="1"/>
      <c r="CI33" s="1"/>
      <c r="CJ33" s="1"/>
      <c r="CK33" s="1"/>
      <c r="CL33" s="1"/>
      <c r="CM33" s="1"/>
      <c r="CN33" s="1"/>
      <c r="CO33" s="1"/>
      <c r="CP33" s="1"/>
      <c r="CQ33" s="269"/>
      <c r="CR33" s="274">
        <v>69784167</v>
      </c>
      <c r="CS33" s="313"/>
      <c r="CT33" s="313"/>
      <c r="CU33" s="313"/>
      <c r="CV33" s="313"/>
      <c r="CW33" s="313"/>
      <c r="CX33" s="313"/>
      <c r="CY33" s="332"/>
      <c r="CZ33" s="283">
        <v>35.6</v>
      </c>
      <c r="DA33" s="335"/>
      <c r="DB33" s="335"/>
      <c r="DC33" s="338"/>
      <c r="DD33" s="288">
        <v>47508344</v>
      </c>
      <c r="DE33" s="313"/>
      <c r="DF33" s="313"/>
      <c r="DG33" s="313"/>
      <c r="DH33" s="313"/>
      <c r="DI33" s="313"/>
      <c r="DJ33" s="313"/>
      <c r="DK33" s="332"/>
      <c r="DL33" s="288">
        <v>33732650</v>
      </c>
      <c r="DM33" s="313"/>
      <c r="DN33" s="313"/>
      <c r="DO33" s="313"/>
      <c r="DP33" s="313"/>
      <c r="DQ33" s="313"/>
      <c r="DR33" s="313"/>
      <c r="DS33" s="313"/>
      <c r="DT33" s="313"/>
      <c r="DU33" s="313"/>
      <c r="DV33" s="332"/>
      <c r="DW33" s="283">
        <v>36.299999999999997</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8307401</v>
      </c>
      <c r="S34" s="217"/>
      <c r="T34" s="217"/>
      <c r="U34" s="217"/>
      <c r="V34" s="217"/>
      <c r="W34" s="217"/>
      <c r="X34" s="217"/>
      <c r="Y34" s="279"/>
      <c r="Z34" s="282">
        <v>4.0999999999999996</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406</v>
      </c>
      <c r="CE34" s="1"/>
      <c r="CF34" s="1"/>
      <c r="CG34" s="1"/>
      <c r="CH34" s="1"/>
      <c r="CI34" s="1"/>
      <c r="CJ34" s="1"/>
      <c r="CK34" s="1"/>
      <c r="CL34" s="1"/>
      <c r="CM34" s="1"/>
      <c r="CN34" s="1"/>
      <c r="CO34" s="1"/>
      <c r="CP34" s="1"/>
      <c r="CQ34" s="269"/>
      <c r="CR34" s="274">
        <v>29610600</v>
      </c>
      <c r="CS34" s="217"/>
      <c r="CT34" s="217"/>
      <c r="CU34" s="217"/>
      <c r="CV34" s="217"/>
      <c r="CW34" s="217"/>
      <c r="CX34" s="217"/>
      <c r="CY34" s="279"/>
      <c r="CZ34" s="283">
        <v>15.1</v>
      </c>
      <c r="DA34" s="335"/>
      <c r="DB34" s="335"/>
      <c r="DC34" s="338"/>
      <c r="DD34" s="288">
        <v>17590254</v>
      </c>
      <c r="DE34" s="217"/>
      <c r="DF34" s="217"/>
      <c r="DG34" s="217"/>
      <c r="DH34" s="217"/>
      <c r="DI34" s="217"/>
      <c r="DJ34" s="217"/>
      <c r="DK34" s="279"/>
      <c r="DL34" s="288">
        <v>15894860</v>
      </c>
      <c r="DM34" s="217"/>
      <c r="DN34" s="217"/>
      <c r="DO34" s="217"/>
      <c r="DP34" s="217"/>
      <c r="DQ34" s="217"/>
      <c r="DR34" s="217"/>
      <c r="DS34" s="217"/>
      <c r="DT34" s="217"/>
      <c r="DU34" s="217"/>
      <c r="DV34" s="279"/>
      <c r="DW34" s="283">
        <v>17.100000000000001</v>
      </c>
      <c r="DX34" s="335"/>
      <c r="DY34" s="335"/>
      <c r="DZ34" s="335"/>
      <c r="EA34" s="335"/>
      <c r="EB34" s="335"/>
      <c r="EC34" s="360"/>
    </row>
    <row r="35" spans="2:133" ht="11.25" customHeight="1">
      <c r="B35" s="261" t="s">
        <v>408</v>
      </c>
      <c r="C35" s="1"/>
      <c r="D35" s="1"/>
      <c r="E35" s="1"/>
      <c r="F35" s="1"/>
      <c r="G35" s="1"/>
      <c r="H35" s="1"/>
      <c r="I35" s="1"/>
      <c r="J35" s="1"/>
      <c r="K35" s="1"/>
      <c r="L35" s="1"/>
      <c r="M35" s="1"/>
      <c r="N35" s="1"/>
      <c r="O35" s="1"/>
      <c r="P35" s="1"/>
      <c r="Q35" s="269"/>
      <c r="R35" s="274">
        <v>11562568</v>
      </c>
      <c r="S35" s="217"/>
      <c r="T35" s="217"/>
      <c r="U35" s="217"/>
      <c r="V35" s="217"/>
      <c r="W35" s="217"/>
      <c r="X35" s="217"/>
      <c r="Y35" s="279"/>
      <c r="Z35" s="282">
        <v>5.7</v>
      </c>
      <c r="AA35" s="282"/>
      <c r="AB35" s="282"/>
      <c r="AC35" s="282"/>
      <c r="AD35" s="287" t="s">
        <v>201</v>
      </c>
      <c r="AE35" s="287"/>
      <c r="AF35" s="287"/>
      <c r="AG35" s="287"/>
      <c r="AH35" s="287"/>
      <c r="AI35" s="287"/>
      <c r="AJ35" s="287"/>
      <c r="AK35" s="287"/>
      <c r="AL35" s="283" t="s">
        <v>201</v>
      </c>
      <c r="AM35" s="238"/>
      <c r="AN35" s="238"/>
      <c r="AO35" s="296"/>
      <c r="AP35" s="95"/>
      <c r="AQ35" s="182" t="s">
        <v>409</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410</v>
      </c>
      <c r="CE35" s="1"/>
      <c r="CF35" s="1"/>
      <c r="CG35" s="1"/>
      <c r="CH35" s="1"/>
      <c r="CI35" s="1"/>
      <c r="CJ35" s="1"/>
      <c r="CK35" s="1"/>
      <c r="CL35" s="1"/>
      <c r="CM35" s="1"/>
      <c r="CN35" s="1"/>
      <c r="CO35" s="1"/>
      <c r="CP35" s="1"/>
      <c r="CQ35" s="269"/>
      <c r="CR35" s="274">
        <v>850831</v>
      </c>
      <c r="CS35" s="313"/>
      <c r="CT35" s="313"/>
      <c r="CU35" s="313"/>
      <c r="CV35" s="313"/>
      <c r="CW35" s="313"/>
      <c r="CX35" s="313"/>
      <c r="CY35" s="332"/>
      <c r="CZ35" s="283">
        <v>0.4</v>
      </c>
      <c r="DA35" s="335"/>
      <c r="DB35" s="335"/>
      <c r="DC35" s="338"/>
      <c r="DD35" s="288">
        <v>694840</v>
      </c>
      <c r="DE35" s="313"/>
      <c r="DF35" s="313"/>
      <c r="DG35" s="313"/>
      <c r="DH35" s="313"/>
      <c r="DI35" s="313"/>
      <c r="DJ35" s="313"/>
      <c r="DK35" s="332"/>
      <c r="DL35" s="288">
        <v>641708</v>
      </c>
      <c r="DM35" s="313"/>
      <c r="DN35" s="313"/>
      <c r="DO35" s="313"/>
      <c r="DP35" s="313"/>
      <c r="DQ35" s="313"/>
      <c r="DR35" s="313"/>
      <c r="DS35" s="313"/>
      <c r="DT35" s="313"/>
      <c r="DU35" s="313"/>
      <c r="DV35" s="332"/>
      <c r="DW35" s="283">
        <v>0.7</v>
      </c>
      <c r="DX35" s="335"/>
      <c r="DY35" s="335"/>
      <c r="DZ35" s="335"/>
      <c r="EA35" s="335"/>
      <c r="EB35" s="335"/>
      <c r="EC35" s="360"/>
    </row>
    <row r="36" spans="2:133" ht="11.25" customHeight="1">
      <c r="B36" s="261" t="s">
        <v>377</v>
      </c>
      <c r="C36" s="1"/>
      <c r="D36" s="1"/>
      <c r="E36" s="1"/>
      <c r="F36" s="1"/>
      <c r="G36" s="1"/>
      <c r="H36" s="1"/>
      <c r="I36" s="1"/>
      <c r="J36" s="1"/>
      <c r="K36" s="1"/>
      <c r="L36" s="1"/>
      <c r="M36" s="1"/>
      <c r="N36" s="1"/>
      <c r="O36" s="1"/>
      <c r="P36" s="1"/>
      <c r="Q36" s="269"/>
      <c r="R36" s="274">
        <v>2595984</v>
      </c>
      <c r="S36" s="217"/>
      <c r="T36" s="217"/>
      <c r="U36" s="217"/>
      <c r="V36" s="217"/>
      <c r="W36" s="217"/>
      <c r="X36" s="217"/>
      <c r="Y36" s="279"/>
      <c r="Z36" s="282">
        <v>1.3</v>
      </c>
      <c r="AA36" s="282"/>
      <c r="AB36" s="282"/>
      <c r="AC36" s="282"/>
      <c r="AD36" s="287" t="s">
        <v>201</v>
      </c>
      <c r="AE36" s="287"/>
      <c r="AF36" s="287"/>
      <c r="AG36" s="287"/>
      <c r="AH36" s="287"/>
      <c r="AI36" s="287"/>
      <c r="AJ36" s="287"/>
      <c r="AK36" s="287"/>
      <c r="AL36" s="283" t="s">
        <v>201</v>
      </c>
      <c r="AM36" s="238"/>
      <c r="AN36" s="238"/>
      <c r="AO36" s="296"/>
      <c r="AP36" s="95"/>
      <c r="AQ36" s="301" t="s">
        <v>393</v>
      </c>
      <c r="AR36" s="304"/>
      <c r="AS36" s="304"/>
      <c r="AT36" s="304"/>
      <c r="AU36" s="304"/>
      <c r="AV36" s="304"/>
      <c r="AW36" s="304"/>
      <c r="AX36" s="304"/>
      <c r="AY36" s="309"/>
      <c r="AZ36" s="273">
        <v>20563367</v>
      </c>
      <c r="BA36" s="276"/>
      <c r="BB36" s="276"/>
      <c r="BC36" s="276"/>
      <c r="BD36" s="276"/>
      <c r="BE36" s="276"/>
      <c r="BF36" s="315"/>
      <c r="BG36" s="260" t="s">
        <v>413</v>
      </c>
      <c r="BH36" s="265"/>
      <c r="BI36" s="265"/>
      <c r="BJ36" s="265"/>
      <c r="BK36" s="265"/>
      <c r="BL36" s="265"/>
      <c r="BM36" s="265"/>
      <c r="BN36" s="265"/>
      <c r="BO36" s="265"/>
      <c r="BP36" s="265"/>
      <c r="BQ36" s="265"/>
      <c r="BR36" s="265"/>
      <c r="BS36" s="265"/>
      <c r="BT36" s="265"/>
      <c r="BU36" s="268"/>
      <c r="BV36" s="273">
        <v>128714</v>
      </c>
      <c r="BW36" s="276"/>
      <c r="BX36" s="276"/>
      <c r="BY36" s="276"/>
      <c r="BZ36" s="276"/>
      <c r="CA36" s="276"/>
      <c r="CB36" s="315"/>
      <c r="CD36" s="261" t="s">
        <v>33</v>
      </c>
      <c r="CE36" s="1"/>
      <c r="CF36" s="1"/>
      <c r="CG36" s="1"/>
      <c r="CH36" s="1"/>
      <c r="CI36" s="1"/>
      <c r="CJ36" s="1"/>
      <c r="CK36" s="1"/>
      <c r="CL36" s="1"/>
      <c r="CM36" s="1"/>
      <c r="CN36" s="1"/>
      <c r="CO36" s="1"/>
      <c r="CP36" s="1"/>
      <c r="CQ36" s="269"/>
      <c r="CR36" s="274">
        <v>13788224</v>
      </c>
      <c r="CS36" s="217"/>
      <c r="CT36" s="217"/>
      <c r="CU36" s="217"/>
      <c r="CV36" s="217"/>
      <c r="CW36" s="217"/>
      <c r="CX36" s="217"/>
      <c r="CY36" s="279"/>
      <c r="CZ36" s="283">
        <v>7</v>
      </c>
      <c r="DA36" s="335"/>
      <c r="DB36" s="335"/>
      <c r="DC36" s="338"/>
      <c r="DD36" s="288">
        <v>11398748</v>
      </c>
      <c r="DE36" s="217"/>
      <c r="DF36" s="217"/>
      <c r="DG36" s="217"/>
      <c r="DH36" s="217"/>
      <c r="DI36" s="217"/>
      <c r="DJ36" s="217"/>
      <c r="DK36" s="279"/>
      <c r="DL36" s="288">
        <v>5602023</v>
      </c>
      <c r="DM36" s="217"/>
      <c r="DN36" s="217"/>
      <c r="DO36" s="217"/>
      <c r="DP36" s="217"/>
      <c r="DQ36" s="217"/>
      <c r="DR36" s="217"/>
      <c r="DS36" s="217"/>
      <c r="DT36" s="217"/>
      <c r="DU36" s="217"/>
      <c r="DV36" s="279"/>
      <c r="DW36" s="283">
        <v>6</v>
      </c>
      <c r="DX36" s="335"/>
      <c r="DY36" s="335"/>
      <c r="DZ36" s="335"/>
      <c r="EA36" s="335"/>
      <c r="EB36" s="335"/>
      <c r="EC36" s="360"/>
    </row>
    <row r="37" spans="2:133" ht="11.25" customHeight="1">
      <c r="B37" s="261" t="s">
        <v>404</v>
      </c>
      <c r="C37" s="1"/>
      <c r="D37" s="1"/>
      <c r="E37" s="1"/>
      <c r="F37" s="1"/>
      <c r="G37" s="1"/>
      <c r="H37" s="1"/>
      <c r="I37" s="1"/>
      <c r="J37" s="1"/>
      <c r="K37" s="1"/>
      <c r="L37" s="1"/>
      <c r="M37" s="1"/>
      <c r="N37" s="1"/>
      <c r="O37" s="1"/>
      <c r="P37" s="1"/>
      <c r="Q37" s="269"/>
      <c r="R37" s="274">
        <v>2287442</v>
      </c>
      <c r="S37" s="217"/>
      <c r="T37" s="217"/>
      <c r="U37" s="217"/>
      <c r="V37" s="217"/>
      <c r="W37" s="217"/>
      <c r="X37" s="217"/>
      <c r="Y37" s="279"/>
      <c r="Z37" s="282">
        <v>1.1000000000000001</v>
      </c>
      <c r="AA37" s="282"/>
      <c r="AB37" s="282"/>
      <c r="AC37" s="282"/>
      <c r="AD37" s="287">
        <v>212</v>
      </c>
      <c r="AE37" s="287"/>
      <c r="AF37" s="287"/>
      <c r="AG37" s="287"/>
      <c r="AH37" s="287"/>
      <c r="AI37" s="287"/>
      <c r="AJ37" s="287"/>
      <c r="AK37" s="287"/>
      <c r="AL37" s="283">
        <v>0</v>
      </c>
      <c r="AM37" s="238"/>
      <c r="AN37" s="238"/>
      <c r="AO37" s="296"/>
      <c r="AQ37" s="302" t="s">
        <v>414</v>
      </c>
      <c r="AR37" s="111"/>
      <c r="AS37" s="111"/>
      <c r="AT37" s="111"/>
      <c r="AU37" s="111"/>
      <c r="AV37" s="111"/>
      <c r="AW37" s="111"/>
      <c r="AX37" s="111"/>
      <c r="AY37" s="310"/>
      <c r="AZ37" s="274">
        <v>4400346</v>
      </c>
      <c r="BA37" s="217"/>
      <c r="BB37" s="217"/>
      <c r="BC37" s="217"/>
      <c r="BD37" s="313"/>
      <c r="BE37" s="313"/>
      <c r="BF37" s="316"/>
      <c r="BG37" s="261" t="s">
        <v>418</v>
      </c>
      <c r="BH37" s="1"/>
      <c r="BI37" s="1"/>
      <c r="BJ37" s="1"/>
      <c r="BK37" s="1"/>
      <c r="BL37" s="1"/>
      <c r="BM37" s="1"/>
      <c r="BN37" s="1"/>
      <c r="BO37" s="1"/>
      <c r="BP37" s="1"/>
      <c r="BQ37" s="1"/>
      <c r="BR37" s="1"/>
      <c r="BS37" s="1"/>
      <c r="BT37" s="1"/>
      <c r="BU37" s="269"/>
      <c r="BV37" s="274">
        <v>-496014</v>
      </c>
      <c r="BW37" s="217"/>
      <c r="BX37" s="217"/>
      <c r="BY37" s="217"/>
      <c r="BZ37" s="217"/>
      <c r="CA37" s="217"/>
      <c r="CB37" s="326"/>
      <c r="CD37" s="261" t="s">
        <v>164</v>
      </c>
      <c r="CE37" s="1"/>
      <c r="CF37" s="1"/>
      <c r="CG37" s="1"/>
      <c r="CH37" s="1"/>
      <c r="CI37" s="1"/>
      <c r="CJ37" s="1"/>
      <c r="CK37" s="1"/>
      <c r="CL37" s="1"/>
      <c r="CM37" s="1"/>
      <c r="CN37" s="1"/>
      <c r="CO37" s="1"/>
      <c r="CP37" s="1"/>
      <c r="CQ37" s="269"/>
      <c r="CR37" s="274">
        <v>32401</v>
      </c>
      <c r="CS37" s="313"/>
      <c r="CT37" s="313"/>
      <c r="CU37" s="313"/>
      <c r="CV37" s="313"/>
      <c r="CW37" s="313"/>
      <c r="CX37" s="313"/>
      <c r="CY37" s="332"/>
      <c r="CZ37" s="283">
        <v>0</v>
      </c>
      <c r="DA37" s="335"/>
      <c r="DB37" s="335"/>
      <c r="DC37" s="338"/>
      <c r="DD37" s="288">
        <v>32401</v>
      </c>
      <c r="DE37" s="313"/>
      <c r="DF37" s="313"/>
      <c r="DG37" s="313"/>
      <c r="DH37" s="313"/>
      <c r="DI37" s="313"/>
      <c r="DJ37" s="313"/>
      <c r="DK37" s="332"/>
      <c r="DL37" s="288">
        <v>32401</v>
      </c>
      <c r="DM37" s="313"/>
      <c r="DN37" s="313"/>
      <c r="DO37" s="313"/>
      <c r="DP37" s="313"/>
      <c r="DQ37" s="313"/>
      <c r="DR37" s="313"/>
      <c r="DS37" s="313"/>
      <c r="DT37" s="313"/>
      <c r="DU37" s="313"/>
      <c r="DV37" s="332"/>
      <c r="DW37" s="283">
        <v>0</v>
      </c>
      <c r="DX37" s="335"/>
      <c r="DY37" s="335"/>
      <c r="DZ37" s="335"/>
      <c r="EA37" s="335"/>
      <c r="EB37" s="335"/>
      <c r="EC37" s="360"/>
    </row>
    <row r="38" spans="2:133" ht="11.25" customHeight="1">
      <c r="B38" s="261" t="s">
        <v>419</v>
      </c>
      <c r="C38" s="1"/>
      <c r="D38" s="1"/>
      <c r="E38" s="1"/>
      <c r="F38" s="1"/>
      <c r="G38" s="1"/>
      <c r="H38" s="1"/>
      <c r="I38" s="1"/>
      <c r="J38" s="1"/>
      <c r="K38" s="1"/>
      <c r="L38" s="1"/>
      <c r="M38" s="1"/>
      <c r="N38" s="1"/>
      <c r="O38" s="1"/>
      <c r="P38" s="1"/>
      <c r="Q38" s="269"/>
      <c r="R38" s="274">
        <v>11335929</v>
      </c>
      <c r="S38" s="217"/>
      <c r="T38" s="217"/>
      <c r="U38" s="217"/>
      <c r="V38" s="217"/>
      <c r="W38" s="217"/>
      <c r="X38" s="217"/>
      <c r="Y38" s="279"/>
      <c r="Z38" s="282">
        <v>5.6</v>
      </c>
      <c r="AA38" s="282"/>
      <c r="AB38" s="282"/>
      <c r="AC38" s="282"/>
      <c r="AD38" s="287" t="s">
        <v>201</v>
      </c>
      <c r="AE38" s="287"/>
      <c r="AF38" s="287"/>
      <c r="AG38" s="287"/>
      <c r="AH38" s="287"/>
      <c r="AI38" s="287"/>
      <c r="AJ38" s="287"/>
      <c r="AK38" s="287"/>
      <c r="AL38" s="283" t="s">
        <v>201</v>
      </c>
      <c r="AM38" s="238"/>
      <c r="AN38" s="238"/>
      <c r="AO38" s="296"/>
      <c r="AQ38" s="302" t="s">
        <v>309</v>
      </c>
      <c r="AR38" s="111"/>
      <c r="AS38" s="111"/>
      <c r="AT38" s="111"/>
      <c r="AU38" s="111"/>
      <c r="AV38" s="111"/>
      <c r="AW38" s="111"/>
      <c r="AX38" s="111"/>
      <c r="AY38" s="310"/>
      <c r="AZ38" s="274">
        <v>280034</v>
      </c>
      <c r="BA38" s="217"/>
      <c r="BB38" s="217"/>
      <c r="BC38" s="217"/>
      <c r="BD38" s="313"/>
      <c r="BE38" s="313"/>
      <c r="BF38" s="316"/>
      <c r="BG38" s="261" t="s">
        <v>420</v>
      </c>
      <c r="BH38" s="1"/>
      <c r="BI38" s="1"/>
      <c r="BJ38" s="1"/>
      <c r="BK38" s="1"/>
      <c r="BL38" s="1"/>
      <c r="BM38" s="1"/>
      <c r="BN38" s="1"/>
      <c r="BO38" s="1"/>
      <c r="BP38" s="1"/>
      <c r="BQ38" s="1"/>
      <c r="BR38" s="1"/>
      <c r="BS38" s="1"/>
      <c r="BT38" s="1"/>
      <c r="BU38" s="269"/>
      <c r="BV38" s="274">
        <v>52133</v>
      </c>
      <c r="BW38" s="217"/>
      <c r="BX38" s="217"/>
      <c r="BY38" s="217"/>
      <c r="BZ38" s="217"/>
      <c r="CA38" s="217"/>
      <c r="CB38" s="326"/>
      <c r="CD38" s="261" t="s">
        <v>421</v>
      </c>
      <c r="CE38" s="1"/>
      <c r="CF38" s="1"/>
      <c r="CG38" s="1"/>
      <c r="CH38" s="1"/>
      <c r="CI38" s="1"/>
      <c r="CJ38" s="1"/>
      <c r="CK38" s="1"/>
      <c r="CL38" s="1"/>
      <c r="CM38" s="1"/>
      <c r="CN38" s="1"/>
      <c r="CO38" s="1"/>
      <c r="CP38" s="1"/>
      <c r="CQ38" s="269"/>
      <c r="CR38" s="274">
        <v>15730556</v>
      </c>
      <c r="CS38" s="217"/>
      <c r="CT38" s="217"/>
      <c r="CU38" s="217"/>
      <c r="CV38" s="217"/>
      <c r="CW38" s="217"/>
      <c r="CX38" s="217"/>
      <c r="CY38" s="279"/>
      <c r="CZ38" s="283">
        <v>8</v>
      </c>
      <c r="DA38" s="335"/>
      <c r="DB38" s="335"/>
      <c r="DC38" s="338"/>
      <c r="DD38" s="288">
        <v>12401622</v>
      </c>
      <c r="DE38" s="217"/>
      <c r="DF38" s="217"/>
      <c r="DG38" s="217"/>
      <c r="DH38" s="217"/>
      <c r="DI38" s="217"/>
      <c r="DJ38" s="217"/>
      <c r="DK38" s="279"/>
      <c r="DL38" s="288">
        <v>11461777</v>
      </c>
      <c r="DM38" s="217"/>
      <c r="DN38" s="217"/>
      <c r="DO38" s="217"/>
      <c r="DP38" s="217"/>
      <c r="DQ38" s="217"/>
      <c r="DR38" s="217"/>
      <c r="DS38" s="217"/>
      <c r="DT38" s="217"/>
      <c r="DU38" s="217"/>
      <c r="DV38" s="279"/>
      <c r="DW38" s="283">
        <v>12.3</v>
      </c>
      <c r="DX38" s="335"/>
      <c r="DY38" s="335"/>
      <c r="DZ38" s="335"/>
      <c r="EA38" s="335"/>
      <c r="EB38" s="335"/>
      <c r="EC38" s="360"/>
    </row>
    <row r="39" spans="2:133" ht="11.25" customHeight="1">
      <c r="B39" s="261" t="s">
        <v>422</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423</v>
      </c>
      <c r="AR39" s="111"/>
      <c r="AS39" s="111"/>
      <c r="AT39" s="111"/>
      <c r="AU39" s="111"/>
      <c r="AV39" s="111"/>
      <c r="AW39" s="111"/>
      <c r="AX39" s="111"/>
      <c r="AY39" s="310"/>
      <c r="AZ39" s="274">
        <v>228124</v>
      </c>
      <c r="BA39" s="217"/>
      <c r="BB39" s="217"/>
      <c r="BC39" s="217"/>
      <c r="BD39" s="313"/>
      <c r="BE39" s="313"/>
      <c r="BF39" s="316"/>
      <c r="BG39" s="261" t="s">
        <v>340</v>
      </c>
      <c r="BH39" s="1"/>
      <c r="BI39" s="1"/>
      <c r="BJ39" s="1"/>
      <c r="BK39" s="1"/>
      <c r="BL39" s="1"/>
      <c r="BM39" s="1"/>
      <c r="BN39" s="1"/>
      <c r="BO39" s="1"/>
      <c r="BP39" s="1"/>
      <c r="BQ39" s="1"/>
      <c r="BR39" s="1"/>
      <c r="BS39" s="1"/>
      <c r="BT39" s="1"/>
      <c r="BU39" s="269"/>
      <c r="BV39" s="274">
        <v>77080</v>
      </c>
      <c r="BW39" s="217"/>
      <c r="BX39" s="217"/>
      <c r="BY39" s="217"/>
      <c r="BZ39" s="217"/>
      <c r="CA39" s="217"/>
      <c r="CB39" s="326"/>
      <c r="CD39" s="261" t="s">
        <v>430</v>
      </c>
      <c r="CE39" s="1"/>
      <c r="CF39" s="1"/>
      <c r="CG39" s="1"/>
      <c r="CH39" s="1"/>
      <c r="CI39" s="1"/>
      <c r="CJ39" s="1"/>
      <c r="CK39" s="1"/>
      <c r="CL39" s="1"/>
      <c r="CM39" s="1"/>
      <c r="CN39" s="1"/>
      <c r="CO39" s="1"/>
      <c r="CP39" s="1"/>
      <c r="CQ39" s="269"/>
      <c r="CR39" s="274">
        <v>8097528</v>
      </c>
      <c r="CS39" s="313"/>
      <c r="CT39" s="313"/>
      <c r="CU39" s="313"/>
      <c r="CV39" s="313"/>
      <c r="CW39" s="313"/>
      <c r="CX39" s="313"/>
      <c r="CY39" s="332"/>
      <c r="CZ39" s="283">
        <v>4.0999999999999996</v>
      </c>
      <c r="DA39" s="335"/>
      <c r="DB39" s="335"/>
      <c r="DC39" s="338"/>
      <c r="DD39" s="288">
        <v>4037139</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431</v>
      </c>
      <c r="C40" s="1"/>
      <c r="D40" s="1"/>
      <c r="E40" s="1"/>
      <c r="F40" s="1"/>
      <c r="G40" s="1"/>
      <c r="H40" s="1"/>
      <c r="I40" s="1"/>
      <c r="J40" s="1"/>
      <c r="K40" s="1"/>
      <c r="L40" s="1"/>
      <c r="M40" s="1"/>
      <c r="N40" s="1"/>
      <c r="O40" s="1"/>
      <c r="P40" s="1"/>
      <c r="Q40" s="269"/>
      <c r="R40" s="274">
        <v>1995629</v>
      </c>
      <c r="S40" s="217"/>
      <c r="T40" s="217"/>
      <c r="U40" s="217"/>
      <c r="V40" s="217"/>
      <c r="W40" s="217"/>
      <c r="X40" s="217"/>
      <c r="Y40" s="279"/>
      <c r="Z40" s="282">
        <v>1</v>
      </c>
      <c r="AA40" s="282"/>
      <c r="AB40" s="282"/>
      <c r="AC40" s="282"/>
      <c r="AD40" s="287" t="s">
        <v>201</v>
      </c>
      <c r="AE40" s="287"/>
      <c r="AF40" s="287"/>
      <c r="AG40" s="287"/>
      <c r="AH40" s="287"/>
      <c r="AI40" s="287"/>
      <c r="AJ40" s="287"/>
      <c r="AK40" s="287"/>
      <c r="AL40" s="283" t="s">
        <v>201</v>
      </c>
      <c r="AM40" s="238"/>
      <c r="AN40" s="238"/>
      <c r="AO40" s="296"/>
      <c r="AQ40" s="302" t="s">
        <v>31</v>
      </c>
      <c r="AR40" s="111"/>
      <c r="AS40" s="111"/>
      <c r="AT40" s="111"/>
      <c r="AU40" s="111"/>
      <c r="AV40" s="111"/>
      <c r="AW40" s="111"/>
      <c r="AX40" s="111"/>
      <c r="AY40" s="310"/>
      <c r="AZ40" s="274">
        <v>124068</v>
      </c>
      <c r="BA40" s="217"/>
      <c r="BB40" s="217"/>
      <c r="BC40" s="217"/>
      <c r="BD40" s="313"/>
      <c r="BE40" s="313"/>
      <c r="BF40" s="316"/>
      <c r="BG40" s="299" t="s">
        <v>433</v>
      </c>
      <c r="BH40" s="29"/>
      <c r="BI40" s="29"/>
      <c r="BJ40" s="29"/>
      <c r="BK40" s="29"/>
      <c r="BL40" s="29"/>
      <c r="BM40" s="1" t="s">
        <v>434</v>
      </c>
      <c r="BN40" s="1"/>
      <c r="BO40" s="1"/>
      <c r="BP40" s="1"/>
      <c r="BQ40" s="1"/>
      <c r="BR40" s="1"/>
      <c r="BS40" s="1"/>
      <c r="BT40" s="1"/>
      <c r="BU40" s="269"/>
      <c r="BV40" s="274">
        <v>95</v>
      </c>
      <c r="BW40" s="217"/>
      <c r="BX40" s="217"/>
      <c r="BY40" s="217"/>
      <c r="BZ40" s="217"/>
      <c r="CA40" s="217"/>
      <c r="CB40" s="326"/>
      <c r="CD40" s="261" t="s">
        <v>372</v>
      </c>
      <c r="CE40" s="1"/>
      <c r="CF40" s="1"/>
      <c r="CG40" s="1"/>
      <c r="CH40" s="1"/>
      <c r="CI40" s="1"/>
      <c r="CJ40" s="1"/>
      <c r="CK40" s="1"/>
      <c r="CL40" s="1"/>
      <c r="CM40" s="1"/>
      <c r="CN40" s="1"/>
      <c r="CO40" s="1"/>
      <c r="CP40" s="1"/>
      <c r="CQ40" s="269"/>
      <c r="CR40" s="274">
        <v>1706428</v>
      </c>
      <c r="CS40" s="217"/>
      <c r="CT40" s="217"/>
      <c r="CU40" s="217"/>
      <c r="CV40" s="217"/>
      <c r="CW40" s="217"/>
      <c r="CX40" s="217"/>
      <c r="CY40" s="279"/>
      <c r="CZ40" s="283">
        <v>0.9</v>
      </c>
      <c r="DA40" s="335"/>
      <c r="DB40" s="335"/>
      <c r="DC40" s="338"/>
      <c r="DD40" s="288">
        <v>1385741</v>
      </c>
      <c r="DE40" s="217"/>
      <c r="DF40" s="217"/>
      <c r="DG40" s="217"/>
      <c r="DH40" s="217"/>
      <c r="DI40" s="217"/>
      <c r="DJ40" s="217"/>
      <c r="DK40" s="279"/>
      <c r="DL40" s="288">
        <v>132282</v>
      </c>
      <c r="DM40" s="217"/>
      <c r="DN40" s="217"/>
      <c r="DO40" s="217"/>
      <c r="DP40" s="217"/>
      <c r="DQ40" s="217"/>
      <c r="DR40" s="217"/>
      <c r="DS40" s="217"/>
      <c r="DT40" s="217"/>
      <c r="DU40" s="217"/>
      <c r="DV40" s="279"/>
      <c r="DW40" s="283">
        <v>0.1</v>
      </c>
      <c r="DX40" s="335"/>
      <c r="DY40" s="335"/>
      <c r="DZ40" s="335"/>
      <c r="EA40" s="335"/>
      <c r="EB40" s="335"/>
      <c r="EC40" s="360"/>
    </row>
    <row r="41" spans="2:133" ht="11.25" customHeight="1">
      <c r="B41" s="263" t="s">
        <v>432</v>
      </c>
      <c r="C41" s="267"/>
      <c r="D41" s="267"/>
      <c r="E41" s="267"/>
      <c r="F41" s="267"/>
      <c r="G41" s="267"/>
      <c r="H41" s="267"/>
      <c r="I41" s="267"/>
      <c r="J41" s="267"/>
      <c r="K41" s="267"/>
      <c r="L41" s="267"/>
      <c r="M41" s="267"/>
      <c r="N41" s="267"/>
      <c r="O41" s="267"/>
      <c r="P41" s="267"/>
      <c r="Q41" s="271"/>
      <c r="R41" s="275">
        <v>202966368</v>
      </c>
      <c r="S41" s="277"/>
      <c r="T41" s="277"/>
      <c r="U41" s="277"/>
      <c r="V41" s="277"/>
      <c r="W41" s="277"/>
      <c r="X41" s="277"/>
      <c r="Y41" s="280"/>
      <c r="Z41" s="284">
        <v>100</v>
      </c>
      <c r="AA41" s="284"/>
      <c r="AB41" s="284"/>
      <c r="AC41" s="284"/>
      <c r="AD41" s="289">
        <v>90973110</v>
      </c>
      <c r="AE41" s="289"/>
      <c r="AF41" s="289"/>
      <c r="AG41" s="289"/>
      <c r="AH41" s="289"/>
      <c r="AI41" s="289"/>
      <c r="AJ41" s="289"/>
      <c r="AK41" s="289"/>
      <c r="AL41" s="292">
        <v>100</v>
      </c>
      <c r="AM41" s="294"/>
      <c r="AN41" s="294"/>
      <c r="AO41" s="297"/>
      <c r="AQ41" s="302" t="s">
        <v>435</v>
      </c>
      <c r="AR41" s="111"/>
      <c r="AS41" s="111"/>
      <c r="AT41" s="111"/>
      <c r="AU41" s="111"/>
      <c r="AV41" s="111"/>
      <c r="AW41" s="111"/>
      <c r="AX41" s="111"/>
      <c r="AY41" s="310"/>
      <c r="AZ41" s="274">
        <v>3888310</v>
      </c>
      <c r="BA41" s="217"/>
      <c r="BB41" s="217"/>
      <c r="BC41" s="217"/>
      <c r="BD41" s="313"/>
      <c r="BE41" s="313"/>
      <c r="BF41" s="316"/>
      <c r="BG41" s="299"/>
      <c r="BH41" s="29"/>
      <c r="BI41" s="29"/>
      <c r="BJ41" s="29"/>
      <c r="BK41" s="29"/>
      <c r="BL41" s="29"/>
      <c r="BM41" s="1" t="s">
        <v>345</v>
      </c>
      <c r="BN41" s="1"/>
      <c r="BO41" s="1"/>
      <c r="BP41" s="1"/>
      <c r="BQ41" s="1"/>
      <c r="BR41" s="1"/>
      <c r="BS41" s="1"/>
      <c r="BT41" s="1"/>
      <c r="BU41" s="269"/>
      <c r="BV41" s="274" t="s">
        <v>201</v>
      </c>
      <c r="BW41" s="217"/>
      <c r="BX41" s="217"/>
      <c r="BY41" s="217"/>
      <c r="BZ41" s="217"/>
      <c r="CA41" s="217"/>
      <c r="CB41" s="326"/>
      <c r="CD41" s="261" t="s">
        <v>284</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436</v>
      </c>
      <c r="AR42" s="305"/>
      <c r="AS42" s="305"/>
      <c r="AT42" s="305"/>
      <c r="AU42" s="305"/>
      <c r="AV42" s="305"/>
      <c r="AW42" s="305"/>
      <c r="AX42" s="305"/>
      <c r="AY42" s="311"/>
      <c r="AZ42" s="275">
        <v>11642485</v>
      </c>
      <c r="BA42" s="277"/>
      <c r="BB42" s="277"/>
      <c r="BC42" s="277"/>
      <c r="BD42" s="312"/>
      <c r="BE42" s="312"/>
      <c r="BF42" s="317"/>
      <c r="BG42" s="177"/>
      <c r="BH42" s="179"/>
      <c r="BI42" s="179"/>
      <c r="BJ42" s="179"/>
      <c r="BK42" s="179"/>
      <c r="BL42" s="179"/>
      <c r="BM42" s="267" t="s">
        <v>437</v>
      </c>
      <c r="BN42" s="267"/>
      <c r="BO42" s="267"/>
      <c r="BP42" s="267"/>
      <c r="BQ42" s="267"/>
      <c r="BR42" s="267"/>
      <c r="BS42" s="267"/>
      <c r="BT42" s="267"/>
      <c r="BU42" s="271"/>
      <c r="BV42" s="275">
        <v>376</v>
      </c>
      <c r="BW42" s="277"/>
      <c r="BX42" s="277"/>
      <c r="BY42" s="277"/>
      <c r="BZ42" s="277"/>
      <c r="CA42" s="277"/>
      <c r="CB42" s="327"/>
      <c r="CD42" s="261" t="s">
        <v>277</v>
      </c>
      <c r="CE42" s="1"/>
      <c r="CF42" s="1"/>
      <c r="CG42" s="1"/>
      <c r="CH42" s="1"/>
      <c r="CI42" s="1"/>
      <c r="CJ42" s="1"/>
      <c r="CK42" s="1"/>
      <c r="CL42" s="1"/>
      <c r="CM42" s="1"/>
      <c r="CN42" s="1"/>
      <c r="CO42" s="1"/>
      <c r="CP42" s="1"/>
      <c r="CQ42" s="269"/>
      <c r="CR42" s="274">
        <v>17881657</v>
      </c>
      <c r="CS42" s="313"/>
      <c r="CT42" s="313"/>
      <c r="CU42" s="313"/>
      <c r="CV42" s="313"/>
      <c r="CW42" s="313"/>
      <c r="CX42" s="313"/>
      <c r="CY42" s="332"/>
      <c r="CZ42" s="283">
        <v>9.1</v>
      </c>
      <c r="DA42" s="335"/>
      <c r="DB42" s="335"/>
      <c r="DC42" s="338"/>
      <c r="DD42" s="288">
        <v>2423746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53</v>
      </c>
      <c r="CD43" s="261" t="s">
        <v>90</v>
      </c>
      <c r="CE43" s="1"/>
      <c r="CF43" s="1"/>
      <c r="CG43" s="1"/>
      <c r="CH43" s="1"/>
      <c r="CI43" s="1"/>
      <c r="CJ43" s="1"/>
      <c r="CK43" s="1"/>
      <c r="CL43" s="1"/>
      <c r="CM43" s="1"/>
      <c r="CN43" s="1"/>
      <c r="CO43" s="1"/>
      <c r="CP43" s="1"/>
      <c r="CQ43" s="269"/>
      <c r="CR43" s="274">
        <v>136352</v>
      </c>
      <c r="CS43" s="313"/>
      <c r="CT43" s="313"/>
      <c r="CU43" s="313"/>
      <c r="CV43" s="313"/>
      <c r="CW43" s="313"/>
      <c r="CX43" s="313"/>
      <c r="CY43" s="332"/>
      <c r="CZ43" s="283">
        <v>0.1</v>
      </c>
      <c r="DA43" s="335"/>
      <c r="DB43" s="335"/>
      <c r="DC43" s="338"/>
      <c r="DD43" s="288">
        <v>136352</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179</v>
      </c>
      <c r="CE44" s="41"/>
      <c r="CF44" s="261" t="s">
        <v>438</v>
      </c>
      <c r="CG44" s="1"/>
      <c r="CH44" s="1"/>
      <c r="CI44" s="1"/>
      <c r="CJ44" s="1"/>
      <c r="CK44" s="1"/>
      <c r="CL44" s="1"/>
      <c r="CM44" s="1"/>
      <c r="CN44" s="1"/>
      <c r="CO44" s="1"/>
      <c r="CP44" s="1"/>
      <c r="CQ44" s="269"/>
      <c r="CR44" s="274">
        <v>17508281</v>
      </c>
      <c r="CS44" s="217"/>
      <c r="CT44" s="217"/>
      <c r="CU44" s="217"/>
      <c r="CV44" s="217"/>
      <c r="CW44" s="217"/>
      <c r="CX44" s="217"/>
      <c r="CY44" s="279"/>
      <c r="CZ44" s="283">
        <v>8.9</v>
      </c>
      <c r="DA44" s="238"/>
      <c r="DB44" s="238"/>
      <c r="DC44" s="285"/>
      <c r="DD44" s="288">
        <v>2388818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439</v>
      </c>
      <c r="CG45" s="1"/>
      <c r="CH45" s="1"/>
      <c r="CI45" s="1"/>
      <c r="CJ45" s="1"/>
      <c r="CK45" s="1"/>
      <c r="CL45" s="1"/>
      <c r="CM45" s="1"/>
      <c r="CN45" s="1"/>
      <c r="CO45" s="1"/>
      <c r="CP45" s="1"/>
      <c r="CQ45" s="269"/>
      <c r="CR45" s="274">
        <v>10428922</v>
      </c>
      <c r="CS45" s="313"/>
      <c r="CT45" s="313"/>
      <c r="CU45" s="313"/>
      <c r="CV45" s="313"/>
      <c r="CW45" s="313"/>
      <c r="CX45" s="313"/>
      <c r="CY45" s="332"/>
      <c r="CZ45" s="283">
        <v>5.3</v>
      </c>
      <c r="DA45" s="335"/>
      <c r="DB45" s="335"/>
      <c r="DC45" s="338"/>
      <c r="DD45" s="288">
        <v>602535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440</v>
      </c>
      <c r="CG46" s="1"/>
      <c r="CH46" s="1"/>
      <c r="CI46" s="1"/>
      <c r="CJ46" s="1"/>
      <c r="CK46" s="1"/>
      <c r="CL46" s="1"/>
      <c r="CM46" s="1"/>
      <c r="CN46" s="1"/>
      <c r="CO46" s="1"/>
      <c r="CP46" s="1"/>
      <c r="CQ46" s="269"/>
      <c r="CR46" s="274">
        <v>6707745</v>
      </c>
      <c r="CS46" s="217"/>
      <c r="CT46" s="217"/>
      <c r="CU46" s="217"/>
      <c r="CV46" s="217"/>
      <c r="CW46" s="217"/>
      <c r="CX46" s="217"/>
      <c r="CY46" s="279"/>
      <c r="CZ46" s="283">
        <v>3.4</v>
      </c>
      <c r="DA46" s="238"/>
      <c r="DB46" s="238"/>
      <c r="DC46" s="285"/>
      <c r="DD46" s="288">
        <v>1756190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442</v>
      </c>
      <c r="CG47" s="1"/>
      <c r="CH47" s="1"/>
      <c r="CI47" s="1"/>
      <c r="CJ47" s="1"/>
      <c r="CK47" s="1"/>
      <c r="CL47" s="1"/>
      <c r="CM47" s="1"/>
      <c r="CN47" s="1"/>
      <c r="CO47" s="1"/>
      <c r="CP47" s="1"/>
      <c r="CQ47" s="269"/>
      <c r="CR47" s="274">
        <v>373376</v>
      </c>
      <c r="CS47" s="313"/>
      <c r="CT47" s="313"/>
      <c r="CU47" s="313"/>
      <c r="CV47" s="313"/>
      <c r="CW47" s="313"/>
      <c r="CX47" s="313"/>
      <c r="CY47" s="332"/>
      <c r="CZ47" s="283">
        <v>0.2</v>
      </c>
      <c r="DA47" s="335"/>
      <c r="DB47" s="335"/>
      <c r="DC47" s="338"/>
      <c r="DD47" s="288">
        <v>34928</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443</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196247545</v>
      </c>
      <c r="CS49" s="312"/>
      <c r="CT49" s="312"/>
      <c r="CU49" s="312"/>
      <c r="CV49" s="312"/>
      <c r="CW49" s="312"/>
      <c r="CX49" s="312"/>
      <c r="CY49" s="333"/>
      <c r="CZ49" s="292">
        <v>100</v>
      </c>
      <c r="DA49" s="336"/>
      <c r="DB49" s="336"/>
      <c r="DC49" s="339"/>
      <c r="DD49" s="342">
        <v>111135524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dX6OMohFFvd8WwhGNyCWM3EavC7OJlpKoU0Z1Px69AoTGbh/6pAL26aMYrwan60SkTt0pjXhfxGgKdSlCTdh5Q==" saltValue="dJJvTyraVW+JAjZy8gCM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7734375" style="363" customWidth="1"/>
    <col min="131" max="131" width="1.6640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0"/>
      <c r="DR1" s="710"/>
      <c r="DS1" s="710"/>
      <c r="DT1" s="710"/>
      <c r="DU1" s="710"/>
      <c r="DV1" s="710"/>
      <c r="DW1" s="710"/>
      <c r="DX1" s="710"/>
      <c r="DY1" s="710"/>
      <c r="DZ1" s="710"/>
      <c r="EA1" s="365"/>
    </row>
    <row r="2" spans="1:131" ht="26.25" customHeight="1">
      <c r="A2" s="367" t="s">
        <v>297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5" t="s">
        <v>302</v>
      </c>
      <c r="DK2" s="706"/>
      <c r="DL2" s="706"/>
      <c r="DM2" s="706"/>
      <c r="DN2" s="706"/>
      <c r="DO2" s="709"/>
      <c r="DP2" s="368"/>
      <c r="DQ2" s="705" t="s">
        <v>304</v>
      </c>
      <c r="DR2" s="706"/>
      <c r="DS2" s="706"/>
      <c r="DT2" s="706"/>
      <c r="DU2" s="706"/>
      <c r="DV2" s="706"/>
      <c r="DW2" s="706"/>
      <c r="DX2" s="706"/>
      <c r="DY2" s="706"/>
      <c r="DZ2" s="709"/>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445</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446</v>
      </c>
      <c r="B5" s="397"/>
      <c r="C5" s="397"/>
      <c r="D5" s="397"/>
      <c r="E5" s="397"/>
      <c r="F5" s="397"/>
      <c r="G5" s="397"/>
      <c r="H5" s="397"/>
      <c r="I5" s="397"/>
      <c r="J5" s="397"/>
      <c r="K5" s="397"/>
      <c r="L5" s="397"/>
      <c r="M5" s="397"/>
      <c r="N5" s="397"/>
      <c r="O5" s="397"/>
      <c r="P5" s="429"/>
      <c r="Q5" s="435" t="s">
        <v>182</v>
      </c>
      <c r="R5" s="447"/>
      <c r="S5" s="447"/>
      <c r="T5" s="447"/>
      <c r="U5" s="458"/>
      <c r="V5" s="435" t="s">
        <v>448</v>
      </c>
      <c r="W5" s="447"/>
      <c r="X5" s="447"/>
      <c r="Y5" s="447"/>
      <c r="Z5" s="458"/>
      <c r="AA5" s="435" t="s">
        <v>449</v>
      </c>
      <c r="AB5" s="447"/>
      <c r="AC5" s="447"/>
      <c r="AD5" s="447"/>
      <c r="AE5" s="447"/>
      <c r="AF5" s="504" t="s">
        <v>180</v>
      </c>
      <c r="AG5" s="447"/>
      <c r="AH5" s="447"/>
      <c r="AI5" s="447"/>
      <c r="AJ5" s="522"/>
      <c r="AK5" s="447" t="s">
        <v>450</v>
      </c>
      <c r="AL5" s="447"/>
      <c r="AM5" s="447"/>
      <c r="AN5" s="447"/>
      <c r="AO5" s="458"/>
      <c r="AP5" s="435" t="s">
        <v>451</v>
      </c>
      <c r="AQ5" s="447"/>
      <c r="AR5" s="447"/>
      <c r="AS5" s="447"/>
      <c r="AT5" s="458"/>
      <c r="AU5" s="435" t="s">
        <v>455</v>
      </c>
      <c r="AV5" s="447"/>
      <c r="AW5" s="447"/>
      <c r="AX5" s="447"/>
      <c r="AY5" s="522"/>
      <c r="AZ5" s="378"/>
      <c r="BA5" s="378"/>
      <c r="BB5" s="378"/>
      <c r="BC5" s="378"/>
      <c r="BD5" s="378"/>
      <c r="BE5" s="576"/>
      <c r="BF5" s="576"/>
      <c r="BG5" s="576"/>
      <c r="BH5" s="576"/>
      <c r="BI5" s="576"/>
      <c r="BJ5" s="576"/>
      <c r="BK5" s="576"/>
      <c r="BL5" s="576"/>
      <c r="BM5" s="576"/>
      <c r="BN5" s="576"/>
      <c r="BO5" s="576"/>
      <c r="BP5" s="576"/>
      <c r="BQ5" s="370" t="s">
        <v>456</v>
      </c>
      <c r="BR5" s="397"/>
      <c r="BS5" s="397"/>
      <c r="BT5" s="397"/>
      <c r="BU5" s="397"/>
      <c r="BV5" s="397"/>
      <c r="BW5" s="397"/>
      <c r="BX5" s="397"/>
      <c r="BY5" s="397"/>
      <c r="BZ5" s="397"/>
      <c r="CA5" s="397"/>
      <c r="CB5" s="397"/>
      <c r="CC5" s="397"/>
      <c r="CD5" s="397"/>
      <c r="CE5" s="397"/>
      <c r="CF5" s="397"/>
      <c r="CG5" s="429"/>
      <c r="CH5" s="435" t="s">
        <v>370</v>
      </c>
      <c r="CI5" s="447"/>
      <c r="CJ5" s="447"/>
      <c r="CK5" s="447"/>
      <c r="CL5" s="458"/>
      <c r="CM5" s="435" t="s">
        <v>323</v>
      </c>
      <c r="CN5" s="447"/>
      <c r="CO5" s="447"/>
      <c r="CP5" s="447"/>
      <c r="CQ5" s="458"/>
      <c r="CR5" s="435" t="s">
        <v>240</v>
      </c>
      <c r="CS5" s="447"/>
      <c r="CT5" s="447"/>
      <c r="CU5" s="447"/>
      <c r="CV5" s="458"/>
      <c r="CW5" s="435" t="s">
        <v>54</v>
      </c>
      <c r="CX5" s="447"/>
      <c r="CY5" s="447"/>
      <c r="CZ5" s="447"/>
      <c r="DA5" s="458"/>
      <c r="DB5" s="435" t="s">
        <v>425</v>
      </c>
      <c r="DC5" s="447"/>
      <c r="DD5" s="447"/>
      <c r="DE5" s="447"/>
      <c r="DF5" s="458"/>
      <c r="DG5" s="699" t="s">
        <v>238</v>
      </c>
      <c r="DH5" s="702"/>
      <c r="DI5" s="702"/>
      <c r="DJ5" s="702"/>
      <c r="DK5" s="707"/>
      <c r="DL5" s="699" t="s">
        <v>457</v>
      </c>
      <c r="DM5" s="702"/>
      <c r="DN5" s="702"/>
      <c r="DO5" s="702"/>
      <c r="DP5" s="707"/>
      <c r="DQ5" s="435" t="s">
        <v>459</v>
      </c>
      <c r="DR5" s="447"/>
      <c r="DS5" s="447"/>
      <c r="DT5" s="447"/>
      <c r="DU5" s="458"/>
      <c r="DV5" s="435" t="s">
        <v>455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0"/>
      <c r="DH6" s="703"/>
      <c r="DI6" s="703"/>
      <c r="DJ6" s="703"/>
      <c r="DK6" s="708"/>
      <c r="DL6" s="700"/>
      <c r="DM6" s="703"/>
      <c r="DN6" s="703"/>
      <c r="DO6" s="703"/>
      <c r="DP6" s="708"/>
      <c r="DQ6" s="436"/>
      <c r="DR6" s="448"/>
      <c r="DS6" s="448"/>
      <c r="DT6" s="448"/>
      <c r="DU6" s="459"/>
      <c r="DV6" s="436"/>
      <c r="DW6" s="448"/>
      <c r="DX6" s="448"/>
      <c r="DY6" s="448"/>
      <c r="DZ6" s="523"/>
      <c r="EA6" s="576"/>
    </row>
    <row r="7" spans="1:131" s="364" customFormat="1" ht="26.25" customHeight="1">
      <c r="A7" s="372">
        <v>1</v>
      </c>
      <c r="B7" s="399" t="s">
        <v>460</v>
      </c>
      <c r="C7" s="419"/>
      <c r="D7" s="419"/>
      <c r="E7" s="419"/>
      <c r="F7" s="419"/>
      <c r="G7" s="419"/>
      <c r="H7" s="419"/>
      <c r="I7" s="419"/>
      <c r="J7" s="419"/>
      <c r="K7" s="419"/>
      <c r="L7" s="419"/>
      <c r="M7" s="419"/>
      <c r="N7" s="419"/>
      <c r="O7" s="419"/>
      <c r="P7" s="431"/>
      <c r="Q7" s="437">
        <v>201400</v>
      </c>
      <c r="R7" s="449"/>
      <c r="S7" s="449"/>
      <c r="T7" s="449"/>
      <c r="U7" s="449"/>
      <c r="V7" s="449">
        <v>194698</v>
      </c>
      <c r="W7" s="449"/>
      <c r="X7" s="449"/>
      <c r="Y7" s="449"/>
      <c r="Z7" s="449"/>
      <c r="AA7" s="449">
        <v>6702</v>
      </c>
      <c r="AB7" s="449"/>
      <c r="AC7" s="449"/>
      <c r="AD7" s="449"/>
      <c r="AE7" s="492"/>
      <c r="AF7" s="506">
        <v>3905</v>
      </c>
      <c r="AG7" s="519"/>
      <c r="AH7" s="519"/>
      <c r="AI7" s="519"/>
      <c r="AJ7" s="524"/>
      <c r="AK7" s="532">
        <v>11492</v>
      </c>
      <c r="AL7" s="449"/>
      <c r="AM7" s="449"/>
      <c r="AN7" s="449"/>
      <c r="AO7" s="449"/>
      <c r="AP7" s="449">
        <v>160776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6"/>
      <c r="BS7" s="399" t="s">
        <v>546</v>
      </c>
      <c r="BT7" s="419"/>
      <c r="BU7" s="419"/>
      <c r="BV7" s="419"/>
      <c r="BW7" s="419"/>
      <c r="BX7" s="419"/>
      <c r="BY7" s="419"/>
      <c r="BZ7" s="419"/>
      <c r="CA7" s="419"/>
      <c r="CB7" s="419"/>
      <c r="CC7" s="419"/>
      <c r="CD7" s="419"/>
      <c r="CE7" s="419"/>
      <c r="CF7" s="419"/>
      <c r="CG7" s="431"/>
      <c r="CH7" s="662">
        <v>-3</v>
      </c>
      <c r="CI7" s="665"/>
      <c r="CJ7" s="665"/>
      <c r="CK7" s="665"/>
      <c r="CL7" s="680"/>
      <c r="CM7" s="662">
        <v>92</v>
      </c>
      <c r="CN7" s="665"/>
      <c r="CO7" s="665"/>
      <c r="CP7" s="665"/>
      <c r="CQ7" s="680"/>
      <c r="CR7" s="662">
        <v>10</v>
      </c>
      <c r="CS7" s="665"/>
      <c r="CT7" s="665"/>
      <c r="CU7" s="665"/>
      <c r="CV7" s="680"/>
      <c r="CW7" s="662">
        <v>76</v>
      </c>
      <c r="CX7" s="665"/>
      <c r="CY7" s="665"/>
      <c r="CZ7" s="665"/>
      <c r="DA7" s="680"/>
      <c r="DB7" s="662" t="s">
        <v>201</v>
      </c>
      <c r="DC7" s="665"/>
      <c r="DD7" s="665"/>
      <c r="DE7" s="665"/>
      <c r="DF7" s="680"/>
      <c r="DG7" s="662" t="s">
        <v>201</v>
      </c>
      <c r="DH7" s="665"/>
      <c r="DI7" s="665"/>
      <c r="DJ7" s="665"/>
      <c r="DK7" s="680"/>
      <c r="DL7" s="662" t="s">
        <v>201</v>
      </c>
      <c r="DM7" s="665"/>
      <c r="DN7" s="665"/>
      <c r="DO7" s="665"/>
      <c r="DP7" s="680"/>
      <c r="DQ7" s="662" t="s">
        <v>201</v>
      </c>
      <c r="DR7" s="665"/>
      <c r="DS7" s="665"/>
      <c r="DT7" s="665"/>
      <c r="DU7" s="680"/>
      <c r="DV7" s="399"/>
      <c r="DW7" s="419"/>
      <c r="DX7" s="419"/>
      <c r="DY7" s="419"/>
      <c r="DZ7" s="716"/>
      <c r="EA7" s="576"/>
    </row>
    <row r="8" spans="1:131" s="364" customFormat="1" ht="26.25" customHeight="1">
      <c r="A8" s="373">
        <v>2</v>
      </c>
      <c r="B8" s="400" t="s">
        <v>161</v>
      </c>
      <c r="C8" s="420"/>
      <c r="D8" s="420"/>
      <c r="E8" s="420"/>
      <c r="F8" s="420"/>
      <c r="G8" s="420"/>
      <c r="H8" s="420"/>
      <c r="I8" s="420"/>
      <c r="J8" s="420"/>
      <c r="K8" s="420"/>
      <c r="L8" s="420"/>
      <c r="M8" s="420"/>
      <c r="N8" s="420"/>
      <c r="O8" s="420"/>
      <c r="P8" s="432"/>
      <c r="Q8" s="438">
        <v>1454</v>
      </c>
      <c r="R8" s="450"/>
      <c r="S8" s="450"/>
      <c r="T8" s="450"/>
      <c r="U8" s="450"/>
      <c r="V8" s="450">
        <v>1451</v>
      </c>
      <c r="W8" s="450"/>
      <c r="X8" s="450"/>
      <c r="Y8" s="450"/>
      <c r="Z8" s="450"/>
      <c r="AA8" s="450">
        <v>3</v>
      </c>
      <c r="AB8" s="450"/>
      <c r="AC8" s="450"/>
      <c r="AD8" s="450"/>
      <c r="AE8" s="461"/>
      <c r="AF8" s="507">
        <v>3</v>
      </c>
      <c r="AG8" s="456"/>
      <c r="AH8" s="456"/>
      <c r="AI8" s="456"/>
      <c r="AJ8" s="525"/>
      <c r="AK8" s="460">
        <v>110</v>
      </c>
      <c r="AL8" s="450"/>
      <c r="AM8" s="450"/>
      <c r="AN8" s="450"/>
      <c r="AO8" s="450"/>
      <c r="AP8" s="450">
        <v>3687</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7"/>
      <c r="BS8" s="400" t="s">
        <v>483</v>
      </c>
      <c r="BT8" s="420"/>
      <c r="BU8" s="420"/>
      <c r="BV8" s="420"/>
      <c r="BW8" s="420"/>
      <c r="BX8" s="420"/>
      <c r="BY8" s="420"/>
      <c r="BZ8" s="420"/>
      <c r="CA8" s="420"/>
      <c r="CB8" s="420"/>
      <c r="CC8" s="420"/>
      <c r="CD8" s="420"/>
      <c r="CE8" s="420"/>
      <c r="CF8" s="420"/>
      <c r="CG8" s="432"/>
      <c r="CH8" s="444">
        <v>16</v>
      </c>
      <c r="CI8" s="456"/>
      <c r="CJ8" s="456"/>
      <c r="CK8" s="456"/>
      <c r="CL8" s="681"/>
      <c r="CM8" s="444">
        <v>165</v>
      </c>
      <c r="CN8" s="456"/>
      <c r="CO8" s="456"/>
      <c r="CP8" s="456"/>
      <c r="CQ8" s="681"/>
      <c r="CR8" s="444">
        <v>29</v>
      </c>
      <c r="CS8" s="456"/>
      <c r="CT8" s="456"/>
      <c r="CU8" s="456"/>
      <c r="CV8" s="681"/>
      <c r="CW8" s="444">
        <v>23</v>
      </c>
      <c r="CX8" s="456"/>
      <c r="CY8" s="456"/>
      <c r="CZ8" s="456"/>
      <c r="DA8" s="681"/>
      <c r="DB8" s="444" t="s">
        <v>201</v>
      </c>
      <c r="DC8" s="456"/>
      <c r="DD8" s="456"/>
      <c r="DE8" s="456"/>
      <c r="DF8" s="681"/>
      <c r="DG8" s="444" t="s">
        <v>201</v>
      </c>
      <c r="DH8" s="456"/>
      <c r="DI8" s="456"/>
      <c r="DJ8" s="456"/>
      <c r="DK8" s="681"/>
      <c r="DL8" s="444" t="s">
        <v>201</v>
      </c>
      <c r="DM8" s="456"/>
      <c r="DN8" s="456"/>
      <c r="DO8" s="456"/>
      <c r="DP8" s="681"/>
      <c r="DQ8" s="444" t="s">
        <v>201</v>
      </c>
      <c r="DR8" s="456"/>
      <c r="DS8" s="456"/>
      <c r="DT8" s="456"/>
      <c r="DU8" s="681"/>
      <c r="DV8" s="400"/>
      <c r="DW8" s="420"/>
      <c r="DX8" s="420"/>
      <c r="DY8" s="420"/>
      <c r="DZ8" s="717"/>
      <c r="EA8" s="576"/>
    </row>
    <row r="9" spans="1:131" s="364" customFormat="1" ht="26.25" customHeight="1">
      <c r="A9" s="373">
        <v>3</v>
      </c>
      <c r="B9" s="400" t="s">
        <v>556</v>
      </c>
      <c r="C9" s="420"/>
      <c r="D9" s="420"/>
      <c r="E9" s="420"/>
      <c r="F9" s="420"/>
      <c r="G9" s="420"/>
      <c r="H9" s="420"/>
      <c r="I9" s="420"/>
      <c r="J9" s="420"/>
      <c r="K9" s="420"/>
      <c r="L9" s="420"/>
      <c r="M9" s="420"/>
      <c r="N9" s="420"/>
      <c r="O9" s="420"/>
      <c r="P9" s="432"/>
      <c r="Q9" s="438">
        <v>283</v>
      </c>
      <c r="R9" s="450"/>
      <c r="S9" s="450"/>
      <c r="T9" s="450"/>
      <c r="U9" s="450"/>
      <c r="V9" s="450">
        <v>281</v>
      </c>
      <c r="W9" s="450"/>
      <c r="X9" s="450"/>
      <c r="Y9" s="450"/>
      <c r="Z9" s="450"/>
      <c r="AA9" s="450">
        <v>2</v>
      </c>
      <c r="AB9" s="450"/>
      <c r="AC9" s="450"/>
      <c r="AD9" s="450"/>
      <c r="AE9" s="461"/>
      <c r="AF9" s="507">
        <v>0</v>
      </c>
      <c r="AG9" s="456"/>
      <c r="AH9" s="456"/>
      <c r="AI9" s="456"/>
      <c r="AJ9" s="525"/>
      <c r="AK9" s="460">
        <v>140</v>
      </c>
      <c r="AL9" s="450"/>
      <c r="AM9" s="450"/>
      <c r="AN9" s="450"/>
      <c r="AO9" s="450"/>
      <c r="AP9" s="450">
        <v>835</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7"/>
      <c r="BS9" s="400" t="s">
        <v>547</v>
      </c>
      <c r="BT9" s="420"/>
      <c r="BU9" s="420"/>
      <c r="BV9" s="420"/>
      <c r="BW9" s="420"/>
      <c r="BX9" s="420"/>
      <c r="BY9" s="420"/>
      <c r="BZ9" s="420"/>
      <c r="CA9" s="420"/>
      <c r="CB9" s="420"/>
      <c r="CC9" s="420"/>
      <c r="CD9" s="420"/>
      <c r="CE9" s="420"/>
      <c r="CF9" s="420"/>
      <c r="CG9" s="432"/>
      <c r="CH9" s="444">
        <v>1</v>
      </c>
      <c r="CI9" s="456"/>
      <c r="CJ9" s="456"/>
      <c r="CK9" s="456"/>
      <c r="CL9" s="681"/>
      <c r="CM9" s="444">
        <v>95</v>
      </c>
      <c r="CN9" s="456"/>
      <c r="CO9" s="456"/>
      <c r="CP9" s="456"/>
      <c r="CQ9" s="681"/>
      <c r="CR9" s="444">
        <v>6</v>
      </c>
      <c r="CS9" s="456"/>
      <c r="CT9" s="456"/>
      <c r="CU9" s="456"/>
      <c r="CV9" s="681"/>
      <c r="CW9" s="444" t="s">
        <v>201</v>
      </c>
      <c r="CX9" s="456"/>
      <c r="CY9" s="456"/>
      <c r="CZ9" s="456"/>
      <c r="DA9" s="681"/>
      <c r="DB9" s="444" t="s">
        <v>201</v>
      </c>
      <c r="DC9" s="456"/>
      <c r="DD9" s="456"/>
      <c r="DE9" s="456"/>
      <c r="DF9" s="681"/>
      <c r="DG9" s="444" t="s">
        <v>201</v>
      </c>
      <c r="DH9" s="456"/>
      <c r="DI9" s="456"/>
      <c r="DJ9" s="456"/>
      <c r="DK9" s="681"/>
      <c r="DL9" s="444" t="s">
        <v>201</v>
      </c>
      <c r="DM9" s="456"/>
      <c r="DN9" s="456"/>
      <c r="DO9" s="456"/>
      <c r="DP9" s="681"/>
      <c r="DQ9" s="444" t="s">
        <v>201</v>
      </c>
      <c r="DR9" s="456"/>
      <c r="DS9" s="456"/>
      <c r="DT9" s="456"/>
      <c r="DU9" s="681"/>
      <c r="DV9" s="400"/>
      <c r="DW9" s="420"/>
      <c r="DX9" s="420"/>
      <c r="DY9" s="420"/>
      <c r="DZ9" s="717"/>
      <c r="EA9" s="576"/>
    </row>
    <row r="10" spans="1:131" s="364" customFormat="1" ht="26.25" customHeight="1">
      <c r="A10" s="373">
        <v>4</v>
      </c>
      <c r="B10" s="400" t="s">
        <v>415</v>
      </c>
      <c r="C10" s="420"/>
      <c r="D10" s="420"/>
      <c r="E10" s="420"/>
      <c r="F10" s="420"/>
      <c r="G10" s="420"/>
      <c r="H10" s="420"/>
      <c r="I10" s="420"/>
      <c r="J10" s="420"/>
      <c r="K10" s="420"/>
      <c r="L10" s="420"/>
      <c r="M10" s="420"/>
      <c r="N10" s="420"/>
      <c r="O10" s="420"/>
      <c r="P10" s="432"/>
      <c r="Q10" s="438">
        <v>26</v>
      </c>
      <c r="R10" s="450"/>
      <c r="S10" s="450"/>
      <c r="T10" s="450"/>
      <c r="U10" s="450"/>
      <c r="V10" s="450">
        <v>15</v>
      </c>
      <c r="W10" s="450"/>
      <c r="X10" s="450"/>
      <c r="Y10" s="450"/>
      <c r="Z10" s="450"/>
      <c r="AA10" s="450">
        <v>11</v>
      </c>
      <c r="AB10" s="450"/>
      <c r="AC10" s="450"/>
      <c r="AD10" s="450"/>
      <c r="AE10" s="461"/>
      <c r="AF10" s="507" t="s">
        <v>201</v>
      </c>
      <c r="AG10" s="456"/>
      <c r="AH10" s="456"/>
      <c r="AI10" s="456"/>
      <c r="AJ10" s="525"/>
      <c r="AK10" s="460">
        <v>1</v>
      </c>
      <c r="AL10" s="450"/>
      <c r="AM10" s="450"/>
      <c r="AN10" s="450"/>
      <c r="AO10" s="450"/>
      <c r="AP10" s="450">
        <v>53</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7"/>
      <c r="BS10" s="400" t="s">
        <v>549</v>
      </c>
      <c r="BT10" s="420"/>
      <c r="BU10" s="420"/>
      <c r="BV10" s="420"/>
      <c r="BW10" s="420"/>
      <c r="BX10" s="420"/>
      <c r="BY10" s="420"/>
      <c r="BZ10" s="420"/>
      <c r="CA10" s="420"/>
      <c r="CB10" s="420"/>
      <c r="CC10" s="420"/>
      <c r="CD10" s="420"/>
      <c r="CE10" s="420"/>
      <c r="CF10" s="420"/>
      <c r="CG10" s="432"/>
      <c r="CH10" s="444">
        <v>2</v>
      </c>
      <c r="CI10" s="456"/>
      <c r="CJ10" s="456"/>
      <c r="CK10" s="456"/>
      <c r="CL10" s="681"/>
      <c r="CM10" s="444">
        <v>142</v>
      </c>
      <c r="CN10" s="456"/>
      <c r="CO10" s="456"/>
      <c r="CP10" s="456"/>
      <c r="CQ10" s="681"/>
      <c r="CR10" s="444">
        <v>9</v>
      </c>
      <c r="CS10" s="456"/>
      <c r="CT10" s="456"/>
      <c r="CU10" s="456"/>
      <c r="CV10" s="681"/>
      <c r="CW10" s="444" t="s">
        <v>201</v>
      </c>
      <c r="CX10" s="456"/>
      <c r="CY10" s="456"/>
      <c r="CZ10" s="456"/>
      <c r="DA10" s="681"/>
      <c r="DB10" s="444" t="s">
        <v>201</v>
      </c>
      <c r="DC10" s="456"/>
      <c r="DD10" s="456"/>
      <c r="DE10" s="456"/>
      <c r="DF10" s="681"/>
      <c r="DG10" s="444" t="s">
        <v>201</v>
      </c>
      <c r="DH10" s="456"/>
      <c r="DI10" s="456"/>
      <c r="DJ10" s="456"/>
      <c r="DK10" s="681"/>
      <c r="DL10" s="444" t="s">
        <v>201</v>
      </c>
      <c r="DM10" s="456"/>
      <c r="DN10" s="456"/>
      <c r="DO10" s="456"/>
      <c r="DP10" s="681"/>
      <c r="DQ10" s="444" t="s">
        <v>201</v>
      </c>
      <c r="DR10" s="456"/>
      <c r="DS10" s="456"/>
      <c r="DT10" s="456"/>
      <c r="DU10" s="681"/>
      <c r="DV10" s="400"/>
      <c r="DW10" s="420"/>
      <c r="DX10" s="420"/>
      <c r="DY10" s="420"/>
      <c r="DZ10" s="717"/>
      <c r="EA10" s="576"/>
    </row>
    <row r="11" spans="1:131" s="364" customFormat="1" ht="26.25" customHeight="1">
      <c r="A11" s="373">
        <v>5</v>
      </c>
      <c r="B11" s="400" t="s">
        <v>454</v>
      </c>
      <c r="C11" s="420"/>
      <c r="D11" s="420"/>
      <c r="E11" s="420"/>
      <c r="F11" s="420"/>
      <c r="G11" s="420"/>
      <c r="H11" s="420"/>
      <c r="I11" s="420"/>
      <c r="J11" s="420"/>
      <c r="K11" s="420"/>
      <c r="L11" s="420"/>
      <c r="M11" s="420"/>
      <c r="N11" s="420"/>
      <c r="O11" s="420"/>
      <c r="P11" s="432"/>
      <c r="Q11" s="438">
        <v>18283</v>
      </c>
      <c r="R11" s="450"/>
      <c r="S11" s="450"/>
      <c r="T11" s="450"/>
      <c r="U11" s="450"/>
      <c r="V11" s="450">
        <v>18283</v>
      </c>
      <c r="W11" s="450"/>
      <c r="X11" s="450"/>
      <c r="Y11" s="450"/>
      <c r="Z11" s="450"/>
      <c r="AA11" s="450" t="s">
        <v>201</v>
      </c>
      <c r="AB11" s="450"/>
      <c r="AC11" s="450"/>
      <c r="AD11" s="450"/>
      <c r="AE11" s="461"/>
      <c r="AF11" s="507" t="s">
        <v>201</v>
      </c>
      <c r="AG11" s="456"/>
      <c r="AH11" s="456"/>
      <c r="AI11" s="456"/>
      <c r="AJ11" s="525"/>
      <c r="AK11" s="460">
        <v>18283</v>
      </c>
      <c r="AL11" s="450"/>
      <c r="AM11" s="450"/>
      <c r="AN11" s="450"/>
      <c r="AO11" s="450"/>
      <c r="AP11" s="450" t="s">
        <v>201</v>
      </c>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7"/>
      <c r="BS11" s="400" t="s">
        <v>550</v>
      </c>
      <c r="BT11" s="420"/>
      <c r="BU11" s="420"/>
      <c r="BV11" s="420"/>
      <c r="BW11" s="420"/>
      <c r="BX11" s="420"/>
      <c r="BY11" s="420"/>
      <c r="BZ11" s="420"/>
      <c r="CA11" s="420"/>
      <c r="CB11" s="420"/>
      <c r="CC11" s="420"/>
      <c r="CD11" s="420"/>
      <c r="CE11" s="420"/>
      <c r="CF11" s="420"/>
      <c r="CG11" s="432"/>
      <c r="CH11" s="444">
        <v>17</v>
      </c>
      <c r="CI11" s="456"/>
      <c r="CJ11" s="456"/>
      <c r="CK11" s="456"/>
      <c r="CL11" s="681"/>
      <c r="CM11" s="444">
        <v>81</v>
      </c>
      <c r="CN11" s="456"/>
      <c r="CO11" s="456"/>
      <c r="CP11" s="456"/>
      <c r="CQ11" s="681"/>
      <c r="CR11" s="444">
        <v>48</v>
      </c>
      <c r="CS11" s="456"/>
      <c r="CT11" s="456"/>
      <c r="CU11" s="456"/>
      <c r="CV11" s="681"/>
      <c r="CW11" s="444" t="s">
        <v>201</v>
      </c>
      <c r="CX11" s="456"/>
      <c r="CY11" s="456"/>
      <c r="CZ11" s="456"/>
      <c r="DA11" s="681"/>
      <c r="DB11" s="444" t="s">
        <v>201</v>
      </c>
      <c r="DC11" s="456"/>
      <c r="DD11" s="456"/>
      <c r="DE11" s="456"/>
      <c r="DF11" s="681"/>
      <c r="DG11" s="444" t="s">
        <v>201</v>
      </c>
      <c r="DH11" s="456"/>
      <c r="DI11" s="456"/>
      <c r="DJ11" s="456"/>
      <c r="DK11" s="681"/>
      <c r="DL11" s="444" t="s">
        <v>201</v>
      </c>
      <c r="DM11" s="456"/>
      <c r="DN11" s="456"/>
      <c r="DO11" s="456"/>
      <c r="DP11" s="681"/>
      <c r="DQ11" s="444" t="s">
        <v>201</v>
      </c>
      <c r="DR11" s="456"/>
      <c r="DS11" s="456"/>
      <c r="DT11" s="456"/>
      <c r="DU11" s="681"/>
      <c r="DV11" s="400"/>
      <c r="DW11" s="420"/>
      <c r="DX11" s="420"/>
      <c r="DY11" s="420"/>
      <c r="DZ11" s="717"/>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7"/>
      <c r="BS12" s="400" t="s">
        <v>317</v>
      </c>
      <c r="BT12" s="420"/>
      <c r="BU12" s="420"/>
      <c r="BV12" s="420"/>
      <c r="BW12" s="420"/>
      <c r="BX12" s="420"/>
      <c r="BY12" s="420"/>
      <c r="BZ12" s="420"/>
      <c r="CA12" s="420"/>
      <c r="CB12" s="420"/>
      <c r="CC12" s="420"/>
      <c r="CD12" s="420"/>
      <c r="CE12" s="420"/>
      <c r="CF12" s="420"/>
      <c r="CG12" s="432"/>
      <c r="CH12" s="444">
        <v>25</v>
      </c>
      <c r="CI12" s="456"/>
      <c r="CJ12" s="456"/>
      <c r="CK12" s="456"/>
      <c r="CL12" s="681"/>
      <c r="CM12" s="444">
        <v>273</v>
      </c>
      <c r="CN12" s="456"/>
      <c r="CO12" s="456"/>
      <c r="CP12" s="456"/>
      <c r="CQ12" s="681"/>
      <c r="CR12" s="444">
        <v>5</v>
      </c>
      <c r="CS12" s="456"/>
      <c r="CT12" s="456"/>
      <c r="CU12" s="456"/>
      <c r="CV12" s="681"/>
      <c r="CW12" s="444" t="s">
        <v>201</v>
      </c>
      <c r="CX12" s="456"/>
      <c r="CY12" s="456"/>
      <c r="CZ12" s="456"/>
      <c r="DA12" s="681"/>
      <c r="DB12" s="444" t="s">
        <v>201</v>
      </c>
      <c r="DC12" s="456"/>
      <c r="DD12" s="456"/>
      <c r="DE12" s="456"/>
      <c r="DF12" s="681"/>
      <c r="DG12" s="444" t="s">
        <v>201</v>
      </c>
      <c r="DH12" s="456"/>
      <c r="DI12" s="456"/>
      <c r="DJ12" s="456"/>
      <c r="DK12" s="681"/>
      <c r="DL12" s="444" t="s">
        <v>201</v>
      </c>
      <c r="DM12" s="456"/>
      <c r="DN12" s="456"/>
      <c r="DO12" s="456"/>
      <c r="DP12" s="681"/>
      <c r="DQ12" s="444" t="s">
        <v>201</v>
      </c>
      <c r="DR12" s="456"/>
      <c r="DS12" s="456"/>
      <c r="DT12" s="456"/>
      <c r="DU12" s="681"/>
      <c r="DV12" s="400"/>
      <c r="DW12" s="420"/>
      <c r="DX12" s="420"/>
      <c r="DY12" s="420"/>
      <c r="DZ12" s="717"/>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7" t="s">
        <v>211</v>
      </c>
      <c r="BS13" s="400" t="s">
        <v>287</v>
      </c>
      <c r="BT13" s="420"/>
      <c r="BU13" s="420"/>
      <c r="BV13" s="420"/>
      <c r="BW13" s="420"/>
      <c r="BX13" s="420"/>
      <c r="BY13" s="420"/>
      <c r="BZ13" s="420"/>
      <c r="CA13" s="420"/>
      <c r="CB13" s="420"/>
      <c r="CC13" s="420"/>
      <c r="CD13" s="420"/>
      <c r="CE13" s="420"/>
      <c r="CF13" s="420"/>
      <c r="CG13" s="432"/>
      <c r="CH13" s="444">
        <v>-7</v>
      </c>
      <c r="CI13" s="456"/>
      <c r="CJ13" s="456"/>
      <c r="CK13" s="456"/>
      <c r="CL13" s="681"/>
      <c r="CM13" s="444">
        <v>622</v>
      </c>
      <c r="CN13" s="456"/>
      <c r="CO13" s="456"/>
      <c r="CP13" s="456"/>
      <c r="CQ13" s="681"/>
      <c r="CR13" s="444">
        <v>25</v>
      </c>
      <c r="CS13" s="456"/>
      <c r="CT13" s="456"/>
      <c r="CU13" s="456"/>
      <c r="CV13" s="681"/>
      <c r="CW13" s="444" t="s">
        <v>201</v>
      </c>
      <c r="CX13" s="456"/>
      <c r="CY13" s="456"/>
      <c r="CZ13" s="456"/>
      <c r="DA13" s="681"/>
      <c r="DB13" s="444" t="s">
        <v>201</v>
      </c>
      <c r="DC13" s="456"/>
      <c r="DD13" s="456"/>
      <c r="DE13" s="456"/>
      <c r="DF13" s="681"/>
      <c r="DG13" s="444">
        <v>1721</v>
      </c>
      <c r="DH13" s="456"/>
      <c r="DI13" s="456"/>
      <c r="DJ13" s="456"/>
      <c r="DK13" s="681"/>
      <c r="DL13" s="444" t="s">
        <v>201</v>
      </c>
      <c r="DM13" s="456"/>
      <c r="DN13" s="456"/>
      <c r="DO13" s="456"/>
      <c r="DP13" s="681"/>
      <c r="DQ13" s="444" t="s">
        <v>201</v>
      </c>
      <c r="DR13" s="456"/>
      <c r="DS13" s="456"/>
      <c r="DT13" s="456"/>
      <c r="DU13" s="681"/>
      <c r="DV13" s="400"/>
      <c r="DW13" s="420"/>
      <c r="DX13" s="420"/>
      <c r="DY13" s="420"/>
      <c r="DZ13" s="717"/>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7"/>
      <c r="BS14" s="400" t="s">
        <v>69</v>
      </c>
      <c r="BT14" s="420"/>
      <c r="BU14" s="420"/>
      <c r="BV14" s="420"/>
      <c r="BW14" s="420"/>
      <c r="BX14" s="420"/>
      <c r="BY14" s="420"/>
      <c r="BZ14" s="420"/>
      <c r="CA14" s="420"/>
      <c r="CB14" s="420"/>
      <c r="CC14" s="420"/>
      <c r="CD14" s="420"/>
      <c r="CE14" s="420"/>
      <c r="CF14" s="420"/>
      <c r="CG14" s="432"/>
      <c r="CH14" s="444">
        <v>71</v>
      </c>
      <c r="CI14" s="456"/>
      <c r="CJ14" s="456"/>
      <c r="CK14" s="456"/>
      <c r="CL14" s="681"/>
      <c r="CM14" s="444">
        <v>7681</v>
      </c>
      <c r="CN14" s="456"/>
      <c r="CO14" s="456"/>
      <c r="CP14" s="456"/>
      <c r="CQ14" s="681"/>
      <c r="CR14" s="444">
        <v>9127</v>
      </c>
      <c r="CS14" s="456"/>
      <c r="CT14" s="456"/>
      <c r="CU14" s="456"/>
      <c r="CV14" s="681"/>
      <c r="CW14" s="444">
        <v>644</v>
      </c>
      <c r="CX14" s="456"/>
      <c r="CY14" s="456"/>
      <c r="CZ14" s="456"/>
      <c r="DA14" s="681"/>
      <c r="DB14" s="444" t="s">
        <v>201</v>
      </c>
      <c r="DC14" s="456"/>
      <c r="DD14" s="456"/>
      <c r="DE14" s="456"/>
      <c r="DF14" s="681"/>
      <c r="DG14" s="444" t="s">
        <v>201</v>
      </c>
      <c r="DH14" s="456"/>
      <c r="DI14" s="456"/>
      <c r="DJ14" s="456"/>
      <c r="DK14" s="681"/>
      <c r="DL14" s="444" t="s">
        <v>201</v>
      </c>
      <c r="DM14" s="456"/>
      <c r="DN14" s="456"/>
      <c r="DO14" s="456"/>
      <c r="DP14" s="681"/>
      <c r="DQ14" s="444" t="s">
        <v>201</v>
      </c>
      <c r="DR14" s="456"/>
      <c r="DS14" s="456"/>
      <c r="DT14" s="456"/>
      <c r="DU14" s="681"/>
      <c r="DV14" s="400"/>
      <c r="DW14" s="420"/>
      <c r="DX14" s="420"/>
      <c r="DY14" s="420"/>
      <c r="DZ14" s="717"/>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7"/>
      <c r="BS15" s="400"/>
      <c r="BT15" s="420"/>
      <c r="BU15" s="420"/>
      <c r="BV15" s="420"/>
      <c r="BW15" s="420"/>
      <c r="BX15" s="420"/>
      <c r="BY15" s="420"/>
      <c r="BZ15" s="420"/>
      <c r="CA15" s="420"/>
      <c r="CB15" s="420"/>
      <c r="CC15" s="420"/>
      <c r="CD15" s="420"/>
      <c r="CE15" s="420"/>
      <c r="CF15" s="420"/>
      <c r="CG15" s="432"/>
      <c r="CH15" s="444"/>
      <c r="CI15" s="456"/>
      <c r="CJ15" s="456"/>
      <c r="CK15" s="456"/>
      <c r="CL15" s="681"/>
      <c r="CM15" s="444"/>
      <c r="CN15" s="456"/>
      <c r="CO15" s="456"/>
      <c r="CP15" s="456"/>
      <c r="CQ15" s="681"/>
      <c r="CR15" s="444"/>
      <c r="CS15" s="456"/>
      <c r="CT15" s="456"/>
      <c r="CU15" s="456"/>
      <c r="CV15" s="681"/>
      <c r="CW15" s="444"/>
      <c r="CX15" s="456"/>
      <c r="CY15" s="456"/>
      <c r="CZ15" s="456"/>
      <c r="DA15" s="681"/>
      <c r="DB15" s="444"/>
      <c r="DC15" s="456"/>
      <c r="DD15" s="456"/>
      <c r="DE15" s="456"/>
      <c r="DF15" s="681"/>
      <c r="DG15" s="444"/>
      <c r="DH15" s="456"/>
      <c r="DI15" s="456"/>
      <c r="DJ15" s="456"/>
      <c r="DK15" s="681"/>
      <c r="DL15" s="444"/>
      <c r="DM15" s="456"/>
      <c r="DN15" s="456"/>
      <c r="DO15" s="456"/>
      <c r="DP15" s="681"/>
      <c r="DQ15" s="444"/>
      <c r="DR15" s="456"/>
      <c r="DS15" s="456"/>
      <c r="DT15" s="456"/>
      <c r="DU15" s="681"/>
      <c r="DV15" s="400"/>
      <c r="DW15" s="420"/>
      <c r="DX15" s="420"/>
      <c r="DY15" s="420"/>
      <c r="DZ15" s="717"/>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7"/>
      <c r="BS16" s="400"/>
      <c r="BT16" s="420"/>
      <c r="BU16" s="420"/>
      <c r="BV16" s="420"/>
      <c r="BW16" s="420"/>
      <c r="BX16" s="420"/>
      <c r="BY16" s="420"/>
      <c r="BZ16" s="420"/>
      <c r="CA16" s="420"/>
      <c r="CB16" s="420"/>
      <c r="CC16" s="420"/>
      <c r="CD16" s="420"/>
      <c r="CE16" s="420"/>
      <c r="CF16" s="420"/>
      <c r="CG16" s="432"/>
      <c r="CH16" s="444"/>
      <c r="CI16" s="456"/>
      <c r="CJ16" s="456"/>
      <c r="CK16" s="456"/>
      <c r="CL16" s="681"/>
      <c r="CM16" s="444"/>
      <c r="CN16" s="456"/>
      <c r="CO16" s="456"/>
      <c r="CP16" s="456"/>
      <c r="CQ16" s="681"/>
      <c r="CR16" s="444"/>
      <c r="CS16" s="456"/>
      <c r="CT16" s="456"/>
      <c r="CU16" s="456"/>
      <c r="CV16" s="681"/>
      <c r="CW16" s="444"/>
      <c r="CX16" s="456"/>
      <c r="CY16" s="456"/>
      <c r="CZ16" s="456"/>
      <c r="DA16" s="681"/>
      <c r="DB16" s="444"/>
      <c r="DC16" s="456"/>
      <c r="DD16" s="456"/>
      <c r="DE16" s="456"/>
      <c r="DF16" s="681"/>
      <c r="DG16" s="444"/>
      <c r="DH16" s="456"/>
      <c r="DI16" s="456"/>
      <c r="DJ16" s="456"/>
      <c r="DK16" s="681"/>
      <c r="DL16" s="444"/>
      <c r="DM16" s="456"/>
      <c r="DN16" s="456"/>
      <c r="DO16" s="456"/>
      <c r="DP16" s="681"/>
      <c r="DQ16" s="444"/>
      <c r="DR16" s="456"/>
      <c r="DS16" s="456"/>
      <c r="DT16" s="456"/>
      <c r="DU16" s="681"/>
      <c r="DV16" s="400"/>
      <c r="DW16" s="420"/>
      <c r="DX16" s="420"/>
      <c r="DY16" s="420"/>
      <c r="DZ16" s="717"/>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7"/>
      <c r="BS17" s="400"/>
      <c r="BT17" s="420"/>
      <c r="BU17" s="420"/>
      <c r="BV17" s="420"/>
      <c r="BW17" s="420"/>
      <c r="BX17" s="420"/>
      <c r="BY17" s="420"/>
      <c r="BZ17" s="420"/>
      <c r="CA17" s="420"/>
      <c r="CB17" s="420"/>
      <c r="CC17" s="420"/>
      <c r="CD17" s="420"/>
      <c r="CE17" s="420"/>
      <c r="CF17" s="420"/>
      <c r="CG17" s="432"/>
      <c r="CH17" s="444"/>
      <c r="CI17" s="456"/>
      <c r="CJ17" s="456"/>
      <c r="CK17" s="456"/>
      <c r="CL17" s="681"/>
      <c r="CM17" s="444"/>
      <c r="CN17" s="456"/>
      <c r="CO17" s="456"/>
      <c r="CP17" s="456"/>
      <c r="CQ17" s="681"/>
      <c r="CR17" s="444"/>
      <c r="CS17" s="456"/>
      <c r="CT17" s="456"/>
      <c r="CU17" s="456"/>
      <c r="CV17" s="681"/>
      <c r="CW17" s="444"/>
      <c r="CX17" s="456"/>
      <c r="CY17" s="456"/>
      <c r="CZ17" s="456"/>
      <c r="DA17" s="681"/>
      <c r="DB17" s="444"/>
      <c r="DC17" s="456"/>
      <c r="DD17" s="456"/>
      <c r="DE17" s="456"/>
      <c r="DF17" s="681"/>
      <c r="DG17" s="444"/>
      <c r="DH17" s="456"/>
      <c r="DI17" s="456"/>
      <c r="DJ17" s="456"/>
      <c r="DK17" s="681"/>
      <c r="DL17" s="444"/>
      <c r="DM17" s="456"/>
      <c r="DN17" s="456"/>
      <c r="DO17" s="456"/>
      <c r="DP17" s="681"/>
      <c r="DQ17" s="444"/>
      <c r="DR17" s="456"/>
      <c r="DS17" s="456"/>
      <c r="DT17" s="456"/>
      <c r="DU17" s="681"/>
      <c r="DV17" s="400"/>
      <c r="DW17" s="420"/>
      <c r="DX17" s="420"/>
      <c r="DY17" s="420"/>
      <c r="DZ17" s="717"/>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7"/>
      <c r="BS18" s="400"/>
      <c r="BT18" s="420"/>
      <c r="BU18" s="420"/>
      <c r="BV18" s="420"/>
      <c r="BW18" s="420"/>
      <c r="BX18" s="420"/>
      <c r="BY18" s="420"/>
      <c r="BZ18" s="420"/>
      <c r="CA18" s="420"/>
      <c r="CB18" s="420"/>
      <c r="CC18" s="420"/>
      <c r="CD18" s="420"/>
      <c r="CE18" s="420"/>
      <c r="CF18" s="420"/>
      <c r="CG18" s="432"/>
      <c r="CH18" s="444"/>
      <c r="CI18" s="456"/>
      <c r="CJ18" s="456"/>
      <c r="CK18" s="456"/>
      <c r="CL18" s="681"/>
      <c r="CM18" s="444"/>
      <c r="CN18" s="456"/>
      <c r="CO18" s="456"/>
      <c r="CP18" s="456"/>
      <c r="CQ18" s="681"/>
      <c r="CR18" s="444"/>
      <c r="CS18" s="456"/>
      <c r="CT18" s="456"/>
      <c r="CU18" s="456"/>
      <c r="CV18" s="681"/>
      <c r="CW18" s="444"/>
      <c r="CX18" s="456"/>
      <c r="CY18" s="456"/>
      <c r="CZ18" s="456"/>
      <c r="DA18" s="681"/>
      <c r="DB18" s="444"/>
      <c r="DC18" s="456"/>
      <c r="DD18" s="456"/>
      <c r="DE18" s="456"/>
      <c r="DF18" s="681"/>
      <c r="DG18" s="444"/>
      <c r="DH18" s="456"/>
      <c r="DI18" s="456"/>
      <c r="DJ18" s="456"/>
      <c r="DK18" s="681"/>
      <c r="DL18" s="444"/>
      <c r="DM18" s="456"/>
      <c r="DN18" s="456"/>
      <c r="DO18" s="456"/>
      <c r="DP18" s="681"/>
      <c r="DQ18" s="444"/>
      <c r="DR18" s="456"/>
      <c r="DS18" s="456"/>
      <c r="DT18" s="456"/>
      <c r="DU18" s="681"/>
      <c r="DV18" s="400"/>
      <c r="DW18" s="420"/>
      <c r="DX18" s="420"/>
      <c r="DY18" s="420"/>
      <c r="DZ18" s="717"/>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7"/>
      <c r="BS19" s="400"/>
      <c r="BT19" s="420"/>
      <c r="BU19" s="420"/>
      <c r="BV19" s="420"/>
      <c r="BW19" s="420"/>
      <c r="BX19" s="420"/>
      <c r="BY19" s="420"/>
      <c r="BZ19" s="420"/>
      <c r="CA19" s="420"/>
      <c r="CB19" s="420"/>
      <c r="CC19" s="420"/>
      <c r="CD19" s="420"/>
      <c r="CE19" s="420"/>
      <c r="CF19" s="420"/>
      <c r="CG19" s="432"/>
      <c r="CH19" s="444"/>
      <c r="CI19" s="456"/>
      <c r="CJ19" s="456"/>
      <c r="CK19" s="456"/>
      <c r="CL19" s="681"/>
      <c r="CM19" s="444"/>
      <c r="CN19" s="456"/>
      <c r="CO19" s="456"/>
      <c r="CP19" s="456"/>
      <c r="CQ19" s="681"/>
      <c r="CR19" s="444"/>
      <c r="CS19" s="456"/>
      <c r="CT19" s="456"/>
      <c r="CU19" s="456"/>
      <c r="CV19" s="681"/>
      <c r="CW19" s="444"/>
      <c r="CX19" s="456"/>
      <c r="CY19" s="456"/>
      <c r="CZ19" s="456"/>
      <c r="DA19" s="681"/>
      <c r="DB19" s="444"/>
      <c r="DC19" s="456"/>
      <c r="DD19" s="456"/>
      <c r="DE19" s="456"/>
      <c r="DF19" s="681"/>
      <c r="DG19" s="444"/>
      <c r="DH19" s="456"/>
      <c r="DI19" s="456"/>
      <c r="DJ19" s="456"/>
      <c r="DK19" s="681"/>
      <c r="DL19" s="444"/>
      <c r="DM19" s="456"/>
      <c r="DN19" s="456"/>
      <c r="DO19" s="456"/>
      <c r="DP19" s="681"/>
      <c r="DQ19" s="444"/>
      <c r="DR19" s="456"/>
      <c r="DS19" s="456"/>
      <c r="DT19" s="456"/>
      <c r="DU19" s="681"/>
      <c r="DV19" s="400"/>
      <c r="DW19" s="420"/>
      <c r="DX19" s="420"/>
      <c r="DY19" s="420"/>
      <c r="DZ19" s="717"/>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7"/>
      <c r="BS20" s="400"/>
      <c r="BT20" s="420"/>
      <c r="BU20" s="420"/>
      <c r="BV20" s="420"/>
      <c r="BW20" s="420"/>
      <c r="BX20" s="420"/>
      <c r="BY20" s="420"/>
      <c r="BZ20" s="420"/>
      <c r="CA20" s="420"/>
      <c r="CB20" s="420"/>
      <c r="CC20" s="420"/>
      <c r="CD20" s="420"/>
      <c r="CE20" s="420"/>
      <c r="CF20" s="420"/>
      <c r="CG20" s="432"/>
      <c r="CH20" s="444"/>
      <c r="CI20" s="456"/>
      <c r="CJ20" s="456"/>
      <c r="CK20" s="456"/>
      <c r="CL20" s="681"/>
      <c r="CM20" s="444"/>
      <c r="CN20" s="456"/>
      <c r="CO20" s="456"/>
      <c r="CP20" s="456"/>
      <c r="CQ20" s="681"/>
      <c r="CR20" s="444"/>
      <c r="CS20" s="456"/>
      <c r="CT20" s="456"/>
      <c r="CU20" s="456"/>
      <c r="CV20" s="681"/>
      <c r="CW20" s="444"/>
      <c r="CX20" s="456"/>
      <c r="CY20" s="456"/>
      <c r="CZ20" s="456"/>
      <c r="DA20" s="681"/>
      <c r="DB20" s="444"/>
      <c r="DC20" s="456"/>
      <c r="DD20" s="456"/>
      <c r="DE20" s="456"/>
      <c r="DF20" s="681"/>
      <c r="DG20" s="444"/>
      <c r="DH20" s="456"/>
      <c r="DI20" s="456"/>
      <c r="DJ20" s="456"/>
      <c r="DK20" s="681"/>
      <c r="DL20" s="444"/>
      <c r="DM20" s="456"/>
      <c r="DN20" s="456"/>
      <c r="DO20" s="456"/>
      <c r="DP20" s="681"/>
      <c r="DQ20" s="444"/>
      <c r="DR20" s="456"/>
      <c r="DS20" s="456"/>
      <c r="DT20" s="456"/>
      <c r="DU20" s="681"/>
      <c r="DV20" s="400"/>
      <c r="DW20" s="420"/>
      <c r="DX20" s="420"/>
      <c r="DY20" s="420"/>
      <c r="DZ20" s="717"/>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7"/>
      <c r="BS21" s="400"/>
      <c r="BT21" s="420"/>
      <c r="BU21" s="420"/>
      <c r="BV21" s="420"/>
      <c r="BW21" s="420"/>
      <c r="BX21" s="420"/>
      <c r="BY21" s="420"/>
      <c r="BZ21" s="420"/>
      <c r="CA21" s="420"/>
      <c r="CB21" s="420"/>
      <c r="CC21" s="420"/>
      <c r="CD21" s="420"/>
      <c r="CE21" s="420"/>
      <c r="CF21" s="420"/>
      <c r="CG21" s="432"/>
      <c r="CH21" s="444"/>
      <c r="CI21" s="456"/>
      <c r="CJ21" s="456"/>
      <c r="CK21" s="456"/>
      <c r="CL21" s="681"/>
      <c r="CM21" s="444"/>
      <c r="CN21" s="456"/>
      <c r="CO21" s="456"/>
      <c r="CP21" s="456"/>
      <c r="CQ21" s="681"/>
      <c r="CR21" s="444"/>
      <c r="CS21" s="456"/>
      <c r="CT21" s="456"/>
      <c r="CU21" s="456"/>
      <c r="CV21" s="681"/>
      <c r="CW21" s="444"/>
      <c r="CX21" s="456"/>
      <c r="CY21" s="456"/>
      <c r="CZ21" s="456"/>
      <c r="DA21" s="681"/>
      <c r="DB21" s="444"/>
      <c r="DC21" s="456"/>
      <c r="DD21" s="456"/>
      <c r="DE21" s="456"/>
      <c r="DF21" s="681"/>
      <c r="DG21" s="444"/>
      <c r="DH21" s="456"/>
      <c r="DI21" s="456"/>
      <c r="DJ21" s="456"/>
      <c r="DK21" s="681"/>
      <c r="DL21" s="444"/>
      <c r="DM21" s="456"/>
      <c r="DN21" s="456"/>
      <c r="DO21" s="456"/>
      <c r="DP21" s="681"/>
      <c r="DQ21" s="444"/>
      <c r="DR21" s="456"/>
      <c r="DS21" s="456"/>
      <c r="DT21" s="456"/>
      <c r="DU21" s="681"/>
      <c r="DV21" s="400"/>
      <c r="DW21" s="420"/>
      <c r="DX21" s="420"/>
      <c r="DY21" s="420"/>
      <c r="DZ21" s="717"/>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462</v>
      </c>
      <c r="BA22" s="594"/>
      <c r="BB22" s="594"/>
      <c r="BC22" s="594"/>
      <c r="BD22" s="605"/>
      <c r="BE22" s="576"/>
      <c r="BF22" s="576"/>
      <c r="BG22" s="576"/>
      <c r="BH22" s="576"/>
      <c r="BI22" s="576"/>
      <c r="BJ22" s="576"/>
      <c r="BK22" s="576"/>
      <c r="BL22" s="576"/>
      <c r="BM22" s="576"/>
      <c r="BN22" s="576"/>
      <c r="BO22" s="576"/>
      <c r="BP22" s="576"/>
      <c r="BQ22" s="373">
        <v>16</v>
      </c>
      <c r="BR22" s="637"/>
      <c r="BS22" s="400"/>
      <c r="BT22" s="420"/>
      <c r="BU22" s="420"/>
      <c r="BV22" s="420"/>
      <c r="BW22" s="420"/>
      <c r="BX22" s="420"/>
      <c r="BY22" s="420"/>
      <c r="BZ22" s="420"/>
      <c r="CA22" s="420"/>
      <c r="CB22" s="420"/>
      <c r="CC22" s="420"/>
      <c r="CD22" s="420"/>
      <c r="CE22" s="420"/>
      <c r="CF22" s="420"/>
      <c r="CG22" s="432"/>
      <c r="CH22" s="444"/>
      <c r="CI22" s="456"/>
      <c r="CJ22" s="456"/>
      <c r="CK22" s="456"/>
      <c r="CL22" s="681"/>
      <c r="CM22" s="444"/>
      <c r="CN22" s="456"/>
      <c r="CO22" s="456"/>
      <c r="CP22" s="456"/>
      <c r="CQ22" s="681"/>
      <c r="CR22" s="444"/>
      <c r="CS22" s="456"/>
      <c r="CT22" s="456"/>
      <c r="CU22" s="456"/>
      <c r="CV22" s="681"/>
      <c r="CW22" s="444"/>
      <c r="CX22" s="456"/>
      <c r="CY22" s="456"/>
      <c r="CZ22" s="456"/>
      <c r="DA22" s="681"/>
      <c r="DB22" s="444"/>
      <c r="DC22" s="456"/>
      <c r="DD22" s="456"/>
      <c r="DE22" s="456"/>
      <c r="DF22" s="681"/>
      <c r="DG22" s="444"/>
      <c r="DH22" s="456"/>
      <c r="DI22" s="456"/>
      <c r="DJ22" s="456"/>
      <c r="DK22" s="681"/>
      <c r="DL22" s="444"/>
      <c r="DM22" s="456"/>
      <c r="DN22" s="456"/>
      <c r="DO22" s="456"/>
      <c r="DP22" s="681"/>
      <c r="DQ22" s="444"/>
      <c r="DR22" s="456"/>
      <c r="DS22" s="456"/>
      <c r="DT22" s="456"/>
      <c r="DU22" s="681"/>
      <c r="DV22" s="400"/>
      <c r="DW22" s="420"/>
      <c r="DX22" s="420"/>
      <c r="DY22" s="420"/>
      <c r="DZ22" s="717"/>
      <c r="EA22" s="576"/>
    </row>
    <row r="23" spans="1:131" s="364" customFormat="1" ht="26.25" customHeight="1">
      <c r="A23" s="374" t="s">
        <v>247</v>
      </c>
      <c r="B23" s="401" t="s">
        <v>305</v>
      </c>
      <c r="C23" s="421"/>
      <c r="D23" s="421"/>
      <c r="E23" s="421"/>
      <c r="F23" s="421"/>
      <c r="G23" s="421"/>
      <c r="H23" s="421"/>
      <c r="I23" s="421"/>
      <c r="J23" s="421"/>
      <c r="K23" s="421"/>
      <c r="L23" s="421"/>
      <c r="M23" s="421"/>
      <c r="N23" s="421"/>
      <c r="O23" s="421"/>
      <c r="P23" s="433"/>
      <c r="Q23" s="440">
        <v>202966</v>
      </c>
      <c r="R23" s="452"/>
      <c r="S23" s="452"/>
      <c r="T23" s="452"/>
      <c r="U23" s="452"/>
      <c r="V23" s="452">
        <v>196248</v>
      </c>
      <c r="W23" s="452"/>
      <c r="X23" s="452"/>
      <c r="Y23" s="452"/>
      <c r="Z23" s="452"/>
      <c r="AA23" s="452">
        <v>6718</v>
      </c>
      <c r="AB23" s="452"/>
      <c r="AC23" s="452"/>
      <c r="AD23" s="452"/>
      <c r="AE23" s="494"/>
      <c r="AF23" s="508">
        <v>3909</v>
      </c>
      <c r="AG23" s="452"/>
      <c r="AH23" s="452"/>
      <c r="AI23" s="452"/>
      <c r="AJ23" s="526"/>
      <c r="AK23" s="534"/>
      <c r="AL23" s="455"/>
      <c r="AM23" s="455"/>
      <c r="AN23" s="455"/>
      <c r="AO23" s="455"/>
      <c r="AP23" s="452">
        <v>165351</v>
      </c>
      <c r="AQ23" s="452"/>
      <c r="AR23" s="452"/>
      <c r="AS23" s="452"/>
      <c r="AT23" s="452"/>
      <c r="AU23" s="567"/>
      <c r="AV23" s="567"/>
      <c r="AW23" s="567"/>
      <c r="AX23" s="567"/>
      <c r="AY23" s="590"/>
      <c r="AZ23" s="595" t="s">
        <v>201</v>
      </c>
      <c r="BA23" s="603"/>
      <c r="BB23" s="603"/>
      <c r="BC23" s="603"/>
      <c r="BD23" s="606"/>
      <c r="BE23" s="576"/>
      <c r="BF23" s="576"/>
      <c r="BG23" s="576"/>
      <c r="BH23" s="576"/>
      <c r="BI23" s="576"/>
      <c r="BJ23" s="576"/>
      <c r="BK23" s="576"/>
      <c r="BL23" s="576"/>
      <c r="BM23" s="576"/>
      <c r="BN23" s="576"/>
      <c r="BO23" s="576"/>
      <c r="BP23" s="576"/>
      <c r="BQ23" s="373">
        <v>17</v>
      </c>
      <c r="BR23" s="637"/>
      <c r="BS23" s="400"/>
      <c r="BT23" s="420"/>
      <c r="BU23" s="420"/>
      <c r="BV23" s="420"/>
      <c r="BW23" s="420"/>
      <c r="BX23" s="420"/>
      <c r="BY23" s="420"/>
      <c r="BZ23" s="420"/>
      <c r="CA23" s="420"/>
      <c r="CB23" s="420"/>
      <c r="CC23" s="420"/>
      <c r="CD23" s="420"/>
      <c r="CE23" s="420"/>
      <c r="CF23" s="420"/>
      <c r="CG23" s="432"/>
      <c r="CH23" s="444"/>
      <c r="CI23" s="456"/>
      <c r="CJ23" s="456"/>
      <c r="CK23" s="456"/>
      <c r="CL23" s="681"/>
      <c r="CM23" s="444"/>
      <c r="CN23" s="456"/>
      <c r="CO23" s="456"/>
      <c r="CP23" s="456"/>
      <c r="CQ23" s="681"/>
      <c r="CR23" s="444"/>
      <c r="CS23" s="456"/>
      <c r="CT23" s="456"/>
      <c r="CU23" s="456"/>
      <c r="CV23" s="681"/>
      <c r="CW23" s="444"/>
      <c r="CX23" s="456"/>
      <c r="CY23" s="456"/>
      <c r="CZ23" s="456"/>
      <c r="DA23" s="681"/>
      <c r="DB23" s="444"/>
      <c r="DC23" s="456"/>
      <c r="DD23" s="456"/>
      <c r="DE23" s="456"/>
      <c r="DF23" s="681"/>
      <c r="DG23" s="444"/>
      <c r="DH23" s="456"/>
      <c r="DI23" s="456"/>
      <c r="DJ23" s="456"/>
      <c r="DK23" s="681"/>
      <c r="DL23" s="444"/>
      <c r="DM23" s="456"/>
      <c r="DN23" s="456"/>
      <c r="DO23" s="456"/>
      <c r="DP23" s="681"/>
      <c r="DQ23" s="444"/>
      <c r="DR23" s="456"/>
      <c r="DS23" s="456"/>
      <c r="DT23" s="456"/>
      <c r="DU23" s="681"/>
      <c r="DV23" s="400"/>
      <c r="DW23" s="420"/>
      <c r="DX23" s="420"/>
      <c r="DY23" s="420"/>
      <c r="DZ23" s="717"/>
      <c r="EA23" s="576"/>
    </row>
    <row r="24" spans="1:131" s="364" customFormat="1" ht="26.25" customHeight="1">
      <c r="A24" s="375" t="s">
        <v>389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7"/>
      <c r="BS24" s="400"/>
      <c r="BT24" s="420"/>
      <c r="BU24" s="420"/>
      <c r="BV24" s="420"/>
      <c r="BW24" s="420"/>
      <c r="BX24" s="420"/>
      <c r="BY24" s="420"/>
      <c r="BZ24" s="420"/>
      <c r="CA24" s="420"/>
      <c r="CB24" s="420"/>
      <c r="CC24" s="420"/>
      <c r="CD24" s="420"/>
      <c r="CE24" s="420"/>
      <c r="CF24" s="420"/>
      <c r="CG24" s="432"/>
      <c r="CH24" s="444"/>
      <c r="CI24" s="456"/>
      <c r="CJ24" s="456"/>
      <c r="CK24" s="456"/>
      <c r="CL24" s="681"/>
      <c r="CM24" s="444"/>
      <c r="CN24" s="456"/>
      <c r="CO24" s="456"/>
      <c r="CP24" s="456"/>
      <c r="CQ24" s="681"/>
      <c r="CR24" s="444"/>
      <c r="CS24" s="456"/>
      <c r="CT24" s="456"/>
      <c r="CU24" s="456"/>
      <c r="CV24" s="681"/>
      <c r="CW24" s="444"/>
      <c r="CX24" s="456"/>
      <c r="CY24" s="456"/>
      <c r="CZ24" s="456"/>
      <c r="DA24" s="681"/>
      <c r="DB24" s="444"/>
      <c r="DC24" s="456"/>
      <c r="DD24" s="456"/>
      <c r="DE24" s="456"/>
      <c r="DF24" s="681"/>
      <c r="DG24" s="444"/>
      <c r="DH24" s="456"/>
      <c r="DI24" s="456"/>
      <c r="DJ24" s="456"/>
      <c r="DK24" s="681"/>
      <c r="DL24" s="444"/>
      <c r="DM24" s="456"/>
      <c r="DN24" s="456"/>
      <c r="DO24" s="456"/>
      <c r="DP24" s="681"/>
      <c r="DQ24" s="444"/>
      <c r="DR24" s="456"/>
      <c r="DS24" s="456"/>
      <c r="DT24" s="456"/>
      <c r="DU24" s="681"/>
      <c r="DV24" s="400"/>
      <c r="DW24" s="420"/>
      <c r="DX24" s="420"/>
      <c r="DY24" s="420"/>
      <c r="DZ24" s="717"/>
      <c r="EA24" s="576"/>
    </row>
    <row r="25" spans="1:131" ht="26.25" customHeight="1">
      <c r="A25" s="369" t="s">
        <v>427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7"/>
      <c r="BS25" s="400"/>
      <c r="BT25" s="420"/>
      <c r="BU25" s="420"/>
      <c r="BV25" s="420"/>
      <c r="BW25" s="420"/>
      <c r="BX25" s="420"/>
      <c r="BY25" s="420"/>
      <c r="BZ25" s="420"/>
      <c r="CA25" s="420"/>
      <c r="CB25" s="420"/>
      <c r="CC25" s="420"/>
      <c r="CD25" s="420"/>
      <c r="CE25" s="420"/>
      <c r="CF25" s="420"/>
      <c r="CG25" s="432"/>
      <c r="CH25" s="444"/>
      <c r="CI25" s="456"/>
      <c r="CJ25" s="456"/>
      <c r="CK25" s="456"/>
      <c r="CL25" s="681"/>
      <c r="CM25" s="444"/>
      <c r="CN25" s="456"/>
      <c r="CO25" s="456"/>
      <c r="CP25" s="456"/>
      <c r="CQ25" s="681"/>
      <c r="CR25" s="444"/>
      <c r="CS25" s="456"/>
      <c r="CT25" s="456"/>
      <c r="CU25" s="456"/>
      <c r="CV25" s="681"/>
      <c r="CW25" s="444"/>
      <c r="CX25" s="456"/>
      <c r="CY25" s="456"/>
      <c r="CZ25" s="456"/>
      <c r="DA25" s="681"/>
      <c r="DB25" s="444"/>
      <c r="DC25" s="456"/>
      <c r="DD25" s="456"/>
      <c r="DE25" s="456"/>
      <c r="DF25" s="681"/>
      <c r="DG25" s="444"/>
      <c r="DH25" s="456"/>
      <c r="DI25" s="456"/>
      <c r="DJ25" s="456"/>
      <c r="DK25" s="681"/>
      <c r="DL25" s="444"/>
      <c r="DM25" s="456"/>
      <c r="DN25" s="456"/>
      <c r="DO25" s="456"/>
      <c r="DP25" s="681"/>
      <c r="DQ25" s="444"/>
      <c r="DR25" s="456"/>
      <c r="DS25" s="456"/>
      <c r="DT25" s="456"/>
      <c r="DU25" s="681"/>
      <c r="DV25" s="400"/>
      <c r="DW25" s="420"/>
      <c r="DX25" s="420"/>
      <c r="DY25" s="420"/>
      <c r="DZ25" s="717"/>
      <c r="EA25" s="365"/>
    </row>
    <row r="26" spans="1:131" ht="26.25" customHeight="1">
      <c r="A26" s="370" t="s">
        <v>446</v>
      </c>
      <c r="B26" s="397"/>
      <c r="C26" s="397"/>
      <c r="D26" s="397"/>
      <c r="E26" s="397"/>
      <c r="F26" s="397"/>
      <c r="G26" s="397"/>
      <c r="H26" s="397"/>
      <c r="I26" s="397"/>
      <c r="J26" s="397"/>
      <c r="K26" s="397"/>
      <c r="L26" s="397"/>
      <c r="M26" s="397"/>
      <c r="N26" s="397"/>
      <c r="O26" s="397"/>
      <c r="P26" s="429"/>
      <c r="Q26" s="435" t="s">
        <v>464</v>
      </c>
      <c r="R26" s="447"/>
      <c r="S26" s="447"/>
      <c r="T26" s="447"/>
      <c r="U26" s="458"/>
      <c r="V26" s="435" t="s">
        <v>465</v>
      </c>
      <c r="W26" s="447"/>
      <c r="X26" s="447"/>
      <c r="Y26" s="447"/>
      <c r="Z26" s="458"/>
      <c r="AA26" s="435" t="s">
        <v>303</v>
      </c>
      <c r="AB26" s="447"/>
      <c r="AC26" s="447"/>
      <c r="AD26" s="447"/>
      <c r="AE26" s="447"/>
      <c r="AF26" s="509" t="s">
        <v>243</v>
      </c>
      <c r="AG26" s="520"/>
      <c r="AH26" s="520"/>
      <c r="AI26" s="520"/>
      <c r="AJ26" s="527"/>
      <c r="AK26" s="447" t="s">
        <v>394</v>
      </c>
      <c r="AL26" s="447"/>
      <c r="AM26" s="447"/>
      <c r="AN26" s="447"/>
      <c r="AO26" s="458"/>
      <c r="AP26" s="435" t="s">
        <v>361</v>
      </c>
      <c r="AQ26" s="447"/>
      <c r="AR26" s="447"/>
      <c r="AS26" s="447"/>
      <c r="AT26" s="458"/>
      <c r="AU26" s="435" t="s">
        <v>466</v>
      </c>
      <c r="AV26" s="447"/>
      <c r="AW26" s="447"/>
      <c r="AX26" s="447"/>
      <c r="AY26" s="458"/>
      <c r="AZ26" s="435" t="s">
        <v>467</v>
      </c>
      <c r="BA26" s="447"/>
      <c r="BB26" s="447"/>
      <c r="BC26" s="447"/>
      <c r="BD26" s="458"/>
      <c r="BE26" s="435" t="s">
        <v>455</v>
      </c>
      <c r="BF26" s="447"/>
      <c r="BG26" s="447"/>
      <c r="BH26" s="447"/>
      <c r="BI26" s="522"/>
      <c r="BJ26" s="378"/>
      <c r="BK26" s="378"/>
      <c r="BL26" s="378"/>
      <c r="BM26" s="378"/>
      <c r="BN26" s="378"/>
      <c r="BO26" s="377"/>
      <c r="BP26" s="377"/>
      <c r="BQ26" s="373">
        <v>20</v>
      </c>
      <c r="BR26" s="637"/>
      <c r="BS26" s="400"/>
      <c r="BT26" s="420"/>
      <c r="BU26" s="420"/>
      <c r="BV26" s="420"/>
      <c r="BW26" s="420"/>
      <c r="BX26" s="420"/>
      <c r="BY26" s="420"/>
      <c r="BZ26" s="420"/>
      <c r="CA26" s="420"/>
      <c r="CB26" s="420"/>
      <c r="CC26" s="420"/>
      <c r="CD26" s="420"/>
      <c r="CE26" s="420"/>
      <c r="CF26" s="420"/>
      <c r="CG26" s="432"/>
      <c r="CH26" s="444"/>
      <c r="CI26" s="456"/>
      <c r="CJ26" s="456"/>
      <c r="CK26" s="456"/>
      <c r="CL26" s="681"/>
      <c r="CM26" s="444"/>
      <c r="CN26" s="456"/>
      <c r="CO26" s="456"/>
      <c r="CP26" s="456"/>
      <c r="CQ26" s="681"/>
      <c r="CR26" s="444"/>
      <c r="CS26" s="456"/>
      <c r="CT26" s="456"/>
      <c r="CU26" s="456"/>
      <c r="CV26" s="681"/>
      <c r="CW26" s="444"/>
      <c r="CX26" s="456"/>
      <c r="CY26" s="456"/>
      <c r="CZ26" s="456"/>
      <c r="DA26" s="681"/>
      <c r="DB26" s="444"/>
      <c r="DC26" s="456"/>
      <c r="DD26" s="456"/>
      <c r="DE26" s="456"/>
      <c r="DF26" s="681"/>
      <c r="DG26" s="444"/>
      <c r="DH26" s="456"/>
      <c r="DI26" s="456"/>
      <c r="DJ26" s="456"/>
      <c r="DK26" s="681"/>
      <c r="DL26" s="444"/>
      <c r="DM26" s="456"/>
      <c r="DN26" s="456"/>
      <c r="DO26" s="456"/>
      <c r="DP26" s="681"/>
      <c r="DQ26" s="444"/>
      <c r="DR26" s="456"/>
      <c r="DS26" s="456"/>
      <c r="DT26" s="456"/>
      <c r="DU26" s="681"/>
      <c r="DV26" s="400"/>
      <c r="DW26" s="420"/>
      <c r="DX26" s="420"/>
      <c r="DY26" s="420"/>
      <c r="DZ26" s="717"/>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7"/>
      <c r="BS27" s="400"/>
      <c r="BT27" s="420"/>
      <c r="BU27" s="420"/>
      <c r="BV27" s="420"/>
      <c r="BW27" s="420"/>
      <c r="BX27" s="420"/>
      <c r="BY27" s="420"/>
      <c r="BZ27" s="420"/>
      <c r="CA27" s="420"/>
      <c r="CB27" s="420"/>
      <c r="CC27" s="420"/>
      <c r="CD27" s="420"/>
      <c r="CE27" s="420"/>
      <c r="CF27" s="420"/>
      <c r="CG27" s="432"/>
      <c r="CH27" s="444"/>
      <c r="CI27" s="456"/>
      <c r="CJ27" s="456"/>
      <c r="CK27" s="456"/>
      <c r="CL27" s="681"/>
      <c r="CM27" s="444"/>
      <c r="CN27" s="456"/>
      <c r="CO27" s="456"/>
      <c r="CP27" s="456"/>
      <c r="CQ27" s="681"/>
      <c r="CR27" s="444"/>
      <c r="CS27" s="456"/>
      <c r="CT27" s="456"/>
      <c r="CU27" s="456"/>
      <c r="CV27" s="681"/>
      <c r="CW27" s="444"/>
      <c r="CX27" s="456"/>
      <c r="CY27" s="456"/>
      <c r="CZ27" s="456"/>
      <c r="DA27" s="681"/>
      <c r="DB27" s="444"/>
      <c r="DC27" s="456"/>
      <c r="DD27" s="456"/>
      <c r="DE27" s="456"/>
      <c r="DF27" s="681"/>
      <c r="DG27" s="444"/>
      <c r="DH27" s="456"/>
      <c r="DI27" s="456"/>
      <c r="DJ27" s="456"/>
      <c r="DK27" s="681"/>
      <c r="DL27" s="444"/>
      <c r="DM27" s="456"/>
      <c r="DN27" s="456"/>
      <c r="DO27" s="456"/>
      <c r="DP27" s="681"/>
      <c r="DQ27" s="444"/>
      <c r="DR27" s="456"/>
      <c r="DS27" s="456"/>
      <c r="DT27" s="456"/>
      <c r="DU27" s="681"/>
      <c r="DV27" s="400"/>
      <c r="DW27" s="420"/>
      <c r="DX27" s="420"/>
      <c r="DY27" s="420"/>
      <c r="DZ27" s="717"/>
      <c r="EA27" s="365"/>
    </row>
    <row r="28" spans="1:131" ht="26.25" customHeight="1">
      <c r="A28" s="376">
        <v>1</v>
      </c>
      <c r="B28" s="399" t="s">
        <v>468</v>
      </c>
      <c r="C28" s="419"/>
      <c r="D28" s="419"/>
      <c r="E28" s="419"/>
      <c r="F28" s="419"/>
      <c r="G28" s="419"/>
      <c r="H28" s="419"/>
      <c r="I28" s="419"/>
      <c r="J28" s="419"/>
      <c r="K28" s="419"/>
      <c r="L28" s="419"/>
      <c r="M28" s="419"/>
      <c r="N28" s="419"/>
      <c r="O28" s="419"/>
      <c r="P28" s="431"/>
      <c r="Q28" s="441">
        <v>41002</v>
      </c>
      <c r="R28" s="453"/>
      <c r="S28" s="453"/>
      <c r="T28" s="453"/>
      <c r="U28" s="453"/>
      <c r="V28" s="453">
        <v>40873</v>
      </c>
      <c r="W28" s="453"/>
      <c r="X28" s="453"/>
      <c r="Y28" s="453"/>
      <c r="Z28" s="453"/>
      <c r="AA28" s="453">
        <v>129</v>
      </c>
      <c r="AB28" s="453"/>
      <c r="AC28" s="453"/>
      <c r="AD28" s="453"/>
      <c r="AE28" s="495"/>
      <c r="AF28" s="511">
        <v>129</v>
      </c>
      <c r="AG28" s="453"/>
      <c r="AH28" s="453"/>
      <c r="AI28" s="453"/>
      <c r="AJ28" s="529"/>
      <c r="AK28" s="535">
        <v>4093</v>
      </c>
      <c r="AL28" s="453"/>
      <c r="AM28" s="453"/>
      <c r="AN28" s="453"/>
      <c r="AO28" s="453"/>
      <c r="AP28" s="453" t="s">
        <v>201</v>
      </c>
      <c r="AQ28" s="453"/>
      <c r="AR28" s="453"/>
      <c r="AS28" s="453"/>
      <c r="AT28" s="453"/>
      <c r="AU28" s="453" t="s">
        <v>201</v>
      </c>
      <c r="AV28" s="453"/>
      <c r="AW28" s="453"/>
      <c r="AX28" s="453"/>
      <c r="AY28" s="453"/>
      <c r="AZ28" s="453" t="s">
        <v>201</v>
      </c>
      <c r="BA28" s="453"/>
      <c r="BB28" s="453"/>
      <c r="BC28" s="453"/>
      <c r="BD28" s="453"/>
      <c r="BE28" s="608"/>
      <c r="BF28" s="608"/>
      <c r="BG28" s="608"/>
      <c r="BH28" s="608"/>
      <c r="BI28" s="620"/>
      <c r="BJ28" s="378"/>
      <c r="BK28" s="378"/>
      <c r="BL28" s="378"/>
      <c r="BM28" s="378"/>
      <c r="BN28" s="378"/>
      <c r="BO28" s="377"/>
      <c r="BP28" s="377"/>
      <c r="BQ28" s="373">
        <v>22</v>
      </c>
      <c r="BR28" s="637"/>
      <c r="BS28" s="400"/>
      <c r="BT28" s="420"/>
      <c r="BU28" s="420"/>
      <c r="BV28" s="420"/>
      <c r="BW28" s="420"/>
      <c r="BX28" s="420"/>
      <c r="BY28" s="420"/>
      <c r="BZ28" s="420"/>
      <c r="CA28" s="420"/>
      <c r="CB28" s="420"/>
      <c r="CC28" s="420"/>
      <c r="CD28" s="420"/>
      <c r="CE28" s="420"/>
      <c r="CF28" s="420"/>
      <c r="CG28" s="432"/>
      <c r="CH28" s="444"/>
      <c r="CI28" s="456"/>
      <c r="CJ28" s="456"/>
      <c r="CK28" s="456"/>
      <c r="CL28" s="681"/>
      <c r="CM28" s="444"/>
      <c r="CN28" s="456"/>
      <c r="CO28" s="456"/>
      <c r="CP28" s="456"/>
      <c r="CQ28" s="681"/>
      <c r="CR28" s="444"/>
      <c r="CS28" s="456"/>
      <c r="CT28" s="456"/>
      <c r="CU28" s="456"/>
      <c r="CV28" s="681"/>
      <c r="CW28" s="444"/>
      <c r="CX28" s="456"/>
      <c r="CY28" s="456"/>
      <c r="CZ28" s="456"/>
      <c r="DA28" s="681"/>
      <c r="DB28" s="444"/>
      <c r="DC28" s="456"/>
      <c r="DD28" s="456"/>
      <c r="DE28" s="456"/>
      <c r="DF28" s="681"/>
      <c r="DG28" s="444"/>
      <c r="DH28" s="456"/>
      <c r="DI28" s="456"/>
      <c r="DJ28" s="456"/>
      <c r="DK28" s="681"/>
      <c r="DL28" s="444"/>
      <c r="DM28" s="456"/>
      <c r="DN28" s="456"/>
      <c r="DO28" s="456"/>
      <c r="DP28" s="681"/>
      <c r="DQ28" s="444"/>
      <c r="DR28" s="456"/>
      <c r="DS28" s="456"/>
      <c r="DT28" s="456"/>
      <c r="DU28" s="681"/>
      <c r="DV28" s="400"/>
      <c r="DW28" s="420"/>
      <c r="DX28" s="420"/>
      <c r="DY28" s="420"/>
      <c r="DZ28" s="717"/>
      <c r="EA28" s="365"/>
    </row>
    <row r="29" spans="1:131" ht="26.25" customHeight="1">
      <c r="A29" s="376">
        <v>2</v>
      </c>
      <c r="B29" s="400" t="s">
        <v>227</v>
      </c>
      <c r="C29" s="420"/>
      <c r="D29" s="420"/>
      <c r="E29" s="420"/>
      <c r="F29" s="420"/>
      <c r="G29" s="420"/>
      <c r="H29" s="420"/>
      <c r="I29" s="420"/>
      <c r="J29" s="420"/>
      <c r="K29" s="420"/>
      <c r="L29" s="420"/>
      <c r="M29" s="420"/>
      <c r="N29" s="420"/>
      <c r="O29" s="420"/>
      <c r="P29" s="432"/>
      <c r="Q29" s="438">
        <v>5654</v>
      </c>
      <c r="R29" s="450"/>
      <c r="S29" s="450"/>
      <c r="T29" s="450"/>
      <c r="U29" s="450"/>
      <c r="V29" s="450">
        <v>5640</v>
      </c>
      <c r="W29" s="450"/>
      <c r="X29" s="450"/>
      <c r="Y29" s="450"/>
      <c r="Z29" s="450"/>
      <c r="AA29" s="450">
        <v>14</v>
      </c>
      <c r="AB29" s="450"/>
      <c r="AC29" s="450"/>
      <c r="AD29" s="450"/>
      <c r="AE29" s="461"/>
      <c r="AF29" s="507">
        <v>14</v>
      </c>
      <c r="AG29" s="456"/>
      <c r="AH29" s="456"/>
      <c r="AI29" s="456"/>
      <c r="AJ29" s="525"/>
      <c r="AK29" s="460">
        <v>1314</v>
      </c>
      <c r="AL29" s="450"/>
      <c r="AM29" s="450"/>
      <c r="AN29" s="450"/>
      <c r="AO29" s="450"/>
      <c r="AP29" s="450" t="s">
        <v>201</v>
      </c>
      <c r="AQ29" s="450"/>
      <c r="AR29" s="450"/>
      <c r="AS29" s="450"/>
      <c r="AT29" s="450"/>
      <c r="AU29" s="450" t="s">
        <v>201</v>
      </c>
      <c r="AV29" s="450"/>
      <c r="AW29" s="450"/>
      <c r="AX29" s="450"/>
      <c r="AY29" s="450"/>
      <c r="AZ29" s="450" t="s">
        <v>201</v>
      </c>
      <c r="BA29" s="450"/>
      <c r="BB29" s="450"/>
      <c r="BC29" s="450"/>
      <c r="BD29" s="450"/>
      <c r="BE29" s="565"/>
      <c r="BF29" s="565"/>
      <c r="BG29" s="565"/>
      <c r="BH29" s="565"/>
      <c r="BI29" s="588"/>
      <c r="BJ29" s="378"/>
      <c r="BK29" s="378"/>
      <c r="BL29" s="378"/>
      <c r="BM29" s="378"/>
      <c r="BN29" s="378"/>
      <c r="BO29" s="377"/>
      <c r="BP29" s="377"/>
      <c r="BQ29" s="373">
        <v>23</v>
      </c>
      <c r="BR29" s="637"/>
      <c r="BS29" s="400"/>
      <c r="BT29" s="420"/>
      <c r="BU29" s="420"/>
      <c r="BV29" s="420"/>
      <c r="BW29" s="420"/>
      <c r="BX29" s="420"/>
      <c r="BY29" s="420"/>
      <c r="BZ29" s="420"/>
      <c r="CA29" s="420"/>
      <c r="CB29" s="420"/>
      <c r="CC29" s="420"/>
      <c r="CD29" s="420"/>
      <c r="CE29" s="420"/>
      <c r="CF29" s="420"/>
      <c r="CG29" s="432"/>
      <c r="CH29" s="444"/>
      <c r="CI29" s="456"/>
      <c r="CJ29" s="456"/>
      <c r="CK29" s="456"/>
      <c r="CL29" s="681"/>
      <c r="CM29" s="444"/>
      <c r="CN29" s="456"/>
      <c r="CO29" s="456"/>
      <c r="CP29" s="456"/>
      <c r="CQ29" s="681"/>
      <c r="CR29" s="444"/>
      <c r="CS29" s="456"/>
      <c r="CT29" s="456"/>
      <c r="CU29" s="456"/>
      <c r="CV29" s="681"/>
      <c r="CW29" s="444"/>
      <c r="CX29" s="456"/>
      <c r="CY29" s="456"/>
      <c r="CZ29" s="456"/>
      <c r="DA29" s="681"/>
      <c r="DB29" s="444"/>
      <c r="DC29" s="456"/>
      <c r="DD29" s="456"/>
      <c r="DE29" s="456"/>
      <c r="DF29" s="681"/>
      <c r="DG29" s="444"/>
      <c r="DH29" s="456"/>
      <c r="DI29" s="456"/>
      <c r="DJ29" s="456"/>
      <c r="DK29" s="681"/>
      <c r="DL29" s="444"/>
      <c r="DM29" s="456"/>
      <c r="DN29" s="456"/>
      <c r="DO29" s="456"/>
      <c r="DP29" s="681"/>
      <c r="DQ29" s="444"/>
      <c r="DR29" s="456"/>
      <c r="DS29" s="456"/>
      <c r="DT29" s="456"/>
      <c r="DU29" s="681"/>
      <c r="DV29" s="400"/>
      <c r="DW29" s="420"/>
      <c r="DX29" s="420"/>
      <c r="DY29" s="420"/>
      <c r="DZ29" s="717"/>
      <c r="EA29" s="365"/>
    </row>
    <row r="30" spans="1:131" ht="26.25" customHeight="1">
      <c r="A30" s="376">
        <v>3</v>
      </c>
      <c r="B30" s="400" t="s">
        <v>28</v>
      </c>
      <c r="C30" s="420"/>
      <c r="D30" s="420"/>
      <c r="E30" s="420"/>
      <c r="F30" s="420"/>
      <c r="G30" s="420"/>
      <c r="H30" s="420"/>
      <c r="I30" s="420"/>
      <c r="J30" s="420"/>
      <c r="K30" s="420"/>
      <c r="L30" s="420"/>
      <c r="M30" s="420"/>
      <c r="N30" s="420"/>
      <c r="O30" s="420"/>
      <c r="P30" s="432"/>
      <c r="Q30" s="438">
        <v>38198</v>
      </c>
      <c r="R30" s="450"/>
      <c r="S30" s="450"/>
      <c r="T30" s="450"/>
      <c r="U30" s="450"/>
      <c r="V30" s="450">
        <v>37423</v>
      </c>
      <c r="W30" s="450"/>
      <c r="X30" s="450"/>
      <c r="Y30" s="450"/>
      <c r="Z30" s="450"/>
      <c r="AA30" s="450">
        <v>775</v>
      </c>
      <c r="AB30" s="450"/>
      <c r="AC30" s="450"/>
      <c r="AD30" s="450"/>
      <c r="AE30" s="461"/>
      <c r="AF30" s="507">
        <v>775</v>
      </c>
      <c r="AG30" s="456"/>
      <c r="AH30" s="456"/>
      <c r="AI30" s="456"/>
      <c r="AJ30" s="525"/>
      <c r="AK30" s="460">
        <v>5997</v>
      </c>
      <c r="AL30" s="450"/>
      <c r="AM30" s="450"/>
      <c r="AN30" s="450"/>
      <c r="AO30" s="450"/>
      <c r="AP30" s="450" t="s">
        <v>201</v>
      </c>
      <c r="AQ30" s="450"/>
      <c r="AR30" s="450"/>
      <c r="AS30" s="450"/>
      <c r="AT30" s="450"/>
      <c r="AU30" s="450" t="s">
        <v>201</v>
      </c>
      <c r="AV30" s="450"/>
      <c r="AW30" s="450"/>
      <c r="AX30" s="450"/>
      <c r="AY30" s="450"/>
      <c r="AZ30" s="450" t="s">
        <v>201</v>
      </c>
      <c r="BA30" s="450"/>
      <c r="BB30" s="450"/>
      <c r="BC30" s="450"/>
      <c r="BD30" s="450"/>
      <c r="BE30" s="565"/>
      <c r="BF30" s="565"/>
      <c r="BG30" s="565"/>
      <c r="BH30" s="565"/>
      <c r="BI30" s="588"/>
      <c r="BJ30" s="378"/>
      <c r="BK30" s="378"/>
      <c r="BL30" s="378"/>
      <c r="BM30" s="378"/>
      <c r="BN30" s="378"/>
      <c r="BO30" s="377"/>
      <c r="BP30" s="377"/>
      <c r="BQ30" s="373">
        <v>24</v>
      </c>
      <c r="BR30" s="637"/>
      <c r="BS30" s="400"/>
      <c r="BT30" s="420"/>
      <c r="BU30" s="420"/>
      <c r="BV30" s="420"/>
      <c r="BW30" s="420"/>
      <c r="BX30" s="420"/>
      <c r="BY30" s="420"/>
      <c r="BZ30" s="420"/>
      <c r="CA30" s="420"/>
      <c r="CB30" s="420"/>
      <c r="CC30" s="420"/>
      <c r="CD30" s="420"/>
      <c r="CE30" s="420"/>
      <c r="CF30" s="420"/>
      <c r="CG30" s="432"/>
      <c r="CH30" s="444"/>
      <c r="CI30" s="456"/>
      <c r="CJ30" s="456"/>
      <c r="CK30" s="456"/>
      <c r="CL30" s="681"/>
      <c r="CM30" s="444"/>
      <c r="CN30" s="456"/>
      <c r="CO30" s="456"/>
      <c r="CP30" s="456"/>
      <c r="CQ30" s="681"/>
      <c r="CR30" s="444"/>
      <c r="CS30" s="456"/>
      <c r="CT30" s="456"/>
      <c r="CU30" s="456"/>
      <c r="CV30" s="681"/>
      <c r="CW30" s="444"/>
      <c r="CX30" s="456"/>
      <c r="CY30" s="456"/>
      <c r="CZ30" s="456"/>
      <c r="DA30" s="681"/>
      <c r="DB30" s="444"/>
      <c r="DC30" s="456"/>
      <c r="DD30" s="456"/>
      <c r="DE30" s="456"/>
      <c r="DF30" s="681"/>
      <c r="DG30" s="444"/>
      <c r="DH30" s="456"/>
      <c r="DI30" s="456"/>
      <c r="DJ30" s="456"/>
      <c r="DK30" s="681"/>
      <c r="DL30" s="444"/>
      <c r="DM30" s="456"/>
      <c r="DN30" s="456"/>
      <c r="DO30" s="456"/>
      <c r="DP30" s="681"/>
      <c r="DQ30" s="444"/>
      <c r="DR30" s="456"/>
      <c r="DS30" s="456"/>
      <c r="DT30" s="456"/>
      <c r="DU30" s="681"/>
      <c r="DV30" s="400"/>
      <c r="DW30" s="420"/>
      <c r="DX30" s="420"/>
      <c r="DY30" s="420"/>
      <c r="DZ30" s="717"/>
      <c r="EA30" s="365"/>
    </row>
    <row r="31" spans="1:131" ht="26.25" customHeight="1">
      <c r="A31" s="376">
        <v>4</v>
      </c>
      <c r="B31" s="400" t="s">
        <v>469</v>
      </c>
      <c r="C31" s="420"/>
      <c r="D31" s="420"/>
      <c r="E31" s="420"/>
      <c r="F31" s="420"/>
      <c r="G31" s="420"/>
      <c r="H31" s="420"/>
      <c r="I31" s="420"/>
      <c r="J31" s="420"/>
      <c r="K31" s="420"/>
      <c r="L31" s="420"/>
      <c r="M31" s="420"/>
      <c r="N31" s="420"/>
      <c r="O31" s="420"/>
      <c r="P31" s="432"/>
      <c r="Q31" s="438">
        <v>7496</v>
      </c>
      <c r="R31" s="450"/>
      <c r="S31" s="450"/>
      <c r="T31" s="450"/>
      <c r="U31" s="450"/>
      <c r="V31" s="450">
        <v>6636</v>
      </c>
      <c r="W31" s="450"/>
      <c r="X31" s="450"/>
      <c r="Y31" s="450"/>
      <c r="Z31" s="450"/>
      <c r="AA31" s="450">
        <v>860</v>
      </c>
      <c r="AB31" s="450"/>
      <c r="AC31" s="450"/>
      <c r="AD31" s="450"/>
      <c r="AE31" s="461"/>
      <c r="AF31" s="507">
        <v>7376</v>
      </c>
      <c r="AG31" s="456"/>
      <c r="AH31" s="456"/>
      <c r="AI31" s="456"/>
      <c r="AJ31" s="525"/>
      <c r="AK31" s="460">
        <v>243</v>
      </c>
      <c r="AL31" s="450"/>
      <c r="AM31" s="450"/>
      <c r="AN31" s="450"/>
      <c r="AO31" s="450"/>
      <c r="AP31" s="450">
        <v>34838</v>
      </c>
      <c r="AQ31" s="450"/>
      <c r="AR31" s="450"/>
      <c r="AS31" s="450"/>
      <c r="AT31" s="450"/>
      <c r="AU31" s="450">
        <v>697</v>
      </c>
      <c r="AV31" s="450"/>
      <c r="AW31" s="450"/>
      <c r="AX31" s="450"/>
      <c r="AY31" s="450"/>
      <c r="AZ31" s="450" t="s">
        <v>201</v>
      </c>
      <c r="BA31" s="450"/>
      <c r="BB31" s="450"/>
      <c r="BC31" s="450"/>
      <c r="BD31" s="450"/>
      <c r="BE31" s="565" t="s">
        <v>471</v>
      </c>
      <c r="BF31" s="565"/>
      <c r="BG31" s="565"/>
      <c r="BH31" s="565"/>
      <c r="BI31" s="588"/>
      <c r="BJ31" s="378"/>
      <c r="BK31" s="378"/>
      <c r="BL31" s="378"/>
      <c r="BM31" s="378"/>
      <c r="BN31" s="378"/>
      <c r="BO31" s="377"/>
      <c r="BP31" s="377"/>
      <c r="BQ31" s="373">
        <v>25</v>
      </c>
      <c r="BR31" s="637"/>
      <c r="BS31" s="400"/>
      <c r="BT31" s="420"/>
      <c r="BU31" s="420"/>
      <c r="BV31" s="420"/>
      <c r="BW31" s="420"/>
      <c r="BX31" s="420"/>
      <c r="BY31" s="420"/>
      <c r="BZ31" s="420"/>
      <c r="CA31" s="420"/>
      <c r="CB31" s="420"/>
      <c r="CC31" s="420"/>
      <c r="CD31" s="420"/>
      <c r="CE31" s="420"/>
      <c r="CF31" s="420"/>
      <c r="CG31" s="432"/>
      <c r="CH31" s="444"/>
      <c r="CI31" s="456"/>
      <c r="CJ31" s="456"/>
      <c r="CK31" s="456"/>
      <c r="CL31" s="681"/>
      <c r="CM31" s="444"/>
      <c r="CN31" s="456"/>
      <c r="CO31" s="456"/>
      <c r="CP31" s="456"/>
      <c r="CQ31" s="681"/>
      <c r="CR31" s="444"/>
      <c r="CS31" s="456"/>
      <c r="CT31" s="456"/>
      <c r="CU31" s="456"/>
      <c r="CV31" s="681"/>
      <c r="CW31" s="444"/>
      <c r="CX31" s="456"/>
      <c r="CY31" s="456"/>
      <c r="CZ31" s="456"/>
      <c r="DA31" s="681"/>
      <c r="DB31" s="444"/>
      <c r="DC31" s="456"/>
      <c r="DD31" s="456"/>
      <c r="DE31" s="456"/>
      <c r="DF31" s="681"/>
      <c r="DG31" s="444"/>
      <c r="DH31" s="456"/>
      <c r="DI31" s="456"/>
      <c r="DJ31" s="456"/>
      <c r="DK31" s="681"/>
      <c r="DL31" s="444"/>
      <c r="DM31" s="456"/>
      <c r="DN31" s="456"/>
      <c r="DO31" s="456"/>
      <c r="DP31" s="681"/>
      <c r="DQ31" s="444"/>
      <c r="DR31" s="456"/>
      <c r="DS31" s="456"/>
      <c r="DT31" s="456"/>
      <c r="DU31" s="681"/>
      <c r="DV31" s="400"/>
      <c r="DW31" s="420"/>
      <c r="DX31" s="420"/>
      <c r="DY31" s="420"/>
      <c r="DZ31" s="717"/>
      <c r="EA31" s="365"/>
    </row>
    <row r="32" spans="1:131" ht="26.25" customHeight="1">
      <c r="A32" s="376">
        <v>5</v>
      </c>
      <c r="B32" s="400" t="s">
        <v>259</v>
      </c>
      <c r="C32" s="420"/>
      <c r="D32" s="420"/>
      <c r="E32" s="420"/>
      <c r="F32" s="420"/>
      <c r="G32" s="420"/>
      <c r="H32" s="420"/>
      <c r="I32" s="420"/>
      <c r="J32" s="420"/>
      <c r="K32" s="420"/>
      <c r="L32" s="420"/>
      <c r="M32" s="420"/>
      <c r="N32" s="420"/>
      <c r="O32" s="420"/>
      <c r="P32" s="432"/>
      <c r="Q32" s="438">
        <v>21</v>
      </c>
      <c r="R32" s="450"/>
      <c r="S32" s="450"/>
      <c r="T32" s="450"/>
      <c r="U32" s="450"/>
      <c r="V32" s="450">
        <v>12</v>
      </c>
      <c r="W32" s="450"/>
      <c r="X32" s="450"/>
      <c r="Y32" s="450"/>
      <c r="Z32" s="450"/>
      <c r="AA32" s="450">
        <v>9</v>
      </c>
      <c r="AB32" s="450"/>
      <c r="AC32" s="450"/>
      <c r="AD32" s="450"/>
      <c r="AE32" s="461"/>
      <c r="AF32" s="507">
        <v>73</v>
      </c>
      <c r="AG32" s="456"/>
      <c r="AH32" s="456"/>
      <c r="AI32" s="456"/>
      <c r="AJ32" s="525"/>
      <c r="AK32" s="460">
        <v>0</v>
      </c>
      <c r="AL32" s="450"/>
      <c r="AM32" s="450"/>
      <c r="AN32" s="450"/>
      <c r="AO32" s="450"/>
      <c r="AP32" s="450" t="s">
        <v>201</v>
      </c>
      <c r="AQ32" s="450"/>
      <c r="AR32" s="450"/>
      <c r="AS32" s="450"/>
      <c r="AT32" s="450"/>
      <c r="AU32" s="450" t="s">
        <v>201</v>
      </c>
      <c r="AV32" s="450"/>
      <c r="AW32" s="450"/>
      <c r="AX32" s="450"/>
      <c r="AY32" s="450"/>
      <c r="AZ32" s="450" t="s">
        <v>201</v>
      </c>
      <c r="BA32" s="450"/>
      <c r="BB32" s="450"/>
      <c r="BC32" s="450"/>
      <c r="BD32" s="450"/>
      <c r="BE32" s="565" t="s">
        <v>471</v>
      </c>
      <c r="BF32" s="565"/>
      <c r="BG32" s="565"/>
      <c r="BH32" s="565"/>
      <c r="BI32" s="588"/>
      <c r="BJ32" s="378"/>
      <c r="BK32" s="378"/>
      <c r="BL32" s="378"/>
      <c r="BM32" s="378"/>
      <c r="BN32" s="378"/>
      <c r="BO32" s="377"/>
      <c r="BP32" s="377"/>
      <c r="BQ32" s="373">
        <v>26</v>
      </c>
      <c r="BR32" s="637"/>
      <c r="BS32" s="400"/>
      <c r="BT32" s="420"/>
      <c r="BU32" s="420"/>
      <c r="BV32" s="420"/>
      <c r="BW32" s="420"/>
      <c r="BX32" s="420"/>
      <c r="BY32" s="420"/>
      <c r="BZ32" s="420"/>
      <c r="CA32" s="420"/>
      <c r="CB32" s="420"/>
      <c r="CC32" s="420"/>
      <c r="CD32" s="420"/>
      <c r="CE32" s="420"/>
      <c r="CF32" s="420"/>
      <c r="CG32" s="432"/>
      <c r="CH32" s="444"/>
      <c r="CI32" s="456"/>
      <c r="CJ32" s="456"/>
      <c r="CK32" s="456"/>
      <c r="CL32" s="681"/>
      <c r="CM32" s="444"/>
      <c r="CN32" s="456"/>
      <c r="CO32" s="456"/>
      <c r="CP32" s="456"/>
      <c r="CQ32" s="681"/>
      <c r="CR32" s="444"/>
      <c r="CS32" s="456"/>
      <c r="CT32" s="456"/>
      <c r="CU32" s="456"/>
      <c r="CV32" s="681"/>
      <c r="CW32" s="444"/>
      <c r="CX32" s="456"/>
      <c r="CY32" s="456"/>
      <c r="CZ32" s="456"/>
      <c r="DA32" s="681"/>
      <c r="DB32" s="444"/>
      <c r="DC32" s="456"/>
      <c r="DD32" s="456"/>
      <c r="DE32" s="456"/>
      <c r="DF32" s="681"/>
      <c r="DG32" s="444"/>
      <c r="DH32" s="456"/>
      <c r="DI32" s="456"/>
      <c r="DJ32" s="456"/>
      <c r="DK32" s="681"/>
      <c r="DL32" s="444"/>
      <c r="DM32" s="456"/>
      <c r="DN32" s="456"/>
      <c r="DO32" s="456"/>
      <c r="DP32" s="681"/>
      <c r="DQ32" s="444"/>
      <c r="DR32" s="456"/>
      <c r="DS32" s="456"/>
      <c r="DT32" s="456"/>
      <c r="DU32" s="681"/>
      <c r="DV32" s="400"/>
      <c r="DW32" s="420"/>
      <c r="DX32" s="420"/>
      <c r="DY32" s="420"/>
      <c r="DZ32" s="717"/>
      <c r="EA32" s="365"/>
    </row>
    <row r="33" spans="1:131" ht="26.25" customHeight="1">
      <c r="A33" s="376">
        <v>6</v>
      </c>
      <c r="B33" s="400" t="s">
        <v>205</v>
      </c>
      <c r="C33" s="420"/>
      <c r="D33" s="420"/>
      <c r="E33" s="420"/>
      <c r="F33" s="420"/>
      <c r="G33" s="420"/>
      <c r="H33" s="420"/>
      <c r="I33" s="420"/>
      <c r="J33" s="420"/>
      <c r="K33" s="420"/>
      <c r="L33" s="420"/>
      <c r="M33" s="420"/>
      <c r="N33" s="420"/>
      <c r="O33" s="420"/>
      <c r="P33" s="432"/>
      <c r="Q33" s="438">
        <v>10090</v>
      </c>
      <c r="R33" s="450"/>
      <c r="S33" s="450"/>
      <c r="T33" s="450"/>
      <c r="U33" s="450"/>
      <c r="V33" s="450">
        <v>9988</v>
      </c>
      <c r="W33" s="450"/>
      <c r="X33" s="450"/>
      <c r="Y33" s="450"/>
      <c r="Z33" s="450"/>
      <c r="AA33" s="450">
        <v>102</v>
      </c>
      <c r="AB33" s="450"/>
      <c r="AC33" s="450"/>
      <c r="AD33" s="450"/>
      <c r="AE33" s="461"/>
      <c r="AF33" s="507">
        <v>2672</v>
      </c>
      <c r="AG33" s="456"/>
      <c r="AH33" s="456"/>
      <c r="AI33" s="456"/>
      <c r="AJ33" s="525"/>
      <c r="AK33" s="460">
        <v>3784</v>
      </c>
      <c r="AL33" s="450"/>
      <c r="AM33" s="450"/>
      <c r="AN33" s="450"/>
      <c r="AO33" s="450"/>
      <c r="AP33" s="450">
        <v>68410</v>
      </c>
      <c r="AQ33" s="450"/>
      <c r="AR33" s="450"/>
      <c r="AS33" s="450"/>
      <c r="AT33" s="450"/>
      <c r="AU33" s="450">
        <v>27227</v>
      </c>
      <c r="AV33" s="450"/>
      <c r="AW33" s="450"/>
      <c r="AX33" s="450"/>
      <c r="AY33" s="450"/>
      <c r="AZ33" s="450" t="s">
        <v>201</v>
      </c>
      <c r="BA33" s="450"/>
      <c r="BB33" s="450"/>
      <c r="BC33" s="450"/>
      <c r="BD33" s="450"/>
      <c r="BE33" s="565" t="s">
        <v>471</v>
      </c>
      <c r="BF33" s="565"/>
      <c r="BG33" s="565"/>
      <c r="BH33" s="565"/>
      <c r="BI33" s="588"/>
      <c r="BJ33" s="378"/>
      <c r="BK33" s="378"/>
      <c r="BL33" s="378"/>
      <c r="BM33" s="378"/>
      <c r="BN33" s="378"/>
      <c r="BO33" s="377"/>
      <c r="BP33" s="377"/>
      <c r="BQ33" s="373">
        <v>27</v>
      </c>
      <c r="BR33" s="637"/>
      <c r="BS33" s="400"/>
      <c r="BT33" s="420"/>
      <c r="BU33" s="420"/>
      <c r="BV33" s="420"/>
      <c r="BW33" s="420"/>
      <c r="BX33" s="420"/>
      <c r="BY33" s="420"/>
      <c r="BZ33" s="420"/>
      <c r="CA33" s="420"/>
      <c r="CB33" s="420"/>
      <c r="CC33" s="420"/>
      <c r="CD33" s="420"/>
      <c r="CE33" s="420"/>
      <c r="CF33" s="420"/>
      <c r="CG33" s="432"/>
      <c r="CH33" s="444"/>
      <c r="CI33" s="456"/>
      <c r="CJ33" s="456"/>
      <c r="CK33" s="456"/>
      <c r="CL33" s="681"/>
      <c r="CM33" s="444"/>
      <c r="CN33" s="456"/>
      <c r="CO33" s="456"/>
      <c r="CP33" s="456"/>
      <c r="CQ33" s="681"/>
      <c r="CR33" s="444"/>
      <c r="CS33" s="456"/>
      <c r="CT33" s="456"/>
      <c r="CU33" s="456"/>
      <c r="CV33" s="681"/>
      <c r="CW33" s="444"/>
      <c r="CX33" s="456"/>
      <c r="CY33" s="456"/>
      <c r="CZ33" s="456"/>
      <c r="DA33" s="681"/>
      <c r="DB33" s="444"/>
      <c r="DC33" s="456"/>
      <c r="DD33" s="456"/>
      <c r="DE33" s="456"/>
      <c r="DF33" s="681"/>
      <c r="DG33" s="444"/>
      <c r="DH33" s="456"/>
      <c r="DI33" s="456"/>
      <c r="DJ33" s="456"/>
      <c r="DK33" s="681"/>
      <c r="DL33" s="444"/>
      <c r="DM33" s="456"/>
      <c r="DN33" s="456"/>
      <c r="DO33" s="456"/>
      <c r="DP33" s="681"/>
      <c r="DQ33" s="444"/>
      <c r="DR33" s="456"/>
      <c r="DS33" s="456"/>
      <c r="DT33" s="456"/>
      <c r="DU33" s="681"/>
      <c r="DV33" s="400"/>
      <c r="DW33" s="420"/>
      <c r="DX33" s="420"/>
      <c r="DY33" s="420"/>
      <c r="DZ33" s="717"/>
      <c r="EA33" s="365"/>
    </row>
    <row r="34" spans="1:131" ht="26.25" customHeight="1">
      <c r="A34" s="376">
        <v>7</v>
      </c>
      <c r="B34" s="400" t="s">
        <v>474</v>
      </c>
      <c r="C34" s="420"/>
      <c r="D34" s="420"/>
      <c r="E34" s="420"/>
      <c r="F34" s="420"/>
      <c r="G34" s="420"/>
      <c r="H34" s="420"/>
      <c r="I34" s="420"/>
      <c r="J34" s="420"/>
      <c r="K34" s="420"/>
      <c r="L34" s="420"/>
      <c r="M34" s="420"/>
      <c r="N34" s="420"/>
      <c r="O34" s="420"/>
      <c r="P34" s="432"/>
      <c r="Q34" s="438">
        <v>590</v>
      </c>
      <c r="R34" s="450"/>
      <c r="S34" s="450"/>
      <c r="T34" s="450"/>
      <c r="U34" s="450"/>
      <c r="V34" s="450">
        <v>546</v>
      </c>
      <c r="W34" s="450"/>
      <c r="X34" s="450"/>
      <c r="Y34" s="450"/>
      <c r="Z34" s="450"/>
      <c r="AA34" s="450">
        <v>44</v>
      </c>
      <c r="AB34" s="450"/>
      <c r="AC34" s="450"/>
      <c r="AD34" s="450"/>
      <c r="AE34" s="461"/>
      <c r="AF34" s="507">
        <v>310</v>
      </c>
      <c r="AG34" s="456"/>
      <c r="AH34" s="456"/>
      <c r="AI34" s="456"/>
      <c r="AJ34" s="525"/>
      <c r="AK34" s="460">
        <v>519</v>
      </c>
      <c r="AL34" s="450"/>
      <c r="AM34" s="450"/>
      <c r="AN34" s="450"/>
      <c r="AO34" s="450"/>
      <c r="AP34" s="450">
        <v>2571</v>
      </c>
      <c r="AQ34" s="450"/>
      <c r="AR34" s="450"/>
      <c r="AS34" s="450"/>
      <c r="AT34" s="450"/>
      <c r="AU34" s="450">
        <v>1902</v>
      </c>
      <c r="AV34" s="450"/>
      <c r="AW34" s="450"/>
      <c r="AX34" s="450"/>
      <c r="AY34" s="450"/>
      <c r="AZ34" s="450" t="s">
        <v>201</v>
      </c>
      <c r="BA34" s="450"/>
      <c r="BB34" s="450"/>
      <c r="BC34" s="450"/>
      <c r="BD34" s="450"/>
      <c r="BE34" s="565" t="s">
        <v>471</v>
      </c>
      <c r="BF34" s="565"/>
      <c r="BG34" s="565"/>
      <c r="BH34" s="565"/>
      <c r="BI34" s="588"/>
      <c r="BJ34" s="378"/>
      <c r="BK34" s="378"/>
      <c r="BL34" s="378"/>
      <c r="BM34" s="378"/>
      <c r="BN34" s="378"/>
      <c r="BO34" s="377"/>
      <c r="BP34" s="377"/>
      <c r="BQ34" s="373">
        <v>28</v>
      </c>
      <c r="BR34" s="637"/>
      <c r="BS34" s="400"/>
      <c r="BT34" s="420"/>
      <c r="BU34" s="420"/>
      <c r="BV34" s="420"/>
      <c r="BW34" s="420"/>
      <c r="BX34" s="420"/>
      <c r="BY34" s="420"/>
      <c r="BZ34" s="420"/>
      <c r="CA34" s="420"/>
      <c r="CB34" s="420"/>
      <c r="CC34" s="420"/>
      <c r="CD34" s="420"/>
      <c r="CE34" s="420"/>
      <c r="CF34" s="420"/>
      <c r="CG34" s="432"/>
      <c r="CH34" s="444"/>
      <c r="CI34" s="456"/>
      <c r="CJ34" s="456"/>
      <c r="CK34" s="456"/>
      <c r="CL34" s="681"/>
      <c r="CM34" s="444"/>
      <c r="CN34" s="456"/>
      <c r="CO34" s="456"/>
      <c r="CP34" s="456"/>
      <c r="CQ34" s="681"/>
      <c r="CR34" s="444"/>
      <c r="CS34" s="456"/>
      <c r="CT34" s="456"/>
      <c r="CU34" s="456"/>
      <c r="CV34" s="681"/>
      <c r="CW34" s="444"/>
      <c r="CX34" s="456"/>
      <c r="CY34" s="456"/>
      <c r="CZ34" s="456"/>
      <c r="DA34" s="681"/>
      <c r="DB34" s="444"/>
      <c r="DC34" s="456"/>
      <c r="DD34" s="456"/>
      <c r="DE34" s="456"/>
      <c r="DF34" s="681"/>
      <c r="DG34" s="444"/>
      <c r="DH34" s="456"/>
      <c r="DI34" s="456"/>
      <c r="DJ34" s="456"/>
      <c r="DK34" s="681"/>
      <c r="DL34" s="444"/>
      <c r="DM34" s="456"/>
      <c r="DN34" s="456"/>
      <c r="DO34" s="456"/>
      <c r="DP34" s="681"/>
      <c r="DQ34" s="444"/>
      <c r="DR34" s="456"/>
      <c r="DS34" s="456"/>
      <c r="DT34" s="456"/>
      <c r="DU34" s="681"/>
      <c r="DV34" s="400"/>
      <c r="DW34" s="420"/>
      <c r="DX34" s="420"/>
      <c r="DY34" s="420"/>
      <c r="DZ34" s="717"/>
      <c r="EA34" s="365"/>
    </row>
    <row r="35" spans="1:131" ht="26.25" customHeight="1">
      <c r="A35" s="376">
        <v>8</v>
      </c>
      <c r="B35" s="400" t="s">
        <v>476</v>
      </c>
      <c r="C35" s="420"/>
      <c r="D35" s="420"/>
      <c r="E35" s="420"/>
      <c r="F35" s="420"/>
      <c r="G35" s="420"/>
      <c r="H35" s="420"/>
      <c r="I35" s="420"/>
      <c r="J35" s="420"/>
      <c r="K35" s="420"/>
      <c r="L35" s="420"/>
      <c r="M35" s="420"/>
      <c r="N35" s="420"/>
      <c r="O35" s="420"/>
      <c r="P35" s="432"/>
      <c r="Q35" s="438">
        <v>876</v>
      </c>
      <c r="R35" s="450"/>
      <c r="S35" s="450"/>
      <c r="T35" s="450"/>
      <c r="U35" s="450"/>
      <c r="V35" s="450">
        <v>826</v>
      </c>
      <c r="W35" s="450"/>
      <c r="X35" s="450"/>
      <c r="Y35" s="450"/>
      <c r="Z35" s="450"/>
      <c r="AA35" s="450">
        <v>50</v>
      </c>
      <c r="AB35" s="450"/>
      <c r="AC35" s="450"/>
      <c r="AD35" s="450"/>
      <c r="AE35" s="461"/>
      <c r="AF35" s="507">
        <v>615</v>
      </c>
      <c r="AG35" s="456"/>
      <c r="AH35" s="456"/>
      <c r="AI35" s="456"/>
      <c r="AJ35" s="525"/>
      <c r="AK35" s="460">
        <v>228</v>
      </c>
      <c r="AL35" s="450"/>
      <c r="AM35" s="450"/>
      <c r="AN35" s="450"/>
      <c r="AO35" s="450"/>
      <c r="AP35" s="450">
        <v>682</v>
      </c>
      <c r="AQ35" s="450"/>
      <c r="AR35" s="450"/>
      <c r="AS35" s="450"/>
      <c r="AT35" s="450"/>
      <c r="AU35" s="450">
        <v>428</v>
      </c>
      <c r="AV35" s="450"/>
      <c r="AW35" s="450"/>
      <c r="AX35" s="450"/>
      <c r="AY35" s="450"/>
      <c r="AZ35" s="450" t="s">
        <v>201</v>
      </c>
      <c r="BA35" s="450"/>
      <c r="BB35" s="450"/>
      <c r="BC35" s="450"/>
      <c r="BD35" s="450"/>
      <c r="BE35" s="565" t="s">
        <v>471</v>
      </c>
      <c r="BF35" s="565"/>
      <c r="BG35" s="565"/>
      <c r="BH35" s="565"/>
      <c r="BI35" s="588"/>
      <c r="BJ35" s="378"/>
      <c r="BK35" s="378"/>
      <c r="BL35" s="378"/>
      <c r="BM35" s="378"/>
      <c r="BN35" s="378"/>
      <c r="BO35" s="377"/>
      <c r="BP35" s="377"/>
      <c r="BQ35" s="373">
        <v>29</v>
      </c>
      <c r="BR35" s="637"/>
      <c r="BS35" s="400"/>
      <c r="BT35" s="420"/>
      <c r="BU35" s="420"/>
      <c r="BV35" s="420"/>
      <c r="BW35" s="420"/>
      <c r="BX35" s="420"/>
      <c r="BY35" s="420"/>
      <c r="BZ35" s="420"/>
      <c r="CA35" s="420"/>
      <c r="CB35" s="420"/>
      <c r="CC35" s="420"/>
      <c r="CD35" s="420"/>
      <c r="CE35" s="420"/>
      <c r="CF35" s="420"/>
      <c r="CG35" s="432"/>
      <c r="CH35" s="444"/>
      <c r="CI35" s="456"/>
      <c r="CJ35" s="456"/>
      <c r="CK35" s="456"/>
      <c r="CL35" s="681"/>
      <c r="CM35" s="444"/>
      <c r="CN35" s="456"/>
      <c r="CO35" s="456"/>
      <c r="CP35" s="456"/>
      <c r="CQ35" s="681"/>
      <c r="CR35" s="444"/>
      <c r="CS35" s="456"/>
      <c r="CT35" s="456"/>
      <c r="CU35" s="456"/>
      <c r="CV35" s="681"/>
      <c r="CW35" s="444"/>
      <c r="CX35" s="456"/>
      <c r="CY35" s="456"/>
      <c r="CZ35" s="456"/>
      <c r="DA35" s="681"/>
      <c r="DB35" s="444"/>
      <c r="DC35" s="456"/>
      <c r="DD35" s="456"/>
      <c r="DE35" s="456"/>
      <c r="DF35" s="681"/>
      <c r="DG35" s="444"/>
      <c r="DH35" s="456"/>
      <c r="DI35" s="456"/>
      <c r="DJ35" s="456"/>
      <c r="DK35" s="681"/>
      <c r="DL35" s="444"/>
      <c r="DM35" s="456"/>
      <c r="DN35" s="456"/>
      <c r="DO35" s="456"/>
      <c r="DP35" s="681"/>
      <c r="DQ35" s="444"/>
      <c r="DR35" s="456"/>
      <c r="DS35" s="456"/>
      <c r="DT35" s="456"/>
      <c r="DU35" s="681"/>
      <c r="DV35" s="400"/>
      <c r="DW35" s="420"/>
      <c r="DX35" s="420"/>
      <c r="DY35" s="420"/>
      <c r="DZ35" s="717"/>
      <c r="EA35" s="365"/>
    </row>
    <row r="36" spans="1:131" ht="26.25" customHeight="1">
      <c r="A36" s="376">
        <v>9</v>
      </c>
      <c r="B36" s="400" t="s">
        <v>123</v>
      </c>
      <c r="C36" s="420"/>
      <c r="D36" s="420"/>
      <c r="E36" s="420"/>
      <c r="F36" s="420"/>
      <c r="G36" s="420"/>
      <c r="H36" s="420"/>
      <c r="I36" s="420"/>
      <c r="J36" s="420"/>
      <c r="K36" s="420"/>
      <c r="L36" s="420"/>
      <c r="M36" s="420"/>
      <c r="N36" s="420"/>
      <c r="O36" s="420"/>
      <c r="P36" s="432"/>
      <c r="Q36" s="438">
        <v>624</v>
      </c>
      <c r="R36" s="450"/>
      <c r="S36" s="450"/>
      <c r="T36" s="450"/>
      <c r="U36" s="450"/>
      <c r="V36" s="450">
        <v>624</v>
      </c>
      <c r="W36" s="450"/>
      <c r="X36" s="450"/>
      <c r="Y36" s="450"/>
      <c r="Z36" s="450"/>
      <c r="AA36" s="450" t="s">
        <v>201</v>
      </c>
      <c r="AB36" s="450"/>
      <c r="AC36" s="450"/>
      <c r="AD36" s="450"/>
      <c r="AE36" s="461"/>
      <c r="AF36" s="507" t="s">
        <v>201</v>
      </c>
      <c r="AG36" s="456"/>
      <c r="AH36" s="456"/>
      <c r="AI36" s="456"/>
      <c r="AJ36" s="525"/>
      <c r="AK36" s="460">
        <v>54</v>
      </c>
      <c r="AL36" s="450"/>
      <c r="AM36" s="450"/>
      <c r="AN36" s="450"/>
      <c r="AO36" s="450"/>
      <c r="AP36" s="450">
        <v>2017</v>
      </c>
      <c r="AQ36" s="450"/>
      <c r="AR36" s="450"/>
      <c r="AS36" s="450"/>
      <c r="AT36" s="450"/>
      <c r="AU36" s="450">
        <v>504</v>
      </c>
      <c r="AV36" s="450"/>
      <c r="AW36" s="450"/>
      <c r="AX36" s="450"/>
      <c r="AY36" s="450"/>
      <c r="AZ36" s="450" t="s">
        <v>201</v>
      </c>
      <c r="BA36" s="450"/>
      <c r="BB36" s="450"/>
      <c r="BC36" s="450"/>
      <c r="BD36" s="450"/>
      <c r="BE36" s="565" t="s">
        <v>23</v>
      </c>
      <c r="BF36" s="565"/>
      <c r="BG36" s="565"/>
      <c r="BH36" s="565"/>
      <c r="BI36" s="588"/>
      <c r="BJ36" s="378"/>
      <c r="BK36" s="378"/>
      <c r="BL36" s="378"/>
      <c r="BM36" s="378"/>
      <c r="BN36" s="378"/>
      <c r="BO36" s="377"/>
      <c r="BP36" s="377"/>
      <c r="BQ36" s="373">
        <v>30</v>
      </c>
      <c r="BR36" s="637"/>
      <c r="BS36" s="400"/>
      <c r="BT36" s="420"/>
      <c r="BU36" s="420"/>
      <c r="BV36" s="420"/>
      <c r="BW36" s="420"/>
      <c r="BX36" s="420"/>
      <c r="BY36" s="420"/>
      <c r="BZ36" s="420"/>
      <c r="CA36" s="420"/>
      <c r="CB36" s="420"/>
      <c r="CC36" s="420"/>
      <c r="CD36" s="420"/>
      <c r="CE36" s="420"/>
      <c r="CF36" s="420"/>
      <c r="CG36" s="432"/>
      <c r="CH36" s="444"/>
      <c r="CI36" s="456"/>
      <c r="CJ36" s="456"/>
      <c r="CK36" s="456"/>
      <c r="CL36" s="681"/>
      <c r="CM36" s="444"/>
      <c r="CN36" s="456"/>
      <c r="CO36" s="456"/>
      <c r="CP36" s="456"/>
      <c r="CQ36" s="681"/>
      <c r="CR36" s="444"/>
      <c r="CS36" s="456"/>
      <c r="CT36" s="456"/>
      <c r="CU36" s="456"/>
      <c r="CV36" s="681"/>
      <c r="CW36" s="444"/>
      <c r="CX36" s="456"/>
      <c r="CY36" s="456"/>
      <c r="CZ36" s="456"/>
      <c r="DA36" s="681"/>
      <c r="DB36" s="444"/>
      <c r="DC36" s="456"/>
      <c r="DD36" s="456"/>
      <c r="DE36" s="456"/>
      <c r="DF36" s="681"/>
      <c r="DG36" s="444"/>
      <c r="DH36" s="456"/>
      <c r="DI36" s="456"/>
      <c r="DJ36" s="456"/>
      <c r="DK36" s="681"/>
      <c r="DL36" s="444"/>
      <c r="DM36" s="456"/>
      <c r="DN36" s="456"/>
      <c r="DO36" s="456"/>
      <c r="DP36" s="681"/>
      <c r="DQ36" s="444"/>
      <c r="DR36" s="456"/>
      <c r="DS36" s="456"/>
      <c r="DT36" s="456"/>
      <c r="DU36" s="681"/>
      <c r="DV36" s="400"/>
      <c r="DW36" s="420"/>
      <c r="DX36" s="420"/>
      <c r="DY36" s="420"/>
      <c r="DZ36" s="717"/>
      <c r="EA36" s="365"/>
    </row>
    <row r="37" spans="1:131" ht="26.25" customHeight="1">
      <c r="A37" s="376">
        <v>10</v>
      </c>
      <c r="B37" s="400" t="s">
        <v>256</v>
      </c>
      <c r="C37" s="420"/>
      <c r="D37" s="420"/>
      <c r="E37" s="420"/>
      <c r="F37" s="420"/>
      <c r="G37" s="420"/>
      <c r="H37" s="420"/>
      <c r="I37" s="420"/>
      <c r="J37" s="420"/>
      <c r="K37" s="420"/>
      <c r="L37" s="420"/>
      <c r="M37" s="420"/>
      <c r="N37" s="420"/>
      <c r="O37" s="420"/>
      <c r="P37" s="432"/>
      <c r="Q37" s="438">
        <v>417</v>
      </c>
      <c r="R37" s="450"/>
      <c r="S37" s="450"/>
      <c r="T37" s="450"/>
      <c r="U37" s="450"/>
      <c r="V37" s="450">
        <v>335</v>
      </c>
      <c r="W37" s="450"/>
      <c r="X37" s="450"/>
      <c r="Y37" s="450"/>
      <c r="Z37" s="450"/>
      <c r="AA37" s="450">
        <v>82</v>
      </c>
      <c r="AB37" s="450"/>
      <c r="AC37" s="450"/>
      <c r="AD37" s="450"/>
      <c r="AE37" s="461"/>
      <c r="AF37" s="507">
        <v>71</v>
      </c>
      <c r="AG37" s="456"/>
      <c r="AH37" s="456"/>
      <c r="AI37" s="456"/>
      <c r="AJ37" s="525"/>
      <c r="AK37" s="460">
        <v>76</v>
      </c>
      <c r="AL37" s="450"/>
      <c r="AM37" s="450"/>
      <c r="AN37" s="450"/>
      <c r="AO37" s="450"/>
      <c r="AP37" s="450">
        <v>1263</v>
      </c>
      <c r="AQ37" s="450"/>
      <c r="AR37" s="450"/>
      <c r="AS37" s="450"/>
      <c r="AT37" s="450"/>
      <c r="AU37" s="450">
        <v>1263</v>
      </c>
      <c r="AV37" s="450"/>
      <c r="AW37" s="450"/>
      <c r="AX37" s="450"/>
      <c r="AY37" s="450"/>
      <c r="AZ37" s="450" t="s">
        <v>201</v>
      </c>
      <c r="BA37" s="450"/>
      <c r="BB37" s="450"/>
      <c r="BC37" s="450"/>
      <c r="BD37" s="450"/>
      <c r="BE37" s="565" t="s">
        <v>23</v>
      </c>
      <c r="BF37" s="565"/>
      <c r="BG37" s="565"/>
      <c r="BH37" s="565"/>
      <c r="BI37" s="588"/>
      <c r="BJ37" s="378"/>
      <c r="BK37" s="378"/>
      <c r="BL37" s="378"/>
      <c r="BM37" s="378"/>
      <c r="BN37" s="378"/>
      <c r="BO37" s="377"/>
      <c r="BP37" s="377"/>
      <c r="BQ37" s="373">
        <v>31</v>
      </c>
      <c r="BR37" s="637"/>
      <c r="BS37" s="400"/>
      <c r="BT37" s="420"/>
      <c r="BU37" s="420"/>
      <c r="BV37" s="420"/>
      <c r="BW37" s="420"/>
      <c r="BX37" s="420"/>
      <c r="BY37" s="420"/>
      <c r="BZ37" s="420"/>
      <c r="CA37" s="420"/>
      <c r="CB37" s="420"/>
      <c r="CC37" s="420"/>
      <c r="CD37" s="420"/>
      <c r="CE37" s="420"/>
      <c r="CF37" s="420"/>
      <c r="CG37" s="432"/>
      <c r="CH37" s="444"/>
      <c r="CI37" s="456"/>
      <c r="CJ37" s="456"/>
      <c r="CK37" s="456"/>
      <c r="CL37" s="681"/>
      <c r="CM37" s="444"/>
      <c r="CN37" s="456"/>
      <c r="CO37" s="456"/>
      <c r="CP37" s="456"/>
      <c r="CQ37" s="681"/>
      <c r="CR37" s="444"/>
      <c r="CS37" s="456"/>
      <c r="CT37" s="456"/>
      <c r="CU37" s="456"/>
      <c r="CV37" s="681"/>
      <c r="CW37" s="444"/>
      <c r="CX37" s="456"/>
      <c r="CY37" s="456"/>
      <c r="CZ37" s="456"/>
      <c r="DA37" s="681"/>
      <c r="DB37" s="444"/>
      <c r="DC37" s="456"/>
      <c r="DD37" s="456"/>
      <c r="DE37" s="456"/>
      <c r="DF37" s="681"/>
      <c r="DG37" s="444"/>
      <c r="DH37" s="456"/>
      <c r="DI37" s="456"/>
      <c r="DJ37" s="456"/>
      <c r="DK37" s="681"/>
      <c r="DL37" s="444"/>
      <c r="DM37" s="456"/>
      <c r="DN37" s="456"/>
      <c r="DO37" s="456"/>
      <c r="DP37" s="681"/>
      <c r="DQ37" s="444"/>
      <c r="DR37" s="456"/>
      <c r="DS37" s="456"/>
      <c r="DT37" s="456"/>
      <c r="DU37" s="681"/>
      <c r="DV37" s="400"/>
      <c r="DW37" s="420"/>
      <c r="DX37" s="420"/>
      <c r="DY37" s="420"/>
      <c r="DZ37" s="717"/>
      <c r="EA37" s="365"/>
    </row>
    <row r="38" spans="1:131" ht="26.25" customHeight="1">
      <c r="A38" s="376">
        <v>11</v>
      </c>
      <c r="B38" s="400" t="s">
        <v>477</v>
      </c>
      <c r="C38" s="420"/>
      <c r="D38" s="420"/>
      <c r="E38" s="420"/>
      <c r="F38" s="420"/>
      <c r="G38" s="420"/>
      <c r="H38" s="420"/>
      <c r="I38" s="420"/>
      <c r="J38" s="420"/>
      <c r="K38" s="420"/>
      <c r="L38" s="420"/>
      <c r="M38" s="420"/>
      <c r="N38" s="420"/>
      <c r="O38" s="420"/>
      <c r="P38" s="432"/>
      <c r="Q38" s="438">
        <v>498</v>
      </c>
      <c r="R38" s="450"/>
      <c r="S38" s="450"/>
      <c r="T38" s="450"/>
      <c r="U38" s="450"/>
      <c r="V38" s="450">
        <v>442</v>
      </c>
      <c r="W38" s="450"/>
      <c r="X38" s="450"/>
      <c r="Y38" s="450"/>
      <c r="Z38" s="450"/>
      <c r="AA38" s="450">
        <v>56</v>
      </c>
      <c r="AB38" s="450"/>
      <c r="AC38" s="450"/>
      <c r="AD38" s="450"/>
      <c r="AE38" s="461"/>
      <c r="AF38" s="507" t="s">
        <v>201</v>
      </c>
      <c r="AG38" s="456"/>
      <c r="AH38" s="456"/>
      <c r="AI38" s="456"/>
      <c r="AJ38" s="525"/>
      <c r="AK38" s="460">
        <v>124</v>
      </c>
      <c r="AL38" s="450"/>
      <c r="AM38" s="450"/>
      <c r="AN38" s="450"/>
      <c r="AO38" s="450"/>
      <c r="AP38" s="450">
        <v>1021</v>
      </c>
      <c r="AQ38" s="450"/>
      <c r="AR38" s="450"/>
      <c r="AS38" s="450"/>
      <c r="AT38" s="450"/>
      <c r="AU38" s="450" t="s">
        <v>201</v>
      </c>
      <c r="AV38" s="450"/>
      <c r="AW38" s="450"/>
      <c r="AX38" s="450"/>
      <c r="AY38" s="450"/>
      <c r="AZ38" s="450" t="s">
        <v>201</v>
      </c>
      <c r="BA38" s="450"/>
      <c r="BB38" s="450"/>
      <c r="BC38" s="450"/>
      <c r="BD38" s="450"/>
      <c r="BE38" s="565" t="s">
        <v>23</v>
      </c>
      <c r="BF38" s="565"/>
      <c r="BG38" s="565"/>
      <c r="BH38" s="565"/>
      <c r="BI38" s="588"/>
      <c r="BJ38" s="378"/>
      <c r="BK38" s="378"/>
      <c r="BL38" s="378"/>
      <c r="BM38" s="378"/>
      <c r="BN38" s="378"/>
      <c r="BO38" s="377"/>
      <c r="BP38" s="377"/>
      <c r="BQ38" s="373">
        <v>32</v>
      </c>
      <c r="BR38" s="637"/>
      <c r="BS38" s="400"/>
      <c r="BT38" s="420"/>
      <c r="BU38" s="420"/>
      <c r="BV38" s="420"/>
      <c r="BW38" s="420"/>
      <c r="BX38" s="420"/>
      <c r="BY38" s="420"/>
      <c r="BZ38" s="420"/>
      <c r="CA38" s="420"/>
      <c r="CB38" s="420"/>
      <c r="CC38" s="420"/>
      <c r="CD38" s="420"/>
      <c r="CE38" s="420"/>
      <c r="CF38" s="420"/>
      <c r="CG38" s="432"/>
      <c r="CH38" s="444"/>
      <c r="CI38" s="456"/>
      <c r="CJ38" s="456"/>
      <c r="CK38" s="456"/>
      <c r="CL38" s="681"/>
      <c r="CM38" s="444"/>
      <c r="CN38" s="456"/>
      <c r="CO38" s="456"/>
      <c r="CP38" s="456"/>
      <c r="CQ38" s="681"/>
      <c r="CR38" s="444"/>
      <c r="CS38" s="456"/>
      <c r="CT38" s="456"/>
      <c r="CU38" s="456"/>
      <c r="CV38" s="681"/>
      <c r="CW38" s="444"/>
      <c r="CX38" s="456"/>
      <c r="CY38" s="456"/>
      <c r="CZ38" s="456"/>
      <c r="DA38" s="681"/>
      <c r="DB38" s="444"/>
      <c r="DC38" s="456"/>
      <c r="DD38" s="456"/>
      <c r="DE38" s="456"/>
      <c r="DF38" s="681"/>
      <c r="DG38" s="444"/>
      <c r="DH38" s="456"/>
      <c r="DI38" s="456"/>
      <c r="DJ38" s="456"/>
      <c r="DK38" s="681"/>
      <c r="DL38" s="444"/>
      <c r="DM38" s="456"/>
      <c r="DN38" s="456"/>
      <c r="DO38" s="456"/>
      <c r="DP38" s="681"/>
      <c r="DQ38" s="444"/>
      <c r="DR38" s="456"/>
      <c r="DS38" s="456"/>
      <c r="DT38" s="456"/>
      <c r="DU38" s="681"/>
      <c r="DV38" s="400"/>
      <c r="DW38" s="420"/>
      <c r="DX38" s="420"/>
      <c r="DY38" s="420"/>
      <c r="DZ38" s="717"/>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6"/>
      <c r="BA39" s="596"/>
      <c r="BB39" s="596"/>
      <c r="BC39" s="596"/>
      <c r="BD39" s="596"/>
      <c r="BE39" s="565"/>
      <c r="BF39" s="565"/>
      <c r="BG39" s="565"/>
      <c r="BH39" s="565"/>
      <c r="BI39" s="588"/>
      <c r="BJ39" s="378"/>
      <c r="BK39" s="378"/>
      <c r="BL39" s="378"/>
      <c r="BM39" s="378"/>
      <c r="BN39" s="378"/>
      <c r="BO39" s="377"/>
      <c r="BP39" s="377"/>
      <c r="BQ39" s="373">
        <v>33</v>
      </c>
      <c r="BR39" s="637"/>
      <c r="BS39" s="400"/>
      <c r="BT39" s="420"/>
      <c r="BU39" s="420"/>
      <c r="BV39" s="420"/>
      <c r="BW39" s="420"/>
      <c r="BX39" s="420"/>
      <c r="BY39" s="420"/>
      <c r="BZ39" s="420"/>
      <c r="CA39" s="420"/>
      <c r="CB39" s="420"/>
      <c r="CC39" s="420"/>
      <c r="CD39" s="420"/>
      <c r="CE39" s="420"/>
      <c r="CF39" s="420"/>
      <c r="CG39" s="432"/>
      <c r="CH39" s="444"/>
      <c r="CI39" s="456"/>
      <c r="CJ39" s="456"/>
      <c r="CK39" s="456"/>
      <c r="CL39" s="681"/>
      <c r="CM39" s="444"/>
      <c r="CN39" s="456"/>
      <c r="CO39" s="456"/>
      <c r="CP39" s="456"/>
      <c r="CQ39" s="681"/>
      <c r="CR39" s="444"/>
      <c r="CS39" s="456"/>
      <c r="CT39" s="456"/>
      <c r="CU39" s="456"/>
      <c r="CV39" s="681"/>
      <c r="CW39" s="444"/>
      <c r="CX39" s="456"/>
      <c r="CY39" s="456"/>
      <c r="CZ39" s="456"/>
      <c r="DA39" s="681"/>
      <c r="DB39" s="444"/>
      <c r="DC39" s="456"/>
      <c r="DD39" s="456"/>
      <c r="DE39" s="456"/>
      <c r="DF39" s="681"/>
      <c r="DG39" s="444"/>
      <c r="DH39" s="456"/>
      <c r="DI39" s="456"/>
      <c r="DJ39" s="456"/>
      <c r="DK39" s="681"/>
      <c r="DL39" s="444"/>
      <c r="DM39" s="456"/>
      <c r="DN39" s="456"/>
      <c r="DO39" s="456"/>
      <c r="DP39" s="681"/>
      <c r="DQ39" s="444"/>
      <c r="DR39" s="456"/>
      <c r="DS39" s="456"/>
      <c r="DT39" s="456"/>
      <c r="DU39" s="681"/>
      <c r="DV39" s="400"/>
      <c r="DW39" s="420"/>
      <c r="DX39" s="420"/>
      <c r="DY39" s="420"/>
      <c r="DZ39" s="717"/>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6"/>
      <c r="BA40" s="596"/>
      <c r="BB40" s="596"/>
      <c r="BC40" s="596"/>
      <c r="BD40" s="596"/>
      <c r="BE40" s="565"/>
      <c r="BF40" s="565"/>
      <c r="BG40" s="565"/>
      <c r="BH40" s="565"/>
      <c r="BI40" s="588"/>
      <c r="BJ40" s="378"/>
      <c r="BK40" s="378"/>
      <c r="BL40" s="378"/>
      <c r="BM40" s="378"/>
      <c r="BN40" s="378"/>
      <c r="BO40" s="377"/>
      <c r="BP40" s="377"/>
      <c r="BQ40" s="373">
        <v>34</v>
      </c>
      <c r="BR40" s="637"/>
      <c r="BS40" s="400"/>
      <c r="BT40" s="420"/>
      <c r="BU40" s="420"/>
      <c r="BV40" s="420"/>
      <c r="BW40" s="420"/>
      <c r="BX40" s="420"/>
      <c r="BY40" s="420"/>
      <c r="BZ40" s="420"/>
      <c r="CA40" s="420"/>
      <c r="CB40" s="420"/>
      <c r="CC40" s="420"/>
      <c r="CD40" s="420"/>
      <c r="CE40" s="420"/>
      <c r="CF40" s="420"/>
      <c r="CG40" s="432"/>
      <c r="CH40" s="444"/>
      <c r="CI40" s="456"/>
      <c r="CJ40" s="456"/>
      <c r="CK40" s="456"/>
      <c r="CL40" s="681"/>
      <c r="CM40" s="444"/>
      <c r="CN40" s="456"/>
      <c r="CO40" s="456"/>
      <c r="CP40" s="456"/>
      <c r="CQ40" s="681"/>
      <c r="CR40" s="444"/>
      <c r="CS40" s="456"/>
      <c r="CT40" s="456"/>
      <c r="CU40" s="456"/>
      <c r="CV40" s="681"/>
      <c r="CW40" s="444"/>
      <c r="CX40" s="456"/>
      <c r="CY40" s="456"/>
      <c r="CZ40" s="456"/>
      <c r="DA40" s="681"/>
      <c r="DB40" s="444"/>
      <c r="DC40" s="456"/>
      <c r="DD40" s="456"/>
      <c r="DE40" s="456"/>
      <c r="DF40" s="681"/>
      <c r="DG40" s="444"/>
      <c r="DH40" s="456"/>
      <c r="DI40" s="456"/>
      <c r="DJ40" s="456"/>
      <c r="DK40" s="681"/>
      <c r="DL40" s="444"/>
      <c r="DM40" s="456"/>
      <c r="DN40" s="456"/>
      <c r="DO40" s="456"/>
      <c r="DP40" s="681"/>
      <c r="DQ40" s="444"/>
      <c r="DR40" s="456"/>
      <c r="DS40" s="456"/>
      <c r="DT40" s="456"/>
      <c r="DU40" s="681"/>
      <c r="DV40" s="400"/>
      <c r="DW40" s="420"/>
      <c r="DX40" s="420"/>
      <c r="DY40" s="420"/>
      <c r="DZ40" s="717"/>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6"/>
      <c r="BA41" s="596"/>
      <c r="BB41" s="596"/>
      <c r="BC41" s="596"/>
      <c r="BD41" s="596"/>
      <c r="BE41" s="565"/>
      <c r="BF41" s="565"/>
      <c r="BG41" s="565"/>
      <c r="BH41" s="565"/>
      <c r="BI41" s="588"/>
      <c r="BJ41" s="378"/>
      <c r="BK41" s="378"/>
      <c r="BL41" s="378"/>
      <c r="BM41" s="378"/>
      <c r="BN41" s="378"/>
      <c r="BO41" s="377"/>
      <c r="BP41" s="377"/>
      <c r="BQ41" s="373">
        <v>35</v>
      </c>
      <c r="BR41" s="637"/>
      <c r="BS41" s="400"/>
      <c r="BT41" s="420"/>
      <c r="BU41" s="420"/>
      <c r="BV41" s="420"/>
      <c r="BW41" s="420"/>
      <c r="BX41" s="420"/>
      <c r="BY41" s="420"/>
      <c r="BZ41" s="420"/>
      <c r="CA41" s="420"/>
      <c r="CB41" s="420"/>
      <c r="CC41" s="420"/>
      <c r="CD41" s="420"/>
      <c r="CE41" s="420"/>
      <c r="CF41" s="420"/>
      <c r="CG41" s="432"/>
      <c r="CH41" s="444"/>
      <c r="CI41" s="456"/>
      <c r="CJ41" s="456"/>
      <c r="CK41" s="456"/>
      <c r="CL41" s="681"/>
      <c r="CM41" s="444"/>
      <c r="CN41" s="456"/>
      <c r="CO41" s="456"/>
      <c r="CP41" s="456"/>
      <c r="CQ41" s="681"/>
      <c r="CR41" s="444"/>
      <c r="CS41" s="456"/>
      <c r="CT41" s="456"/>
      <c r="CU41" s="456"/>
      <c r="CV41" s="681"/>
      <c r="CW41" s="444"/>
      <c r="CX41" s="456"/>
      <c r="CY41" s="456"/>
      <c r="CZ41" s="456"/>
      <c r="DA41" s="681"/>
      <c r="DB41" s="444"/>
      <c r="DC41" s="456"/>
      <c r="DD41" s="456"/>
      <c r="DE41" s="456"/>
      <c r="DF41" s="681"/>
      <c r="DG41" s="444"/>
      <c r="DH41" s="456"/>
      <c r="DI41" s="456"/>
      <c r="DJ41" s="456"/>
      <c r="DK41" s="681"/>
      <c r="DL41" s="444"/>
      <c r="DM41" s="456"/>
      <c r="DN41" s="456"/>
      <c r="DO41" s="456"/>
      <c r="DP41" s="681"/>
      <c r="DQ41" s="444"/>
      <c r="DR41" s="456"/>
      <c r="DS41" s="456"/>
      <c r="DT41" s="456"/>
      <c r="DU41" s="681"/>
      <c r="DV41" s="400"/>
      <c r="DW41" s="420"/>
      <c r="DX41" s="420"/>
      <c r="DY41" s="420"/>
      <c r="DZ41" s="717"/>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6"/>
      <c r="BA42" s="596"/>
      <c r="BB42" s="596"/>
      <c r="BC42" s="596"/>
      <c r="BD42" s="596"/>
      <c r="BE42" s="565"/>
      <c r="BF42" s="565"/>
      <c r="BG42" s="565"/>
      <c r="BH42" s="565"/>
      <c r="BI42" s="588"/>
      <c r="BJ42" s="378"/>
      <c r="BK42" s="378"/>
      <c r="BL42" s="378"/>
      <c r="BM42" s="378"/>
      <c r="BN42" s="378"/>
      <c r="BO42" s="377"/>
      <c r="BP42" s="377"/>
      <c r="BQ42" s="373">
        <v>36</v>
      </c>
      <c r="BR42" s="637"/>
      <c r="BS42" s="400"/>
      <c r="BT42" s="420"/>
      <c r="BU42" s="420"/>
      <c r="BV42" s="420"/>
      <c r="BW42" s="420"/>
      <c r="BX42" s="420"/>
      <c r="BY42" s="420"/>
      <c r="BZ42" s="420"/>
      <c r="CA42" s="420"/>
      <c r="CB42" s="420"/>
      <c r="CC42" s="420"/>
      <c r="CD42" s="420"/>
      <c r="CE42" s="420"/>
      <c r="CF42" s="420"/>
      <c r="CG42" s="432"/>
      <c r="CH42" s="444"/>
      <c r="CI42" s="456"/>
      <c r="CJ42" s="456"/>
      <c r="CK42" s="456"/>
      <c r="CL42" s="681"/>
      <c r="CM42" s="444"/>
      <c r="CN42" s="456"/>
      <c r="CO42" s="456"/>
      <c r="CP42" s="456"/>
      <c r="CQ42" s="681"/>
      <c r="CR42" s="444"/>
      <c r="CS42" s="456"/>
      <c r="CT42" s="456"/>
      <c r="CU42" s="456"/>
      <c r="CV42" s="681"/>
      <c r="CW42" s="444"/>
      <c r="CX42" s="456"/>
      <c r="CY42" s="456"/>
      <c r="CZ42" s="456"/>
      <c r="DA42" s="681"/>
      <c r="DB42" s="444"/>
      <c r="DC42" s="456"/>
      <c r="DD42" s="456"/>
      <c r="DE42" s="456"/>
      <c r="DF42" s="681"/>
      <c r="DG42" s="444"/>
      <c r="DH42" s="456"/>
      <c r="DI42" s="456"/>
      <c r="DJ42" s="456"/>
      <c r="DK42" s="681"/>
      <c r="DL42" s="444"/>
      <c r="DM42" s="456"/>
      <c r="DN42" s="456"/>
      <c r="DO42" s="456"/>
      <c r="DP42" s="681"/>
      <c r="DQ42" s="444"/>
      <c r="DR42" s="456"/>
      <c r="DS42" s="456"/>
      <c r="DT42" s="456"/>
      <c r="DU42" s="681"/>
      <c r="DV42" s="400"/>
      <c r="DW42" s="420"/>
      <c r="DX42" s="420"/>
      <c r="DY42" s="420"/>
      <c r="DZ42" s="717"/>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6"/>
      <c r="BA43" s="596"/>
      <c r="BB43" s="596"/>
      <c r="BC43" s="596"/>
      <c r="BD43" s="596"/>
      <c r="BE43" s="565"/>
      <c r="BF43" s="565"/>
      <c r="BG43" s="565"/>
      <c r="BH43" s="565"/>
      <c r="BI43" s="588"/>
      <c r="BJ43" s="378"/>
      <c r="BK43" s="378"/>
      <c r="BL43" s="378"/>
      <c r="BM43" s="378"/>
      <c r="BN43" s="378"/>
      <c r="BO43" s="377"/>
      <c r="BP43" s="377"/>
      <c r="BQ43" s="373">
        <v>37</v>
      </c>
      <c r="BR43" s="637"/>
      <c r="BS43" s="400"/>
      <c r="BT43" s="420"/>
      <c r="BU43" s="420"/>
      <c r="BV43" s="420"/>
      <c r="BW43" s="420"/>
      <c r="BX43" s="420"/>
      <c r="BY43" s="420"/>
      <c r="BZ43" s="420"/>
      <c r="CA43" s="420"/>
      <c r="CB43" s="420"/>
      <c r="CC43" s="420"/>
      <c r="CD43" s="420"/>
      <c r="CE43" s="420"/>
      <c r="CF43" s="420"/>
      <c r="CG43" s="432"/>
      <c r="CH43" s="444"/>
      <c r="CI43" s="456"/>
      <c r="CJ43" s="456"/>
      <c r="CK43" s="456"/>
      <c r="CL43" s="681"/>
      <c r="CM43" s="444"/>
      <c r="CN43" s="456"/>
      <c r="CO43" s="456"/>
      <c r="CP43" s="456"/>
      <c r="CQ43" s="681"/>
      <c r="CR43" s="444"/>
      <c r="CS43" s="456"/>
      <c r="CT43" s="456"/>
      <c r="CU43" s="456"/>
      <c r="CV43" s="681"/>
      <c r="CW43" s="444"/>
      <c r="CX43" s="456"/>
      <c r="CY43" s="456"/>
      <c r="CZ43" s="456"/>
      <c r="DA43" s="681"/>
      <c r="DB43" s="444"/>
      <c r="DC43" s="456"/>
      <c r="DD43" s="456"/>
      <c r="DE43" s="456"/>
      <c r="DF43" s="681"/>
      <c r="DG43" s="444"/>
      <c r="DH43" s="456"/>
      <c r="DI43" s="456"/>
      <c r="DJ43" s="456"/>
      <c r="DK43" s="681"/>
      <c r="DL43" s="444"/>
      <c r="DM43" s="456"/>
      <c r="DN43" s="456"/>
      <c r="DO43" s="456"/>
      <c r="DP43" s="681"/>
      <c r="DQ43" s="444"/>
      <c r="DR43" s="456"/>
      <c r="DS43" s="456"/>
      <c r="DT43" s="456"/>
      <c r="DU43" s="681"/>
      <c r="DV43" s="400"/>
      <c r="DW43" s="420"/>
      <c r="DX43" s="420"/>
      <c r="DY43" s="420"/>
      <c r="DZ43" s="717"/>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6"/>
      <c r="BA44" s="596"/>
      <c r="BB44" s="596"/>
      <c r="BC44" s="596"/>
      <c r="BD44" s="596"/>
      <c r="BE44" s="565"/>
      <c r="BF44" s="565"/>
      <c r="BG44" s="565"/>
      <c r="BH44" s="565"/>
      <c r="BI44" s="588"/>
      <c r="BJ44" s="378"/>
      <c r="BK44" s="378"/>
      <c r="BL44" s="378"/>
      <c r="BM44" s="378"/>
      <c r="BN44" s="378"/>
      <c r="BO44" s="377"/>
      <c r="BP44" s="377"/>
      <c r="BQ44" s="373">
        <v>38</v>
      </c>
      <c r="BR44" s="637"/>
      <c r="BS44" s="400"/>
      <c r="BT44" s="420"/>
      <c r="BU44" s="420"/>
      <c r="BV44" s="420"/>
      <c r="BW44" s="420"/>
      <c r="BX44" s="420"/>
      <c r="BY44" s="420"/>
      <c r="BZ44" s="420"/>
      <c r="CA44" s="420"/>
      <c r="CB44" s="420"/>
      <c r="CC44" s="420"/>
      <c r="CD44" s="420"/>
      <c r="CE44" s="420"/>
      <c r="CF44" s="420"/>
      <c r="CG44" s="432"/>
      <c r="CH44" s="444"/>
      <c r="CI44" s="456"/>
      <c r="CJ44" s="456"/>
      <c r="CK44" s="456"/>
      <c r="CL44" s="681"/>
      <c r="CM44" s="444"/>
      <c r="CN44" s="456"/>
      <c r="CO44" s="456"/>
      <c r="CP44" s="456"/>
      <c r="CQ44" s="681"/>
      <c r="CR44" s="444"/>
      <c r="CS44" s="456"/>
      <c r="CT44" s="456"/>
      <c r="CU44" s="456"/>
      <c r="CV44" s="681"/>
      <c r="CW44" s="444"/>
      <c r="CX44" s="456"/>
      <c r="CY44" s="456"/>
      <c r="CZ44" s="456"/>
      <c r="DA44" s="681"/>
      <c r="DB44" s="444"/>
      <c r="DC44" s="456"/>
      <c r="DD44" s="456"/>
      <c r="DE44" s="456"/>
      <c r="DF44" s="681"/>
      <c r="DG44" s="444"/>
      <c r="DH44" s="456"/>
      <c r="DI44" s="456"/>
      <c r="DJ44" s="456"/>
      <c r="DK44" s="681"/>
      <c r="DL44" s="444"/>
      <c r="DM44" s="456"/>
      <c r="DN44" s="456"/>
      <c r="DO44" s="456"/>
      <c r="DP44" s="681"/>
      <c r="DQ44" s="444"/>
      <c r="DR44" s="456"/>
      <c r="DS44" s="456"/>
      <c r="DT44" s="456"/>
      <c r="DU44" s="681"/>
      <c r="DV44" s="400"/>
      <c r="DW44" s="420"/>
      <c r="DX44" s="420"/>
      <c r="DY44" s="420"/>
      <c r="DZ44" s="717"/>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6"/>
      <c r="BA45" s="596"/>
      <c r="BB45" s="596"/>
      <c r="BC45" s="596"/>
      <c r="BD45" s="596"/>
      <c r="BE45" s="565"/>
      <c r="BF45" s="565"/>
      <c r="BG45" s="565"/>
      <c r="BH45" s="565"/>
      <c r="BI45" s="588"/>
      <c r="BJ45" s="378"/>
      <c r="BK45" s="378"/>
      <c r="BL45" s="378"/>
      <c r="BM45" s="378"/>
      <c r="BN45" s="378"/>
      <c r="BO45" s="377"/>
      <c r="BP45" s="377"/>
      <c r="BQ45" s="373">
        <v>39</v>
      </c>
      <c r="BR45" s="637"/>
      <c r="BS45" s="400"/>
      <c r="BT45" s="420"/>
      <c r="BU45" s="420"/>
      <c r="BV45" s="420"/>
      <c r="BW45" s="420"/>
      <c r="BX45" s="420"/>
      <c r="BY45" s="420"/>
      <c r="BZ45" s="420"/>
      <c r="CA45" s="420"/>
      <c r="CB45" s="420"/>
      <c r="CC45" s="420"/>
      <c r="CD45" s="420"/>
      <c r="CE45" s="420"/>
      <c r="CF45" s="420"/>
      <c r="CG45" s="432"/>
      <c r="CH45" s="444"/>
      <c r="CI45" s="456"/>
      <c r="CJ45" s="456"/>
      <c r="CK45" s="456"/>
      <c r="CL45" s="681"/>
      <c r="CM45" s="444"/>
      <c r="CN45" s="456"/>
      <c r="CO45" s="456"/>
      <c r="CP45" s="456"/>
      <c r="CQ45" s="681"/>
      <c r="CR45" s="444"/>
      <c r="CS45" s="456"/>
      <c r="CT45" s="456"/>
      <c r="CU45" s="456"/>
      <c r="CV45" s="681"/>
      <c r="CW45" s="444"/>
      <c r="CX45" s="456"/>
      <c r="CY45" s="456"/>
      <c r="CZ45" s="456"/>
      <c r="DA45" s="681"/>
      <c r="DB45" s="444"/>
      <c r="DC45" s="456"/>
      <c r="DD45" s="456"/>
      <c r="DE45" s="456"/>
      <c r="DF45" s="681"/>
      <c r="DG45" s="444"/>
      <c r="DH45" s="456"/>
      <c r="DI45" s="456"/>
      <c r="DJ45" s="456"/>
      <c r="DK45" s="681"/>
      <c r="DL45" s="444"/>
      <c r="DM45" s="456"/>
      <c r="DN45" s="456"/>
      <c r="DO45" s="456"/>
      <c r="DP45" s="681"/>
      <c r="DQ45" s="444"/>
      <c r="DR45" s="456"/>
      <c r="DS45" s="456"/>
      <c r="DT45" s="456"/>
      <c r="DU45" s="681"/>
      <c r="DV45" s="400"/>
      <c r="DW45" s="420"/>
      <c r="DX45" s="420"/>
      <c r="DY45" s="420"/>
      <c r="DZ45" s="717"/>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6"/>
      <c r="BA46" s="596"/>
      <c r="BB46" s="596"/>
      <c r="BC46" s="596"/>
      <c r="BD46" s="596"/>
      <c r="BE46" s="565"/>
      <c r="BF46" s="565"/>
      <c r="BG46" s="565"/>
      <c r="BH46" s="565"/>
      <c r="BI46" s="588"/>
      <c r="BJ46" s="378"/>
      <c r="BK46" s="378"/>
      <c r="BL46" s="378"/>
      <c r="BM46" s="378"/>
      <c r="BN46" s="378"/>
      <c r="BO46" s="377"/>
      <c r="BP46" s="377"/>
      <c r="BQ46" s="373">
        <v>40</v>
      </c>
      <c r="BR46" s="637"/>
      <c r="BS46" s="400"/>
      <c r="BT46" s="420"/>
      <c r="BU46" s="420"/>
      <c r="BV46" s="420"/>
      <c r="BW46" s="420"/>
      <c r="BX46" s="420"/>
      <c r="BY46" s="420"/>
      <c r="BZ46" s="420"/>
      <c r="CA46" s="420"/>
      <c r="CB46" s="420"/>
      <c r="CC46" s="420"/>
      <c r="CD46" s="420"/>
      <c r="CE46" s="420"/>
      <c r="CF46" s="420"/>
      <c r="CG46" s="432"/>
      <c r="CH46" s="444"/>
      <c r="CI46" s="456"/>
      <c r="CJ46" s="456"/>
      <c r="CK46" s="456"/>
      <c r="CL46" s="681"/>
      <c r="CM46" s="444"/>
      <c r="CN46" s="456"/>
      <c r="CO46" s="456"/>
      <c r="CP46" s="456"/>
      <c r="CQ46" s="681"/>
      <c r="CR46" s="444"/>
      <c r="CS46" s="456"/>
      <c r="CT46" s="456"/>
      <c r="CU46" s="456"/>
      <c r="CV46" s="681"/>
      <c r="CW46" s="444"/>
      <c r="CX46" s="456"/>
      <c r="CY46" s="456"/>
      <c r="CZ46" s="456"/>
      <c r="DA46" s="681"/>
      <c r="DB46" s="444"/>
      <c r="DC46" s="456"/>
      <c r="DD46" s="456"/>
      <c r="DE46" s="456"/>
      <c r="DF46" s="681"/>
      <c r="DG46" s="444"/>
      <c r="DH46" s="456"/>
      <c r="DI46" s="456"/>
      <c r="DJ46" s="456"/>
      <c r="DK46" s="681"/>
      <c r="DL46" s="444"/>
      <c r="DM46" s="456"/>
      <c r="DN46" s="456"/>
      <c r="DO46" s="456"/>
      <c r="DP46" s="681"/>
      <c r="DQ46" s="444"/>
      <c r="DR46" s="456"/>
      <c r="DS46" s="456"/>
      <c r="DT46" s="456"/>
      <c r="DU46" s="681"/>
      <c r="DV46" s="400"/>
      <c r="DW46" s="420"/>
      <c r="DX46" s="420"/>
      <c r="DY46" s="420"/>
      <c r="DZ46" s="717"/>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6"/>
      <c r="BA47" s="596"/>
      <c r="BB47" s="596"/>
      <c r="BC47" s="596"/>
      <c r="BD47" s="596"/>
      <c r="BE47" s="565"/>
      <c r="BF47" s="565"/>
      <c r="BG47" s="565"/>
      <c r="BH47" s="565"/>
      <c r="BI47" s="588"/>
      <c r="BJ47" s="378"/>
      <c r="BK47" s="378"/>
      <c r="BL47" s="378"/>
      <c r="BM47" s="378"/>
      <c r="BN47" s="378"/>
      <c r="BO47" s="377"/>
      <c r="BP47" s="377"/>
      <c r="BQ47" s="373">
        <v>41</v>
      </c>
      <c r="BR47" s="637"/>
      <c r="BS47" s="400"/>
      <c r="BT47" s="420"/>
      <c r="BU47" s="420"/>
      <c r="BV47" s="420"/>
      <c r="BW47" s="420"/>
      <c r="BX47" s="420"/>
      <c r="BY47" s="420"/>
      <c r="BZ47" s="420"/>
      <c r="CA47" s="420"/>
      <c r="CB47" s="420"/>
      <c r="CC47" s="420"/>
      <c r="CD47" s="420"/>
      <c r="CE47" s="420"/>
      <c r="CF47" s="420"/>
      <c r="CG47" s="432"/>
      <c r="CH47" s="444"/>
      <c r="CI47" s="456"/>
      <c r="CJ47" s="456"/>
      <c r="CK47" s="456"/>
      <c r="CL47" s="681"/>
      <c r="CM47" s="444"/>
      <c r="CN47" s="456"/>
      <c r="CO47" s="456"/>
      <c r="CP47" s="456"/>
      <c r="CQ47" s="681"/>
      <c r="CR47" s="444"/>
      <c r="CS47" s="456"/>
      <c r="CT47" s="456"/>
      <c r="CU47" s="456"/>
      <c r="CV47" s="681"/>
      <c r="CW47" s="444"/>
      <c r="CX47" s="456"/>
      <c r="CY47" s="456"/>
      <c r="CZ47" s="456"/>
      <c r="DA47" s="681"/>
      <c r="DB47" s="444"/>
      <c r="DC47" s="456"/>
      <c r="DD47" s="456"/>
      <c r="DE47" s="456"/>
      <c r="DF47" s="681"/>
      <c r="DG47" s="444"/>
      <c r="DH47" s="456"/>
      <c r="DI47" s="456"/>
      <c r="DJ47" s="456"/>
      <c r="DK47" s="681"/>
      <c r="DL47" s="444"/>
      <c r="DM47" s="456"/>
      <c r="DN47" s="456"/>
      <c r="DO47" s="456"/>
      <c r="DP47" s="681"/>
      <c r="DQ47" s="444"/>
      <c r="DR47" s="456"/>
      <c r="DS47" s="456"/>
      <c r="DT47" s="456"/>
      <c r="DU47" s="681"/>
      <c r="DV47" s="400"/>
      <c r="DW47" s="420"/>
      <c r="DX47" s="420"/>
      <c r="DY47" s="420"/>
      <c r="DZ47" s="717"/>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6"/>
      <c r="BA48" s="596"/>
      <c r="BB48" s="596"/>
      <c r="BC48" s="596"/>
      <c r="BD48" s="596"/>
      <c r="BE48" s="565"/>
      <c r="BF48" s="565"/>
      <c r="BG48" s="565"/>
      <c r="BH48" s="565"/>
      <c r="BI48" s="588"/>
      <c r="BJ48" s="378"/>
      <c r="BK48" s="378"/>
      <c r="BL48" s="378"/>
      <c r="BM48" s="378"/>
      <c r="BN48" s="378"/>
      <c r="BO48" s="377"/>
      <c r="BP48" s="377"/>
      <c r="BQ48" s="373">
        <v>42</v>
      </c>
      <c r="BR48" s="637"/>
      <c r="BS48" s="400"/>
      <c r="BT48" s="420"/>
      <c r="BU48" s="420"/>
      <c r="BV48" s="420"/>
      <c r="BW48" s="420"/>
      <c r="BX48" s="420"/>
      <c r="BY48" s="420"/>
      <c r="BZ48" s="420"/>
      <c r="CA48" s="420"/>
      <c r="CB48" s="420"/>
      <c r="CC48" s="420"/>
      <c r="CD48" s="420"/>
      <c r="CE48" s="420"/>
      <c r="CF48" s="420"/>
      <c r="CG48" s="432"/>
      <c r="CH48" s="444"/>
      <c r="CI48" s="456"/>
      <c r="CJ48" s="456"/>
      <c r="CK48" s="456"/>
      <c r="CL48" s="681"/>
      <c r="CM48" s="444"/>
      <c r="CN48" s="456"/>
      <c r="CO48" s="456"/>
      <c r="CP48" s="456"/>
      <c r="CQ48" s="681"/>
      <c r="CR48" s="444"/>
      <c r="CS48" s="456"/>
      <c r="CT48" s="456"/>
      <c r="CU48" s="456"/>
      <c r="CV48" s="681"/>
      <c r="CW48" s="444"/>
      <c r="CX48" s="456"/>
      <c r="CY48" s="456"/>
      <c r="CZ48" s="456"/>
      <c r="DA48" s="681"/>
      <c r="DB48" s="444"/>
      <c r="DC48" s="456"/>
      <c r="DD48" s="456"/>
      <c r="DE48" s="456"/>
      <c r="DF48" s="681"/>
      <c r="DG48" s="444"/>
      <c r="DH48" s="456"/>
      <c r="DI48" s="456"/>
      <c r="DJ48" s="456"/>
      <c r="DK48" s="681"/>
      <c r="DL48" s="444"/>
      <c r="DM48" s="456"/>
      <c r="DN48" s="456"/>
      <c r="DO48" s="456"/>
      <c r="DP48" s="681"/>
      <c r="DQ48" s="444"/>
      <c r="DR48" s="456"/>
      <c r="DS48" s="456"/>
      <c r="DT48" s="456"/>
      <c r="DU48" s="681"/>
      <c r="DV48" s="400"/>
      <c r="DW48" s="420"/>
      <c r="DX48" s="420"/>
      <c r="DY48" s="420"/>
      <c r="DZ48" s="717"/>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6"/>
      <c r="BA49" s="596"/>
      <c r="BB49" s="596"/>
      <c r="BC49" s="596"/>
      <c r="BD49" s="596"/>
      <c r="BE49" s="565"/>
      <c r="BF49" s="565"/>
      <c r="BG49" s="565"/>
      <c r="BH49" s="565"/>
      <c r="BI49" s="588"/>
      <c r="BJ49" s="378"/>
      <c r="BK49" s="378"/>
      <c r="BL49" s="378"/>
      <c r="BM49" s="378"/>
      <c r="BN49" s="378"/>
      <c r="BO49" s="377"/>
      <c r="BP49" s="377"/>
      <c r="BQ49" s="373">
        <v>43</v>
      </c>
      <c r="BR49" s="637"/>
      <c r="BS49" s="400"/>
      <c r="BT49" s="420"/>
      <c r="BU49" s="420"/>
      <c r="BV49" s="420"/>
      <c r="BW49" s="420"/>
      <c r="BX49" s="420"/>
      <c r="BY49" s="420"/>
      <c r="BZ49" s="420"/>
      <c r="CA49" s="420"/>
      <c r="CB49" s="420"/>
      <c r="CC49" s="420"/>
      <c r="CD49" s="420"/>
      <c r="CE49" s="420"/>
      <c r="CF49" s="420"/>
      <c r="CG49" s="432"/>
      <c r="CH49" s="444"/>
      <c r="CI49" s="456"/>
      <c r="CJ49" s="456"/>
      <c r="CK49" s="456"/>
      <c r="CL49" s="681"/>
      <c r="CM49" s="444"/>
      <c r="CN49" s="456"/>
      <c r="CO49" s="456"/>
      <c r="CP49" s="456"/>
      <c r="CQ49" s="681"/>
      <c r="CR49" s="444"/>
      <c r="CS49" s="456"/>
      <c r="CT49" s="456"/>
      <c r="CU49" s="456"/>
      <c r="CV49" s="681"/>
      <c r="CW49" s="444"/>
      <c r="CX49" s="456"/>
      <c r="CY49" s="456"/>
      <c r="CZ49" s="456"/>
      <c r="DA49" s="681"/>
      <c r="DB49" s="444"/>
      <c r="DC49" s="456"/>
      <c r="DD49" s="456"/>
      <c r="DE49" s="456"/>
      <c r="DF49" s="681"/>
      <c r="DG49" s="444"/>
      <c r="DH49" s="456"/>
      <c r="DI49" s="456"/>
      <c r="DJ49" s="456"/>
      <c r="DK49" s="681"/>
      <c r="DL49" s="444"/>
      <c r="DM49" s="456"/>
      <c r="DN49" s="456"/>
      <c r="DO49" s="456"/>
      <c r="DP49" s="681"/>
      <c r="DQ49" s="444"/>
      <c r="DR49" s="456"/>
      <c r="DS49" s="456"/>
      <c r="DT49" s="456"/>
      <c r="DU49" s="681"/>
      <c r="DV49" s="400"/>
      <c r="DW49" s="420"/>
      <c r="DX49" s="420"/>
      <c r="DY49" s="420"/>
      <c r="DZ49" s="717"/>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7"/>
      <c r="BA50" s="597"/>
      <c r="BB50" s="597"/>
      <c r="BC50" s="597"/>
      <c r="BD50" s="597"/>
      <c r="BE50" s="565"/>
      <c r="BF50" s="565"/>
      <c r="BG50" s="565"/>
      <c r="BH50" s="565"/>
      <c r="BI50" s="588"/>
      <c r="BJ50" s="378"/>
      <c r="BK50" s="378"/>
      <c r="BL50" s="378"/>
      <c r="BM50" s="378"/>
      <c r="BN50" s="378"/>
      <c r="BO50" s="377"/>
      <c r="BP50" s="377"/>
      <c r="BQ50" s="373">
        <v>44</v>
      </c>
      <c r="BR50" s="637"/>
      <c r="BS50" s="400"/>
      <c r="BT50" s="420"/>
      <c r="BU50" s="420"/>
      <c r="BV50" s="420"/>
      <c r="BW50" s="420"/>
      <c r="BX50" s="420"/>
      <c r="BY50" s="420"/>
      <c r="BZ50" s="420"/>
      <c r="CA50" s="420"/>
      <c r="CB50" s="420"/>
      <c r="CC50" s="420"/>
      <c r="CD50" s="420"/>
      <c r="CE50" s="420"/>
      <c r="CF50" s="420"/>
      <c r="CG50" s="432"/>
      <c r="CH50" s="444"/>
      <c r="CI50" s="456"/>
      <c r="CJ50" s="456"/>
      <c r="CK50" s="456"/>
      <c r="CL50" s="681"/>
      <c r="CM50" s="444"/>
      <c r="CN50" s="456"/>
      <c r="CO50" s="456"/>
      <c r="CP50" s="456"/>
      <c r="CQ50" s="681"/>
      <c r="CR50" s="444"/>
      <c r="CS50" s="456"/>
      <c r="CT50" s="456"/>
      <c r="CU50" s="456"/>
      <c r="CV50" s="681"/>
      <c r="CW50" s="444"/>
      <c r="CX50" s="456"/>
      <c r="CY50" s="456"/>
      <c r="CZ50" s="456"/>
      <c r="DA50" s="681"/>
      <c r="DB50" s="444"/>
      <c r="DC50" s="456"/>
      <c r="DD50" s="456"/>
      <c r="DE50" s="456"/>
      <c r="DF50" s="681"/>
      <c r="DG50" s="444"/>
      <c r="DH50" s="456"/>
      <c r="DI50" s="456"/>
      <c r="DJ50" s="456"/>
      <c r="DK50" s="681"/>
      <c r="DL50" s="444"/>
      <c r="DM50" s="456"/>
      <c r="DN50" s="456"/>
      <c r="DO50" s="456"/>
      <c r="DP50" s="681"/>
      <c r="DQ50" s="444"/>
      <c r="DR50" s="456"/>
      <c r="DS50" s="456"/>
      <c r="DT50" s="456"/>
      <c r="DU50" s="681"/>
      <c r="DV50" s="400"/>
      <c r="DW50" s="420"/>
      <c r="DX50" s="420"/>
      <c r="DY50" s="420"/>
      <c r="DZ50" s="717"/>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7"/>
      <c r="BA51" s="597"/>
      <c r="BB51" s="597"/>
      <c r="BC51" s="597"/>
      <c r="BD51" s="597"/>
      <c r="BE51" s="565"/>
      <c r="BF51" s="565"/>
      <c r="BG51" s="565"/>
      <c r="BH51" s="565"/>
      <c r="BI51" s="588"/>
      <c r="BJ51" s="378"/>
      <c r="BK51" s="378"/>
      <c r="BL51" s="378"/>
      <c r="BM51" s="378"/>
      <c r="BN51" s="378"/>
      <c r="BO51" s="377"/>
      <c r="BP51" s="377"/>
      <c r="BQ51" s="373">
        <v>45</v>
      </c>
      <c r="BR51" s="637"/>
      <c r="BS51" s="400"/>
      <c r="BT51" s="420"/>
      <c r="BU51" s="420"/>
      <c r="BV51" s="420"/>
      <c r="BW51" s="420"/>
      <c r="BX51" s="420"/>
      <c r="BY51" s="420"/>
      <c r="BZ51" s="420"/>
      <c r="CA51" s="420"/>
      <c r="CB51" s="420"/>
      <c r="CC51" s="420"/>
      <c r="CD51" s="420"/>
      <c r="CE51" s="420"/>
      <c r="CF51" s="420"/>
      <c r="CG51" s="432"/>
      <c r="CH51" s="444"/>
      <c r="CI51" s="456"/>
      <c r="CJ51" s="456"/>
      <c r="CK51" s="456"/>
      <c r="CL51" s="681"/>
      <c r="CM51" s="444"/>
      <c r="CN51" s="456"/>
      <c r="CO51" s="456"/>
      <c r="CP51" s="456"/>
      <c r="CQ51" s="681"/>
      <c r="CR51" s="444"/>
      <c r="CS51" s="456"/>
      <c r="CT51" s="456"/>
      <c r="CU51" s="456"/>
      <c r="CV51" s="681"/>
      <c r="CW51" s="444"/>
      <c r="CX51" s="456"/>
      <c r="CY51" s="456"/>
      <c r="CZ51" s="456"/>
      <c r="DA51" s="681"/>
      <c r="DB51" s="444"/>
      <c r="DC51" s="456"/>
      <c r="DD51" s="456"/>
      <c r="DE51" s="456"/>
      <c r="DF51" s="681"/>
      <c r="DG51" s="444"/>
      <c r="DH51" s="456"/>
      <c r="DI51" s="456"/>
      <c r="DJ51" s="456"/>
      <c r="DK51" s="681"/>
      <c r="DL51" s="444"/>
      <c r="DM51" s="456"/>
      <c r="DN51" s="456"/>
      <c r="DO51" s="456"/>
      <c r="DP51" s="681"/>
      <c r="DQ51" s="444"/>
      <c r="DR51" s="456"/>
      <c r="DS51" s="456"/>
      <c r="DT51" s="456"/>
      <c r="DU51" s="681"/>
      <c r="DV51" s="400"/>
      <c r="DW51" s="420"/>
      <c r="DX51" s="420"/>
      <c r="DY51" s="420"/>
      <c r="DZ51" s="717"/>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7"/>
      <c r="BA52" s="597"/>
      <c r="BB52" s="597"/>
      <c r="BC52" s="597"/>
      <c r="BD52" s="597"/>
      <c r="BE52" s="565"/>
      <c r="BF52" s="565"/>
      <c r="BG52" s="565"/>
      <c r="BH52" s="565"/>
      <c r="BI52" s="588"/>
      <c r="BJ52" s="378"/>
      <c r="BK52" s="378"/>
      <c r="BL52" s="378"/>
      <c r="BM52" s="378"/>
      <c r="BN52" s="378"/>
      <c r="BO52" s="377"/>
      <c r="BP52" s="377"/>
      <c r="BQ52" s="373">
        <v>46</v>
      </c>
      <c r="BR52" s="637"/>
      <c r="BS52" s="400"/>
      <c r="BT52" s="420"/>
      <c r="BU52" s="420"/>
      <c r="BV52" s="420"/>
      <c r="BW52" s="420"/>
      <c r="BX52" s="420"/>
      <c r="BY52" s="420"/>
      <c r="BZ52" s="420"/>
      <c r="CA52" s="420"/>
      <c r="CB52" s="420"/>
      <c r="CC52" s="420"/>
      <c r="CD52" s="420"/>
      <c r="CE52" s="420"/>
      <c r="CF52" s="420"/>
      <c r="CG52" s="432"/>
      <c r="CH52" s="444"/>
      <c r="CI52" s="456"/>
      <c r="CJ52" s="456"/>
      <c r="CK52" s="456"/>
      <c r="CL52" s="681"/>
      <c r="CM52" s="444"/>
      <c r="CN52" s="456"/>
      <c r="CO52" s="456"/>
      <c r="CP52" s="456"/>
      <c r="CQ52" s="681"/>
      <c r="CR52" s="444"/>
      <c r="CS52" s="456"/>
      <c r="CT52" s="456"/>
      <c r="CU52" s="456"/>
      <c r="CV52" s="681"/>
      <c r="CW52" s="444"/>
      <c r="CX52" s="456"/>
      <c r="CY52" s="456"/>
      <c r="CZ52" s="456"/>
      <c r="DA52" s="681"/>
      <c r="DB52" s="444"/>
      <c r="DC52" s="456"/>
      <c r="DD52" s="456"/>
      <c r="DE52" s="456"/>
      <c r="DF52" s="681"/>
      <c r="DG52" s="444"/>
      <c r="DH52" s="456"/>
      <c r="DI52" s="456"/>
      <c r="DJ52" s="456"/>
      <c r="DK52" s="681"/>
      <c r="DL52" s="444"/>
      <c r="DM52" s="456"/>
      <c r="DN52" s="456"/>
      <c r="DO52" s="456"/>
      <c r="DP52" s="681"/>
      <c r="DQ52" s="444"/>
      <c r="DR52" s="456"/>
      <c r="DS52" s="456"/>
      <c r="DT52" s="456"/>
      <c r="DU52" s="681"/>
      <c r="DV52" s="400"/>
      <c r="DW52" s="420"/>
      <c r="DX52" s="420"/>
      <c r="DY52" s="420"/>
      <c r="DZ52" s="717"/>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7"/>
      <c r="BA53" s="597"/>
      <c r="BB53" s="597"/>
      <c r="BC53" s="597"/>
      <c r="BD53" s="597"/>
      <c r="BE53" s="565"/>
      <c r="BF53" s="565"/>
      <c r="BG53" s="565"/>
      <c r="BH53" s="565"/>
      <c r="BI53" s="588"/>
      <c r="BJ53" s="378"/>
      <c r="BK53" s="378"/>
      <c r="BL53" s="378"/>
      <c r="BM53" s="378"/>
      <c r="BN53" s="378"/>
      <c r="BO53" s="377"/>
      <c r="BP53" s="377"/>
      <c r="BQ53" s="373">
        <v>47</v>
      </c>
      <c r="BR53" s="637"/>
      <c r="BS53" s="400"/>
      <c r="BT53" s="420"/>
      <c r="BU53" s="420"/>
      <c r="BV53" s="420"/>
      <c r="BW53" s="420"/>
      <c r="BX53" s="420"/>
      <c r="BY53" s="420"/>
      <c r="BZ53" s="420"/>
      <c r="CA53" s="420"/>
      <c r="CB53" s="420"/>
      <c r="CC53" s="420"/>
      <c r="CD53" s="420"/>
      <c r="CE53" s="420"/>
      <c r="CF53" s="420"/>
      <c r="CG53" s="432"/>
      <c r="CH53" s="444"/>
      <c r="CI53" s="456"/>
      <c r="CJ53" s="456"/>
      <c r="CK53" s="456"/>
      <c r="CL53" s="681"/>
      <c r="CM53" s="444"/>
      <c r="CN53" s="456"/>
      <c r="CO53" s="456"/>
      <c r="CP53" s="456"/>
      <c r="CQ53" s="681"/>
      <c r="CR53" s="444"/>
      <c r="CS53" s="456"/>
      <c r="CT53" s="456"/>
      <c r="CU53" s="456"/>
      <c r="CV53" s="681"/>
      <c r="CW53" s="444"/>
      <c r="CX53" s="456"/>
      <c r="CY53" s="456"/>
      <c r="CZ53" s="456"/>
      <c r="DA53" s="681"/>
      <c r="DB53" s="444"/>
      <c r="DC53" s="456"/>
      <c r="DD53" s="456"/>
      <c r="DE53" s="456"/>
      <c r="DF53" s="681"/>
      <c r="DG53" s="444"/>
      <c r="DH53" s="456"/>
      <c r="DI53" s="456"/>
      <c r="DJ53" s="456"/>
      <c r="DK53" s="681"/>
      <c r="DL53" s="444"/>
      <c r="DM53" s="456"/>
      <c r="DN53" s="456"/>
      <c r="DO53" s="456"/>
      <c r="DP53" s="681"/>
      <c r="DQ53" s="444"/>
      <c r="DR53" s="456"/>
      <c r="DS53" s="456"/>
      <c r="DT53" s="456"/>
      <c r="DU53" s="681"/>
      <c r="DV53" s="400"/>
      <c r="DW53" s="420"/>
      <c r="DX53" s="420"/>
      <c r="DY53" s="420"/>
      <c r="DZ53" s="717"/>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7"/>
      <c r="BA54" s="597"/>
      <c r="BB54" s="597"/>
      <c r="BC54" s="597"/>
      <c r="BD54" s="597"/>
      <c r="BE54" s="565"/>
      <c r="BF54" s="565"/>
      <c r="BG54" s="565"/>
      <c r="BH54" s="565"/>
      <c r="BI54" s="588"/>
      <c r="BJ54" s="378"/>
      <c r="BK54" s="378"/>
      <c r="BL54" s="378"/>
      <c r="BM54" s="378"/>
      <c r="BN54" s="378"/>
      <c r="BO54" s="377"/>
      <c r="BP54" s="377"/>
      <c r="BQ54" s="373">
        <v>48</v>
      </c>
      <c r="BR54" s="637"/>
      <c r="BS54" s="400"/>
      <c r="BT54" s="420"/>
      <c r="BU54" s="420"/>
      <c r="BV54" s="420"/>
      <c r="BW54" s="420"/>
      <c r="BX54" s="420"/>
      <c r="BY54" s="420"/>
      <c r="BZ54" s="420"/>
      <c r="CA54" s="420"/>
      <c r="CB54" s="420"/>
      <c r="CC54" s="420"/>
      <c r="CD54" s="420"/>
      <c r="CE54" s="420"/>
      <c r="CF54" s="420"/>
      <c r="CG54" s="432"/>
      <c r="CH54" s="444"/>
      <c r="CI54" s="456"/>
      <c r="CJ54" s="456"/>
      <c r="CK54" s="456"/>
      <c r="CL54" s="681"/>
      <c r="CM54" s="444"/>
      <c r="CN54" s="456"/>
      <c r="CO54" s="456"/>
      <c r="CP54" s="456"/>
      <c r="CQ54" s="681"/>
      <c r="CR54" s="444"/>
      <c r="CS54" s="456"/>
      <c r="CT54" s="456"/>
      <c r="CU54" s="456"/>
      <c r="CV54" s="681"/>
      <c r="CW54" s="444"/>
      <c r="CX54" s="456"/>
      <c r="CY54" s="456"/>
      <c r="CZ54" s="456"/>
      <c r="DA54" s="681"/>
      <c r="DB54" s="444"/>
      <c r="DC54" s="456"/>
      <c r="DD54" s="456"/>
      <c r="DE54" s="456"/>
      <c r="DF54" s="681"/>
      <c r="DG54" s="444"/>
      <c r="DH54" s="456"/>
      <c r="DI54" s="456"/>
      <c r="DJ54" s="456"/>
      <c r="DK54" s="681"/>
      <c r="DL54" s="444"/>
      <c r="DM54" s="456"/>
      <c r="DN54" s="456"/>
      <c r="DO54" s="456"/>
      <c r="DP54" s="681"/>
      <c r="DQ54" s="444"/>
      <c r="DR54" s="456"/>
      <c r="DS54" s="456"/>
      <c r="DT54" s="456"/>
      <c r="DU54" s="681"/>
      <c r="DV54" s="400"/>
      <c r="DW54" s="420"/>
      <c r="DX54" s="420"/>
      <c r="DY54" s="420"/>
      <c r="DZ54" s="717"/>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7"/>
      <c r="BA55" s="597"/>
      <c r="BB55" s="597"/>
      <c r="BC55" s="597"/>
      <c r="BD55" s="597"/>
      <c r="BE55" s="565"/>
      <c r="BF55" s="565"/>
      <c r="BG55" s="565"/>
      <c r="BH55" s="565"/>
      <c r="BI55" s="588"/>
      <c r="BJ55" s="378"/>
      <c r="BK55" s="378"/>
      <c r="BL55" s="378"/>
      <c r="BM55" s="378"/>
      <c r="BN55" s="378"/>
      <c r="BO55" s="377"/>
      <c r="BP55" s="377"/>
      <c r="BQ55" s="373">
        <v>49</v>
      </c>
      <c r="BR55" s="637"/>
      <c r="BS55" s="400"/>
      <c r="BT55" s="420"/>
      <c r="BU55" s="420"/>
      <c r="BV55" s="420"/>
      <c r="BW55" s="420"/>
      <c r="BX55" s="420"/>
      <c r="BY55" s="420"/>
      <c r="BZ55" s="420"/>
      <c r="CA55" s="420"/>
      <c r="CB55" s="420"/>
      <c r="CC55" s="420"/>
      <c r="CD55" s="420"/>
      <c r="CE55" s="420"/>
      <c r="CF55" s="420"/>
      <c r="CG55" s="432"/>
      <c r="CH55" s="444"/>
      <c r="CI55" s="456"/>
      <c r="CJ55" s="456"/>
      <c r="CK55" s="456"/>
      <c r="CL55" s="681"/>
      <c r="CM55" s="444"/>
      <c r="CN55" s="456"/>
      <c r="CO55" s="456"/>
      <c r="CP55" s="456"/>
      <c r="CQ55" s="681"/>
      <c r="CR55" s="444"/>
      <c r="CS55" s="456"/>
      <c r="CT55" s="456"/>
      <c r="CU55" s="456"/>
      <c r="CV55" s="681"/>
      <c r="CW55" s="444"/>
      <c r="CX55" s="456"/>
      <c r="CY55" s="456"/>
      <c r="CZ55" s="456"/>
      <c r="DA55" s="681"/>
      <c r="DB55" s="444"/>
      <c r="DC55" s="456"/>
      <c r="DD55" s="456"/>
      <c r="DE55" s="456"/>
      <c r="DF55" s="681"/>
      <c r="DG55" s="444"/>
      <c r="DH55" s="456"/>
      <c r="DI55" s="456"/>
      <c r="DJ55" s="456"/>
      <c r="DK55" s="681"/>
      <c r="DL55" s="444"/>
      <c r="DM55" s="456"/>
      <c r="DN55" s="456"/>
      <c r="DO55" s="456"/>
      <c r="DP55" s="681"/>
      <c r="DQ55" s="444"/>
      <c r="DR55" s="456"/>
      <c r="DS55" s="456"/>
      <c r="DT55" s="456"/>
      <c r="DU55" s="681"/>
      <c r="DV55" s="400"/>
      <c r="DW55" s="420"/>
      <c r="DX55" s="420"/>
      <c r="DY55" s="420"/>
      <c r="DZ55" s="717"/>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7"/>
      <c r="BA56" s="597"/>
      <c r="BB56" s="597"/>
      <c r="BC56" s="597"/>
      <c r="BD56" s="597"/>
      <c r="BE56" s="565"/>
      <c r="BF56" s="565"/>
      <c r="BG56" s="565"/>
      <c r="BH56" s="565"/>
      <c r="BI56" s="588"/>
      <c r="BJ56" s="378"/>
      <c r="BK56" s="378"/>
      <c r="BL56" s="378"/>
      <c r="BM56" s="378"/>
      <c r="BN56" s="378"/>
      <c r="BO56" s="377"/>
      <c r="BP56" s="377"/>
      <c r="BQ56" s="373">
        <v>50</v>
      </c>
      <c r="BR56" s="637"/>
      <c r="BS56" s="400"/>
      <c r="BT56" s="420"/>
      <c r="BU56" s="420"/>
      <c r="BV56" s="420"/>
      <c r="BW56" s="420"/>
      <c r="BX56" s="420"/>
      <c r="BY56" s="420"/>
      <c r="BZ56" s="420"/>
      <c r="CA56" s="420"/>
      <c r="CB56" s="420"/>
      <c r="CC56" s="420"/>
      <c r="CD56" s="420"/>
      <c r="CE56" s="420"/>
      <c r="CF56" s="420"/>
      <c r="CG56" s="432"/>
      <c r="CH56" s="444"/>
      <c r="CI56" s="456"/>
      <c r="CJ56" s="456"/>
      <c r="CK56" s="456"/>
      <c r="CL56" s="681"/>
      <c r="CM56" s="444"/>
      <c r="CN56" s="456"/>
      <c r="CO56" s="456"/>
      <c r="CP56" s="456"/>
      <c r="CQ56" s="681"/>
      <c r="CR56" s="444"/>
      <c r="CS56" s="456"/>
      <c r="CT56" s="456"/>
      <c r="CU56" s="456"/>
      <c r="CV56" s="681"/>
      <c r="CW56" s="444"/>
      <c r="CX56" s="456"/>
      <c r="CY56" s="456"/>
      <c r="CZ56" s="456"/>
      <c r="DA56" s="681"/>
      <c r="DB56" s="444"/>
      <c r="DC56" s="456"/>
      <c r="DD56" s="456"/>
      <c r="DE56" s="456"/>
      <c r="DF56" s="681"/>
      <c r="DG56" s="444"/>
      <c r="DH56" s="456"/>
      <c r="DI56" s="456"/>
      <c r="DJ56" s="456"/>
      <c r="DK56" s="681"/>
      <c r="DL56" s="444"/>
      <c r="DM56" s="456"/>
      <c r="DN56" s="456"/>
      <c r="DO56" s="456"/>
      <c r="DP56" s="681"/>
      <c r="DQ56" s="444"/>
      <c r="DR56" s="456"/>
      <c r="DS56" s="456"/>
      <c r="DT56" s="456"/>
      <c r="DU56" s="681"/>
      <c r="DV56" s="400"/>
      <c r="DW56" s="420"/>
      <c r="DX56" s="420"/>
      <c r="DY56" s="420"/>
      <c r="DZ56" s="717"/>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7"/>
      <c r="BA57" s="597"/>
      <c r="BB57" s="597"/>
      <c r="BC57" s="597"/>
      <c r="BD57" s="597"/>
      <c r="BE57" s="565"/>
      <c r="BF57" s="565"/>
      <c r="BG57" s="565"/>
      <c r="BH57" s="565"/>
      <c r="BI57" s="588"/>
      <c r="BJ57" s="378"/>
      <c r="BK57" s="378"/>
      <c r="BL57" s="378"/>
      <c r="BM57" s="378"/>
      <c r="BN57" s="378"/>
      <c r="BO57" s="377"/>
      <c r="BP57" s="377"/>
      <c r="BQ57" s="373">
        <v>51</v>
      </c>
      <c r="BR57" s="637"/>
      <c r="BS57" s="400"/>
      <c r="BT57" s="420"/>
      <c r="BU57" s="420"/>
      <c r="BV57" s="420"/>
      <c r="BW57" s="420"/>
      <c r="BX57" s="420"/>
      <c r="BY57" s="420"/>
      <c r="BZ57" s="420"/>
      <c r="CA57" s="420"/>
      <c r="CB57" s="420"/>
      <c r="CC57" s="420"/>
      <c r="CD57" s="420"/>
      <c r="CE57" s="420"/>
      <c r="CF57" s="420"/>
      <c r="CG57" s="432"/>
      <c r="CH57" s="444"/>
      <c r="CI57" s="456"/>
      <c r="CJ57" s="456"/>
      <c r="CK57" s="456"/>
      <c r="CL57" s="681"/>
      <c r="CM57" s="444"/>
      <c r="CN57" s="456"/>
      <c r="CO57" s="456"/>
      <c r="CP57" s="456"/>
      <c r="CQ57" s="681"/>
      <c r="CR57" s="444"/>
      <c r="CS57" s="456"/>
      <c r="CT57" s="456"/>
      <c r="CU57" s="456"/>
      <c r="CV57" s="681"/>
      <c r="CW57" s="444"/>
      <c r="CX57" s="456"/>
      <c r="CY57" s="456"/>
      <c r="CZ57" s="456"/>
      <c r="DA57" s="681"/>
      <c r="DB57" s="444"/>
      <c r="DC57" s="456"/>
      <c r="DD57" s="456"/>
      <c r="DE57" s="456"/>
      <c r="DF57" s="681"/>
      <c r="DG57" s="444"/>
      <c r="DH57" s="456"/>
      <c r="DI57" s="456"/>
      <c r="DJ57" s="456"/>
      <c r="DK57" s="681"/>
      <c r="DL57" s="444"/>
      <c r="DM57" s="456"/>
      <c r="DN57" s="456"/>
      <c r="DO57" s="456"/>
      <c r="DP57" s="681"/>
      <c r="DQ57" s="444"/>
      <c r="DR57" s="456"/>
      <c r="DS57" s="456"/>
      <c r="DT57" s="456"/>
      <c r="DU57" s="681"/>
      <c r="DV57" s="400"/>
      <c r="DW57" s="420"/>
      <c r="DX57" s="420"/>
      <c r="DY57" s="420"/>
      <c r="DZ57" s="717"/>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7"/>
      <c r="BA58" s="597"/>
      <c r="BB58" s="597"/>
      <c r="BC58" s="597"/>
      <c r="BD58" s="597"/>
      <c r="BE58" s="565"/>
      <c r="BF58" s="565"/>
      <c r="BG58" s="565"/>
      <c r="BH58" s="565"/>
      <c r="BI58" s="588"/>
      <c r="BJ58" s="378"/>
      <c r="BK58" s="378"/>
      <c r="BL58" s="378"/>
      <c r="BM58" s="378"/>
      <c r="BN58" s="378"/>
      <c r="BO58" s="377"/>
      <c r="BP58" s="377"/>
      <c r="BQ58" s="373">
        <v>52</v>
      </c>
      <c r="BR58" s="637"/>
      <c r="BS58" s="400"/>
      <c r="BT58" s="420"/>
      <c r="BU58" s="420"/>
      <c r="BV58" s="420"/>
      <c r="BW58" s="420"/>
      <c r="BX58" s="420"/>
      <c r="BY58" s="420"/>
      <c r="BZ58" s="420"/>
      <c r="CA58" s="420"/>
      <c r="CB58" s="420"/>
      <c r="CC58" s="420"/>
      <c r="CD58" s="420"/>
      <c r="CE58" s="420"/>
      <c r="CF58" s="420"/>
      <c r="CG58" s="432"/>
      <c r="CH58" s="444"/>
      <c r="CI58" s="456"/>
      <c r="CJ58" s="456"/>
      <c r="CK58" s="456"/>
      <c r="CL58" s="681"/>
      <c r="CM58" s="444"/>
      <c r="CN58" s="456"/>
      <c r="CO58" s="456"/>
      <c r="CP58" s="456"/>
      <c r="CQ58" s="681"/>
      <c r="CR58" s="444"/>
      <c r="CS58" s="456"/>
      <c r="CT58" s="456"/>
      <c r="CU58" s="456"/>
      <c r="CV58" s="681"/>
      <c r="CW58" s="444"/>
      <c r="CX58" s="456"/>
      <c r="CY58" s="456"/>
      <c r="CZ58" s="456"/>
      <c r="DA58" s="681"/>
      <c r="DB58" s="444"/>
      <c r="DC58" s="456"/>
      <c r="DD58" s="456"/>
      <c r="DE58" s="456"/>
      <c r="DF58" s="681"/>
      <c r="DG58" s="444"/>
      <c r="DH58" s="456"/>
      <c r="DI58" s="456"/>
      <c r="DJ58" s="456"/>
      <c r="DK58" s="681"/>
      <c r="DL58" s="444"/>
      <c r="DM58" s="456"/>
      <c r="DN58" s="456"/>
      <c r="DO58" s="456"/>
      <c r="DP58" s="681"/>
      <c r="DQ58" s="444"/>
      <c r="DR58" s="456"/>
      <c r="DS58" s="456"/>
      <c r="DT58" s="456"/>
      <c r="DU58" s="681"/>
      <c r="DV58" s="400"/>
      <c r="DW58" s="420"/>
      <c r="DX58" s="420"/>
      <c r="DY58" s="420"/>
      <c r="DZ58" s="717"/>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7"/>
      <c r="BA59" s="597"/>
      <c r="BB59" s="597"/>
      <c r="BC59" s="597"/>
      <c r="BD59" s="597"/>
      <c r="BE59" s="565"/>
      <c r="BF59" s="565"/>
      <c r="BG59" s="565"/>
      <c r="BH59" s="565"/>
      <c r="BI59" s="588"/>
      <c r="BJ59" s="378"/>
      <c r="BK59" s="378"/>
      <c r="BL59" s="378"/>
      <c r="BM59" s="378"/>
      <c r="BN59" s="378"/>
      <c r="BO59" s="377"/>
      <c r="BP59" s="377"/>
      <c r="BQ59" s="373">
        <v>53</v>
      </c>
      <c r="BR59" s="637"/>
      <c r="BS59" s="400"/>
      <c r="BT59" s="420"/>
      <c r="BU59" s="420"/>
      <c r="BV59" s="420"/>
      <c r="BW59" s="420"/>
      <c r="BX59" s="420"/>
      <c r="BY59" s="420"/>
      <c r="BZ59" s="420"/>
      <c r="CA59" s="420"/>
      <c r="CB59" s="420"/>
      <c r="CC59" s="420"/>
      <c r="CD59" s="420"/>
      <c r="CE59" s="420"/>
      <c r="CF59" s="420"/>
      <c r="CG59" s="432"/>
      <c r="CH59" s="444"/>
      <c r="CI59" s="456"/>
      <c r="CJ59" s="456"/>
      <c r="CK59" s="456"/>
      <c r="CL59" s="681"/>
      <c r="CM59" s="444"/>
      <c r="CN59" s="456"/>
      <c r="CO59" s="456"/>
      <c r="CP59" s="456"/>
      <c r="CQ59" s="681"/>
      <c r="CR59" s="444"/>
      <c r="CS59" s="456"/>
      <c r="CT59" s="456"/>
      <c r="CU59" s="456"/>
      <c r="CV59" s="681"/>
      <c r="CW59" s="444"/>
      <c r="CX59" s="456"/>
      <c r="CY59" s="456"/>
      <c r="CZ59" s="456"/>
      <c r="DA59" s="681"/>
      <c r="DB59" s="444"/>
      <c r="DC59" s="456"/>
      <c r="DD59" s="456"/>
      <c r="DE59" s="456"/>
      <c r="DF59" s="681"/>
      <c r="DG59" s="444"/>
      <c r="DH59" s="456"/>
      <c r="DI59" s="456"/>
      <c r="DJ59" s="456"/>
      <c r="DK59" s="681"/>
      <c r="DL59" s="444"/>
      <c r="DM59" s="456"/>
      <c r="DN59" s="456"/>
      <c r="DO59" s="456"/>
      <c r="DP59" s="681"/>
      <c r="DQ59" s="444"/>
      <c r="DR59" s="456"/>
      <c r="DS59" s="456"/>
      <c r="DT59" s="456"/>
      <c r="DU59" s="681"/>
      <c r="DV59" s="400"/>
      <c r="DW59" s="420"/>
      <c r="DX59" s="420"/>
      <c r="DY59" s="420"/>
      <c r="DZ59" s="717"/>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7"/>
      <c r="BA60" s="597"/>
      <c r="BB60" s="597"/>
      <c r="BC60" s="597"/>
      <c r="BD60" s="597"/>
      <c r="BE60" s="565"/>
      <c r="BF60" s="565"/>
      <c r="BG60" s="565"/>
      <c r="BH60" s="565"/>
      <c r="BI60" s="588"/>
      <c r="BJ60" s="378"/>
      <c r="BK60" s="378"/>
      <c r="BL60" s="378"/>
      <c r="BM60" s="378"/>
      <c r="BN60" s="378"/>
      <c r="BO60" s="377"/>
      <c r="BP60" s="377"/>
      <c r="BQ60" s="373">
        <v>54</v>
      </c>
      <c r="BR60" s="637"/>
      <c r="BS60" s="400"/>
      <c r="BT60" s="420"/>
      <c r="BU60" s="420"/>
      <c r="BV60" s="420"/>
      <c r="BW60" s="420"/>
      <c r="BX60" s="420"/>
      <c r="BY60" s="420"/>
      <c r="BZ60" s="420"/>
      <c r="CA60" s="420"/>
      <c r="CB60" s="420"/>
      <c r="CC60" s="420"/>
      <c r="CD60" s="420"/>
      <c r="CE60" s="420"/>
      <c r="CF60" s="420"/>
      <c r="CG60" s="432"/>
      <c r="CH60" s="444"/>
      <c r="CI60" s="456"/>
      <c r="CJ60" s="456"/>
      <c r="CK60" s="456"/>
      <c r="CL60" s="681"/>
      <c r="CM60" s="444"/>
      <c r="CN60" s="456"/>
      <c r="CO60" s="456"/>
      <c r="CP60" s="456"/>
      <c r="CQ60" s="681"/>
      <c r="CR60" s="444"/>
      <c r="CS60" s="456"/>
      <c r="CT60" s="456"/>
      <c r="CU60" s="456"/>
      <c r="CV60" s="681"/>
      <c r="CW60" s="444"/>
      <c r="CX60" s="456"/>
      <c r="CY60" s="456"/>
      <c r="CZ60" s="456"/>
      <c r="DA60" s="681"/>
      <c r="DB60" s="444"/>
      <c r="DC60" s="456"/>
      <c r="DD60" s="456"/>
      <c r="DE60" s="456"/>
      <c r="DF60" s="681"/>
      <c r="DG60" s="444"/>
      <c r="DH60" s="456"/>
      <c r="DI60" s="456"/>
      <c r="DJ60" s="456"/>
      <c r="DK60" s="681"/>
      <c r="DL60" s="444"/>
      <c r="DM60" s="456"/>
      <c r="DN60" s="456"/>
      <c r="DO60" s="456"/>
      <c r="DP60" s="681"/>
      <c r="DQ60" s="444"/>
      <c r="DR60" s="456"/>
      <c r="DS60" s="456"/>
      <c r="DT60" s="456"/>
      <c r="DU60" s="681"/>
      <c r="DV60" s="400"/>
      <c r="DW60" s="420"/>
      <c r="DX60" s="420"/>
      <c r="DY60" s="420"/>
      <c r="DZ60" s="717"/>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7"/>
      <c r="BA61" s="597"/>
      <c r="BB61" s="597"/>
      <c r="BC61" s="597"/>
      <c r="BD61" s="597"/>
      <c r="BE61" s="565"/>
      <c r="BF61" s="565"/>
      <c r="BG61" s="565"/>
      <c r="BH61" s="565"/>
      <c r="BI61" s="588"/>
      <c r="BJ61" s="378"/>
      <c r="BK61" s="378"/>
      <c r="BL61" s="378"/>
      <c r="BM61" s="378"/>
      <c r="BN61" s="378"/>
      <c r="BO61" s="377"/>
      <c r="BP61" s="377"/>
      <c r="BQ61" s="373">
        <v>55</v>
      </c>
      <c r="BR61" s="637"/>
      <c r="BS61" s="400"/>
      <c r="BT61" s="420"/>
      <c r="BU61" s="420"/>
      <c r="BV61" s="420"/>
      <c r="BW61" s="420"/>
      <c r="BX61" s="420"/>
      <c r="BY61" s="420"/>
      <c r="BZ61" s="420"/>
      <c r="CA61" s="420"/>
      <c r="CB61" s="420"/>
      <c r="CC61" s="420"/>
      <c r="CD61" s="420"/>
      <c r="CE61" s="420"/>
      <c r="CF61" s="420"/>
      <c r="CG61" s="432"/>
      <c r="CH61" s="444"/>
      <c r="CI61" s="456"/>
      <c r="CJ61" s="456"/>
      <c r="CK61" s="456"/>
      <c r="CL61" s="681"/>
      <c r="CM61" s="444"/>
      <c r="CN61" s="456"/>
      <c r="CO61" s="456"/>
      <c r="CP61" s="456"/>
      <c r="CQ61" s="681"/>
      <c r="CR61" s="444"/>
      <c r="CS61" s="456"/>
      <c r="CT61" s="456"/>
      <c r="CU61" s="456"/>
      <c r="CV61" s="681"/>
      <c r="CW61" s="444"/>
      <c r="CX61" s="456"/>
      <c r="CY61" s="456"/>
      <c r="CZ61" s="456"/>
      <c r="DA61" s="681"/>
      <c r="DB61" s="444"/>
      <c r="DC61" s="456"/>
      <c r="DD61" s="456"/>
      <c r="DE61" s="456"/>
      <c r="DF61" s="681"/>
      <c r="DG61" s="444"/>
      <c r="DH61" s="456"/>
      <c r="DI61" s="456"/>
      <c r="DJ61" s="456"/>
      <c r="DK61" s="681"/>
      <c r="DL61" s="444"/>
      <c r="DM61" s="456"/>
      <c r="DN61" s="456"/>
      <c r="DO61" s="456"/>
      <c r="DP61" s="681"/>
      <c r="DQ61" s="444"/>
      <c r="DR61" s="456"/>
      <c r="DS61" s="456"/>
      <c r="DT61" s="456"/>
      <c r="DU61" s="681"/>
      <c r="DV61" s="400"/>
      <c r="DW61" s="420"/>
      <c r="DX61" s="420"/>
      <c r="DY61" s="420"/>
      <c r="DZ61" s="717"/>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7"/>
      <c r="BA62" s="597"/>
      <c r="BB62" s="597"/>
      <c r="BC62" s="597"/>
      <c r="BD62" s="597"/>
      <c r="BE62" s="565"/>
      <c r="BF62" s="565"/>
      <c r="BG62" s="565"/>
      <c r="BH62" s="565"/>
      <c r="BI62" s="588"/>
      <c r="BJ62" s="621" t="s">
        <v>478</v>
      </c>
      <c r="BK62" s="594"/>
      <c r="BL62" s="594"/>
      <c r="BM62" s="594"/>
      <c r="BN62" s="605"/>
      <c r="BO62" s="377"/>
      <c r="BP62" s="377"/>
      <c r="BQ62" s="373">
        <v>56</v>
      </c>
      <c r="BR62" s="637"/>
      <c r="BS62" s="400"/>
      <c r="BT62" s="420"/>
      <c r="BU62" s="420"/>
      <c r="BV62" s="420"/>
      <c r="BW62" s="420"/>
      <c r="BX62" s="420"/>
      <c r="BY62" s="420"/>
      <c r="BZ62" s="420"/>
      <c r="CA62" s="420"/>
      <c r="CB62" s="420"/>
      <c r="CC62" s="420"/>
      <c r="CD62" s="420"/>
      <c r="CE62" s="420"/>
      <c r="CF62" s="420"/>
      <c r="CG62" s="432"/>
      <c r="CH62" s="444"/>
      <c r="CI62" s="456"/>
      <c r="CJ62" s="456"/>
      <c r="CK62" s="456"/>
      <c r="CL62" s="681"/>
      <c r="CM62" s="444"/>
      <c r="CN62" s="456"/>
      <c r="CO62" s="456"/>
      <c r="CP62" s="456"/>
      <c r="CQ62" s="681"/>
      <c r="CR62" s="444"/>
      <c r="CS62" s="456"/>
      <c r="CT62" s="456"/>
      <c r="CU62" s="456"/>
      <c r="CV62" s="681"/>
      <c r="CW62" s="444"/>
      <c r="CX62" s="456"/>
      <c r="CY62" s="456"/>
      <c r="CZ62" s="456"/>
      <c r="DA62" s="681"/>
      <c r="DB62" s="444"/>
      <c r="DC62" s="456"/>
      <c r="DD62" s="456"/>
      <c r="DE62" s="456"/>
      <c r="DF62" s="681"/>
      <c r="DG62" s="444"/>
      <c r="DH62" s="456"/>
      <c r="DI62" s="456"/>
      <c r="DJ62" s="456"/>
      <c r="DK62" s="681"/>
      <c r="DL62" s="444"/>
      <c r="DM62" s="456"/>
      <c r="DN62" s="456"/>
      <c r="DO62" s="456"/>
      <c r="DP62" s="681"/>
      <c r="DQ62" s="444"/>
      <c r="DR62" s="456"/>
      <c r="DS62" s="456"/>
      <c r="DT62" s="456"/>
      <c r="DU62" s="681"/>
      <c r="DV62" s="400"/>
      <c r="DW62" s="420"/>
      <c r="DX62" s="420"/>
      <c r="DY62" s="420"/>
      <c r="DZ62" s="717"/>
      <c r="EA62" s="365"/>
    </row>
    <row r="63" spans="1:131" ht="26.25" customHeight="1">
      <c r="A63" s="374" t="s">
        <v>247</v>
      </c>
      <c r="B63" s="401" t="s">
        <v>380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12035</v>
      </c>
      <c r="AG63" s="452"/>
      <c r="AH63" s="452"/>
      <c r="AI63" s="452"/>
      <c r="AJ63" s="526"/>
      <c r="AK63" s="534"/>
      <c r="AL63" s="455"/>
      <c r="AM63" s="455"/>
      <c r="AN63" s="455"/>
      <c r="AO63" s="455"/>
      <c r="AP63" s="452"/>
      <c r="AQ63" s="452"/>
      <c r="AR63" s="452"/>
      <c r="AS63" s="452"/>
      <c r="AT63" s="452"/>
      <c r="AU63" s="452"/>
      <c r="AV63" s="452"/>
      <c r="AW63" s="452"/>
      <c r="AX63" s="452"/>
      <c r="AY63" s="452"/>
      <c r="AZ63" s="598"/>
      <c r="BA63" s="598"/>
      <c r="BB63" s="598"/>
      <c r="BC63" s="598"/>
      <c r="BD63" s="598"/>
      <c r="BE63" s="567"/>
      <c r="BF63" s="567"/>
      <c r="BG63" s="567"/>
      <c r="BH63" s="567"/>
      <c r="BI63" s="590"/>
      <c r="BJ63" s="595" t="s">
        <v>201</v>
      </c>
      <c r="BK63" s="603"/>
      <c r="BL63" s="603"/>
      <c r="BM63" s="603"/>
      <c r="BN63" s="606"/>
      <c r="BO63" s="377"/>
      <c r="BP63" s="377"/>
      <c r="BQ63" s="373">
        <v>57</v>
      </c>
      <c r="BR63" s="637"/>
      <c r="BS63" s="400"/>
      <c r="BT63" s="420"/>
      <c r="BU63" s="420"/>
      <c r="BV63" s="420"/>
      <c r="BW63" s="420"/>
      <c r="BX63" s="420"/>
      <c r="BY63" s="420"/>
      <c r="BZ63" s="420"/>
      <c r="CA63" s="420"/>
      <c r="CB63" s="420"/>
      <c r="CC63" s="420"/>
      <c r="CD63" s="420"/>
      <c r="CE63" s="420"/>
      <c r="CF63" s="420"/>
      <c r="CG63" s="432"/>
      <c r="CH63" s="444"/>
      <c r="CI63" s="456"/>
      <c r="CJ63" s="456"/>
      <c r="CK63" s="456"/>
      <c r="CL63" s="681"/>
      <c r="CM63" s="444"/>
      <c r="CN63" s="456"/>
      <c r="CO63" s="456"/>
      <c r="CP63" s="456"/>
      <c r="CQ63" s="681"/>
      <c r="CR63" s="444"/>
      <c r="CS63" s="456"/>
      <c r="CT63" s="456"/>
      <c r="CU63" s="456"/>
      <c r="CV63" s="681"/>
      <c r="CW63" s="444"/>
      <c r="CX63" s="456"/>
      <c r="CY63" s="456"/>
      <c r="CZ63" s="456"/>
      <c r="DA63" s="681"/>
      <c r="DB63" s="444"/>
      <c r="DC63" s="456"/>
      <c r="DD63" s="456"/>
      <c r="DE63" s="456"/>
      <c r="DF63" s="681"/>
      <c r="DG63" s="444"/>
      <c r="DH63" s="456"/>
      <c r="DI63" s="456"/>
      <c r="DJ63" s="456"/>
      <c r="DK63" s="681"/>
      <c r="DL63" s="444"/>
      <c r="DM63" s="456"/>
      <c r="DN63" s="456"/>
      <c r="DO63" s="456"/>
      <c r="DP63" s="681"/>
      <c r="DQ63" s="444"/>
      <c r="DR63" s="456"/>
      <c r="DS63" s="456"/>
      <c r="DT63" s="456"/>
      <c r="DU63" s="681"/>
      <c r="DV63" s="400"/>
      <c r="DW63" s="420"/>
      <c r="DX63" s="420"/>
      <c r="DY63" s="420"/>
      <c r="DZ63" s="717"/>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7"/>
      <c r="BS64" s="400"/>
      <c r="BT64" s="420"/>
      <c r="BU64" s="420"/>
      <c r="BV64" s="420"/>
      <c r="BW64" s="420"/>
      <c r="BX64" s="420"/>
      <c r="BY64" s="420"/>
      <c r="BZ64" s="420"/>
      <c r="CA64" s="420"/>
      <c r="CB64" s="420"/>
      <c r="CC64" s="420"/>
      <c r="CD64" s="420"/>
      <c r="CE64" s="420"/>
      <c r="CF64" s="420"/>
      <c r="CG64" s="432"/>
      <c r="CH64" s="444"/>
      <c r="CI64" s="456"/>
      <c r="CJ64" s="456"/>
      <c r="CK64" s="456"/>
      <c r="CL64" s="681"/>
      <c r="CM64" s="444"/>
      <c r="CN64" s="456"/>
      <c r="CO64" s="456"/>
      <c r="CP64" s="456"/>
      <c r="CQ64" s="681"/>
      <c r="CR64" s="444"/>
      <c r="CS64" s="456"/>
      <c r="CT64" s="456"/>
      <c r="CU64" s="456"/>
      <c r="CV64" s="681"/>
      <c r="CW64" s="444"/>
      <c r="CX64" s="456"/>
      <c r="CY64" s="456"/>
      <c r="CZ64" s="456"/>
      <c r="DA64" s="681"/>
      <c r="DB64" s="444"/>
      <c r="DC64" s="456"/>
      <c r="DD64" s="456"/>
      <c r="DE64" s="456"/>
      <c r="DF64" s="681"/>
      <c r="DG64" s="444"/>
      <c r="DH64" s="456"/>
      <c r="DI64" s="456"/>
      <c r="DJ64" s="456"/>
      <c r="DK64" s="681"/>
      <c r="DL64" s="444"/>
      <c r="DM64" s="456"/>
      <c r="DN64" s="456"/>
      <c r="DO64" s="456"/>
      <c r="DP64" s="681"/>
      <c r="DQ64" s="444"/>
      <c r="DR64" s="456"/>
      <c r="DS64" s="456"/>
      <c r="DT64" s="456"/>
      <c r="DU64" s="681"/>
      <c r="DV64" s="400"/>
      <c r="DW64" s="420"/>
      <c r="DX64" s="420"/>
      <c r="DY64" s="420"/>
      <c r="DZ64" s="717"/>
      <c r="EA64" s="365"/>
    </row>
    <row r="65" spans="1:131" ht="26.25" customHeight="1">
      <c r="A65" s="378" t="s">
        <v>461</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7"/>
      <c r="BS65" s="400"/>
      <c r="BT65" s="420"/>
      <c r="BU65" s="420"/>
      <c r="BV65" s="420"/>
      <c r="BW65" s="420"/>
      <c r="BX65" s="420"/>
      <c r="BY65" s="420"/>
      <c r="BZ65" s="420"/>
      <c r="CA65" s="420"/>
      <c r="CB65" s="420"/>
      <c r="CC65" s="420"/>
      <c r="CD65" s="420"/>
      <c r="CE65" s="420"/>
      <c r="CF65" s="420"/>
      <c r="CG65" s="432"/>
      <c r="CH65" s="444"/>
      <c r="CI65" s="456"/>
      <c r="CJ65" s="456"/>
      <c r="CK65" s="456"/>
      <c r="CL65" s="681"/>
      <c r="CM65" s="444"/>
      <c r="CN65" s="456"/>
      <c r="CO65" s="456"/>
      <c r="CP65" s="456"/>
      <c r="CQ65" s="681"/>
      <c r="CR65" s="444"/>
      <c r="CS65" s="456"/>
      <c r="CT65" s="456"/>
      <c r="CU65" s="456"/>
      <c r="CV65" s="681"/>
      <c r="CW65" s="444"/>
      <c r="CX65" s="456"/>
      <c r="CY65" s="456"/>
      <c r="CZ65" s="456"/>
      <c r="DA65" s="681"/>
      <c r="DB65" s="444"/>
      <c r="DC65" s="456"/>
      <c r="DD65" s="456"/>
      <c r="DE65" s="456"/>
      <c r="DF65" s="681"/>
      <c r="DG65" s="444"/>
      <c r="DH65" s="456"/>
      <c r="DI65" s="456"/>
      <c r="DJ65" s="456"/>
      <c r="DK65" s="681"/>
      <c r="DL65" s="444"/>
      <c r="DM65" s="456"/>
      <c r="DN65" s="456"/>
      <c r="DO65" s="456"/>
      <c r="DP65" s="681"/>
      <c r="DQ65" s="444"/>
      <c r="DR65" s="456"/>
      <c r="DS65" s="456"/>
      <c r="DT65" s="456"/>
      <c r="DU65" s="681"/>
      <c r="DV65" s="400"/>
      <c r="DW65" s="420"/>
      <c r="DX65" s="420"/>
      <c r="DY65" s="420"/>
      <c r="DZ65" s="717"/>
      <c r="EA65" s="365"/>
    </row>
    <row r="66" spans="1:131" ht="26.25" customHeight="1">
      <c r="A66" s="370" t="s">
        <v>426</v>
      </c>
      <c r="B66" s="397"/>
      <c r="C66" s="397"/>
      <c r="D66" s="397"/>
      <c r="E66" s="397"/>
      <c r="F66" s="397"/>
      <c r="G66" s="397"/>
      <c r="H66" s="397"/>
      <c r="I66" s="397"/>
      <c r="J66" s="397"/>
      <c r="K66" s="397"/>
      <c r="L66" s="397"/>
      <c r="M66" s="397"/>
      <c r="N66" s="397"/>
      <c r="O66" s="397"/>
      <c r="P66" s="429"/>
      <c r="Q66" s="435" t="s">
        <v>464</v>
      </c>
      <c r="R66" s="447"/>
      <c r="S66" s="447"/>
      <c r="T66" s="447"/>
      <c r="U66" s="458"/>
      <c r="V66" s="435" t="s">
        <v>465</v>
      </c>
      <c r="W66" s="447"/>
      <c r="X66" s="447"/>
      <c r="Y66" s="447"/>
      <c r="Z66" s="458"/>
      <c r="AA66" s="435" t="s">
        <v>303</v>
      </c>
      <c r="AB66" s="447"/>
      <c r="AC66" s="447"/>
      <c r="AD66" s="447"/>
      <c r="AE66" s="458"/>
      <c r="AF66" s="512" t="s">
        <v>243</v>
      </c>
      <c r="AG66" s="520"/>
      <c r="AH66" s="520"/>
      <c r="AI66" s="520"/>
      <c r="AJ66" s="530"/>
      <c r="AK66" s="435" t="s">
        <v>394</v>
      </c>
      <c r="AL66" s="397"/>
      <c r="AM66" s="397"/>
      <c r="AN66" s="397"/>
      <c r="AO66" s="429"/>
      <c r="AP66" s="435" t="s">
        <v>361</v>
      </c>
      <c r="AQ66" s="447"/>
      <c r="AR66" s="447"/>
      <c r="AS66" s="447"/>
      <c r="AT66" s="458"/>
      <c r="AU66" s="435" t="s">
        <v>479</v>
      </c>
      <c r="AV66" s="447"/>
      <c r="AW66" s="447"/>
      <c r="AX66" s="447"/>
      <c r="AY66" s="458"/>
      <c r="AZ66" s="435" t="s">
        <v>455</v>
      </c>
      <c r="BA66" s="447"/>
      <c r="BB66" s="447"/>
      <c r="BC66" s="447"/>
      <c r="BD66" s="522"/>
      <c r="BE66" s="377"/>
      <c r="BF66" s="377"/>
      <c r="BG66" s="377"/>
      <c r="BH66" s="377"/>
      <c r="BI66" s="377"/>
      <c r="BJ66" s="377"/>
      <c r="BK66" s="377"/>
      <c r="BL66" s="377"/>
      <c r="BM66" s="377"/>
      <c r="BN66" s="377"/>
      <c r="BO66" s="377"/>
      <c r="BP66" s="377"/>
      <c r="BQ66" s="373">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5"/>
    </row>
    <row r="68" spans="1:131" ht="26.25" customHeight="1">
      <c r="A68" s="372">
        <v>1</v>
      </c>
      <c r="B68" s="399" t="s">
        <v>447</v>
      </c>
      <c r="C68" s="419"/>
      <c r="D68" s="419"/>
      <c r="E68" s="419"/>
      <c r="F68" s="419"/>
      <c r="G68" s="419"/>
      <c r="H68" s="419"/>
      <c r="I68" s="419"/>
      <c r="J68" s="419"/>
      <c r="K68" s="419"/>
      <c r="L68" s="419"/>
      <c r="M68" s="419"/>
      <c r="N68" s="419"/>
      <c r="O68" s="419"/>
      <c r="P68" s="431"/>
      <c r="Q68" s="437">
        <v>2008</v>
      </c>
      <c r="R68" s="449"/>
      <c r="S68" s="449"/>
      <c r="T68" s="449"/>
      <c r="U68" s="449"/>
      <c r="V68" s="449">
        <v>1901</v>
      </c>
      <c r="W68" s="449"/>
      <c r="X68" s="449"/>
      <c r="Y68" s="449"/>
      <c r="Z68" s="449"/>
      <c r="AA68" s="449">
        <v>107</v>
      </c>
      <c r="AB68" s="449"/>
      <c r="AC68" s="449"/>
      <c r="AD68" s="449"/>
      <c r="AE68" s="449"/>
      <c r="AF68" s="449">
        <v>107</v>
      </c>
      <c r="AG68" s="449"/>
      <c r="AH68" s="449"/>
      <c r="AI68" s="449"/>
      <c r="AJ68" s="449"/>
      <c r="AK68" s="449">
        <v>25</v>
      </c>
      <c r="AL68" s="449"/>
      <c r="AM68" s="449"/>
      <c r="AN68" s="449"/>
      <c r="AO68" s="449"/>
      <c r="AP68" s="449" t="s">
        <v>201</v>
      </c>
      <c r="AQ68" s="449"/>
      <c r="AR68" s="449"/>
      <c r="AS68" s="449"/>
      <c r="AT68" s="449"/>
      <c r="AU68" s="449" t="s">
        <v>201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5"/>
    </row>
    <row r="69" spans="1:131" ht="26.25" customHeight="1">
      <c r="A69" s="373">
        <v>2</v>
      </c>
      <c r="B69" s="400" t="s">
        <v>470</v>
      </c>
      <c r="C69" s="420"/>
      <c r="D69" s="420"/>
      <c r="E69" s="420"/>
      <c r="F69" s="420"/>
      <c r="G69" s="420"/>
      <c r="H69" s="420"/>
      <c r="I69" s="420"/>
      <c r="J69" s="420"/>
      <c r="K69" s="420"/>
      <c r="L69" s="420"/>
      <c r="M69" s="420"/>
      <c r="N69" s="420"/>
      <c r="O69" s="420"/>
      <c r="P69" s="432"/>
      <c r="Q69" s="438">
        <v>30</v>
      </c>
      <c r="R69" s="450"/>
      <c r="S69" s="450"/>
      <c r="T69" s="450"/>
      <c r="U69" s="450"/>
      <c r="V69" s="450">
        <v>26</v>
      </c>
      <c r="W69" s="450"/>
      <c r="X69" s="450"/>
      <c r="Y69" s="450"/>
      <c r="Z69" s="450"/>
      <c r="AA69" s="450">
        <v>4</v>
      </c>
      <c r="AB69" s="450"/>
      <c r="AC69" s="450"/>
      <c r="AD69" s="450"/>
      <c r="AE69" s="450"/>
      <c r="AF69" s="450">
        <v>4</v>
      </c>
      <c r="AG69" s="450"/>
      <c r="AH69" s="450"/>
      <c r="AI69" s="450"/>
      <c r="AJ69" s="450"/>
      <c r="AK69" s="450">
        <v>13</v>
      </c>
      <c r="AL69" s="450"/>
      <c r="AM69" s="450"/>
      <c r="AN69" s="450"/>
      <c r="AO69" s="450"/>
      <c r="AP69" s="450" t="s">
        <v>201</v>
      </c>
      <c r="AQ69" s="450"/>
      <c r="AR69" s="450"/>
      <c r="AS69" s="450"/>
      <c r="AT69" s="450"/>
      <c r="AU69" s="450" t="s">
        <v>201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5"/>
    </row>
    <row r="70" spans="1:131" ht="26.25" customHeight="1">
      <c r="A70" s="373">
        <v>3</v>
      </c>
      <c r="B70" s="400" t="s">
        <v>266</v>
      </c>
      <c r="C70" s="420"/>
      <c r="D70" s="420"/>
      <c r="E70" s="420"/>
      <c r="F70" s="420"/>
      <c r="G70" s="420"/>
      <c r="H70" s="420"/>
      <c r="I70" s="420"/>
      <c r="J70" s="420"/>
      <c r="K70" s="420"/>
      <c r="L70" s="420"/>
      <c r="M70" s="420"/>
      <c r="N70" s="420"/>
      <c r="O70" s="420"/>
      <c r="P70" s="432"/>
      <c r="Q70" s="438">
        <v>22</v>
      </c>
      <c r="R70" s="450"/>
      <c r="S70" s="450"/>
      <c r="T70" s="450"/>
      <c r="U70" s="450"/>
      <c r="V70" s="450">
        <v>20</v>
      </c>
      <c r="W70" s="450"/>
      <c r="X70" s="450"/>
      <c r="Y70" s="450"/>
      <c r="Z70" s="450"/>
      <c r="AA70" s="450">
        <v>2</v>
      </c>
      <c r="AB70" s="450"/>
      <c r="AC70" s="450"/>
      <c r="AD70" s="450"/>
      <c r="AE70" s="450"/>
      <c r="AF70" s="450">
        <v>2</v>
      </c>
      <c r="AG70" s="450"/>
      <c r="AH70" s="450"/>
      <c r="AI70" s="450"/>
      <c r="AJ70" s="450"/>
      <c r="AK70" s="450" t="s">
        <v>201</v>
      </c>
      <c r="AL70" s="450"/>
      <c r="AM70" s="450"/>
      <c r="AN70" s="450"/>
      <c r="AO70" s="450"/>
      <c r="AP70" s="450" t="s">
        <v>201</v>
      </c>
      <c r="AQ70" s="450"/>
      <c r="AR70" s="450"/>
      <c r="AS70" s="450"/>
      <c r="AT70" s="450"/>
      <c r="AU70" s="450" t="s">
        <v>201</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5"/>
    </row>
    <row r="71" spans="1:131" ht="26.25" customHeight="1">
      <c r="A71" s="373">
        <v>4</v>
      </c>
      <c r="B71" s="400" t="s">
        <v>555</v>
      </c>
      <c r="C71" s="420"/>
      <c r="D71" s="420"/>
      <c r="E71" s="420"/>
      <c r="F71" s="420"/>
      <c r="G71" s="420"/>
      <c r="H71" s="420"/>
      <c r="I71" s="420"/>
      <c r="J71" s="420"/>
      <c r="K71" s="420"/>
      <c r="L71" s="420"/>
      <c r="M71" s="420"/>
      <c r="N71" s="420"/>
      <c r="O71" s="420"/>
      <c r="P71" s="432"/>
      <c r="Q71" s="438">
        <v>113</v>
      </c>
      <c r="R71" s="450"/>
      <c r="S71" s="450"/>
      <c r="T71" s="450"/>
      <c r="U71" s="450"/>
      <c r="V71" s="450">
        <v>107</v>
      </c>
      <c r="W71" s="450"/>
      <c r="X71" s="450"/>
      <c r="Y71" s="450"/>
      <c r="Z71" s="450"/>
      <c r="AA71" s="450">
        <v>6</v>
      </c>
      <c r="AB71" s="450"/>
      <c r="AC71" s="450"/>
      <c r="AD71" s="450"/>
      <c r="AE71" s="450"/>
      <c r="AF71" s="450">
        <v>6</v>
      </c>
      <c r="AG71" s="450"/>
      <c r="AH71" s="450"/>
      <c r="AI71" s="450"/>
      <c r="AJ71" s="450"/>
      <c r="AK71" s="450">
        <v>5</v>
      </c>
      <c r="AL71" s="450"/>
      <c r="AM71" s="450"/>
      <c r="AN71" s="450"/>
      <c r="AO71" s="450"/>
      <c r="AP71" s="450" t="s">
        <v>201</v>
      </c>
      <c r="AQ71" s="450"/>
      <c r="AR71" s="450"/>
      <c r="AS71" s="450"/>
      <c r="AT71" s="450"/>
      <c r="AU71" s="450" t="s">
        <v>201</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5"/>
    </row>
    <row r="72" spans="1:131" ht="26.25" customHeight="1">
      <c r="A72" s="373">
        <v>5</v>
      </c>
      <c r="B72" s="400" t="s">
        <v>492</v>
      </c>
      <c r="C72" s="420"/>
      <c r="D72" s="420"/>
      <c r="E72" s="420"/>
      <c r="F72" s="420"/>
      <c r="G72" s="420"/>
      <c r="H72" s="420"/>
      <c r="I72" s="420"/>
      <c r="J72" s="420"/>
      <c r="K72" s="420"/>
      <c r="L72" s="420"/>
      <c r="M72" s="420"/>
      <c r="N72" s="420"/>
      <c r="O72" s="420"/>
      <c r="P72" s="432"/>
      <c r="Q72" s="438">
        <v>169552</v>
      </c>
      <c r="R72" s="450"/>
      <c r="S72" s="450"/>
      <c r="T72" s="450"/>
      <c r="U72" s="450"/>
      <c r="V72" s="450">
        <v>166609</v>
      </c>
      <c r="W72" s="450"/>
      <c r="X72" s="450"/>
      <c r="Y72" s="450"/>
      <c r="Z72" s="450"/>
      <c r="AA72" s="450">
        <v>2943</v>
      </c>
      <c r="AB72" s="450"/>
      <c r="AC72" s="450"/>
      <c r="AD72" s="450"/>
      <c r="AE72" s="450"/>
      <c r="AF72" s="450">
        <v>2943</v>
      </c>
      <c r="AG72" s="450"/>
      <c r="AH72" s="450"/>
      <c r="AI72" s="450"/>
      <c r="AJ72" s="450"/>
      <c r="AK72" s="450">
        <v>1308</v>
      </c>
      <c r="AL72" s="450"/>
      <c r="AM72" s="450"/>
      <c r="AN72" s="450"/>
      <c r="AO72" s="450"/>
      <c r="AP72" s="450" t="s">
        <v>201</v>
      </c>
      <c r="AQ72" s="450"/>
      <c r="AR72" s="450"/>
      <c r="AS72" s="450"/>
      <c r="AT72" s="450"/>
      <c r="AU72" s="450" t="s">
        <v>201</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599"/>
      <c r="BA87" s="599"/>
      <c r="BB87" s="599"/>
      <c r="BC87" s="599"/>
      <c r="BD87" s="607"/>
      <c r="BE87" s="377"/>
      <c r="BF87" s="377"/>
      <c r="BG87" s="377"/>
      <c r="BH87" s="377"/>
      <c r="BI87" s="377"/>
      <c r="BJ87" s="377"/>
      <c r="BK87" s="377"/>
      <c r="BL87" s="377"/>
      <c r="BM87" s="377"/>
      <c r="BN87" s="377"/>
      <c r="BO87" s="377"/>
      <c r="BP87" s="377"/>
      <c r="BQ87" s="373">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5"/>
    </row>
    <row r="88" spans="1:131" ht="26.25" customHeight="1">
      <c r="A88" s="374" t="s">
        <v>247</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3062</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0"/>
      <c r="BA89" s="600"/>
      <c r="BB89" s="600"/>
      <c r="BC89" s="600"/>
      <c r="BD89" s="600"/>
      <c r="BE89" s="377"/>
      <c r="BF89" s="377"/>
      <c r="BG89" s="377"/>
      <c r="BH89" s="377"/>
      <c r="BI89" s="377"/>
      <c r="BJ89" s="377"/>
      <c r="BK89" s="377"/>
      <c r="BL89" s="377"/>
      <c r="BM89" s="377"/>
      <c r="BN89" s="377"/>
      <c r="BO89" s="377"/>
      <c r="BP89" s="377"/>
      <c r="BQ89" s="373">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0"/>
      <c r="BA90" s="600"/>
      <c r="BB90" s="600"/>
      <c r="BC90" s="600"/>
      <c r="BD90" s="600"/>
      <c r="BE90" s="377"/>
      <c r="BF90" s="377"/>
      <c r="BG90" s="377"/>
      <c r="BH90" s="377"/>
      <c r="BI90" s="377"/>
      <c r="BJ90" s="377"/>
      <c r="BK90" s="377"/>
      <c r="BL90" s="377"/>
      <c r="BM90" s="377"/>
      <c r="BN90" s="377"/>
      <c r="BO90" s="377"/>
      <c r="BP90" s="377"/>
      <c r="BQ90" s="373">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0"/>
      <c r="BA91" s="600"/>
      <c r="BB91" s="600"/>
      <c r="BC91" s="600"/>
      <c r="BD91" s="600"/>
      <c r="BE91" s="377"/>
      <c r="BF91" s="377"/>
      <c r="BG91" s="377"/>
      <c r="BH91" s="377"/>
      <c r="BI91" s="377"/>
      <c r="BJ91" s="377"/>
      <c r="BK91" s="377"/>
      <c r="BL91" s="377"/>
      <c r="BM91" s="377"/>
      <c r="BN91" s="377"/>
      <c r="BO91" s="377"/>
      <c r="BP91" s="377"/>
      <c r="BQ91" s="373">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0"/>
      <c r="BA92" s="600"/>
      <c r="BB92" s="600"/>
      <c r="BC92" s="600"/>
      <c r="BD92" s="600"/>
      <c r="BE92" s="377"/>
      <c r="BF92" s="377"/>
      <c r="BG92" s="377"/>
      <c r="BH92" s="377"/>
      <c r="BI92" s="377"/>
      <c r="BJ92" s="377"/>
      <c r="BK92" s="377"/>
      <c r="BL92" s="377"/>
      <c r="BM92" s="377"/>
      <c r="BN92" s="377"/>
      <c r="BO92" s="377"/>
      <c r="BP92" s="377"/>
      <c r="BQ92" s="373">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0"/>
      <c r="BA93" s="600"/>
      <c r="BB93" s="600"/>
      <c r="BC93" s="600"/>
      <c r="BD93" s="600"/>
      <c r="BE93" s="377"/>
      <c r="BF93" s="377"/>
      <c r="BG93" s="377"/>
      <c r="BH93" s="377"/>
      <c r="BI93" s="377"/>
      <c r="BJ93" s="377"/>
      <c r="BK93" s="377"/>
      <c r="BL93" s="377"/>
      <c r="BM93" s="377"/>
      <c r="BN93" s="377"/>
      <c r="BO93" s="377"/>
      <c r="BP93" s="377"/>
      <c r="BQ93" s="373">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0"/>
      <c r="BA94" s="600"/>
      <c r="BB94" s="600"/>
      <c r="BC94" s="600"/>
      <c r="BD94" s="600"/>
      <c r="BE94" s="377"/>
      <c r="BF94" s="377"/>
      <c r="BG94" s="377"/>
      <c r="BH94" s="377"/>
      <c r="BI94" s="377"/>
      <c r="BJ94" s="377"/>
      <c r="BK94" s="377"/>
      <c r="BL94" s="377"/>
      <c r="BM94" s="377"/>
      <c r="BN94" s="377"/>
      <c r="BO94" s="377"/>
      <c r="BP94" s="377"/>
      <c r="BQ94" s="373">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0"/>
      <c r="BA95" s="600"/>
      <c r="BB95" s="600"/>
      <c r="BC95" s="600"/>
      <c r="BD95" s="600"/>
      <c r="BE95" s="377"/>
      <c r="BF95" s="377"/>
      <c r="BG95" s="377"/>
      <c r="BH95" s="377"/>
      <c r="BI95" s="377"/>
      <c r="BJ95" s="377"/>
      <c r="BK95" s="377"/>
      <c r="BL95" s="377"/>
      <c r="BM95" s="377"/>
      <c r="BN95" s="377"/>
      <c r="BO95" s="377"/>
      <c r="BP95" s="377"/>
      <c r="BQ95" s="373">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0"/>
      <c r="BA96" s="600"/>
      <c r="BB96" s="600"/>
      <c r="BC96" s="600"/>
      <c r="BD96" s="600"/>
      <c r="BE96" s="377"/>
      <c r="BF96" s="377"/>
      <c r="BG96" s="377"/>
      <c r="BH96" s="377"/>
      <c r="BI96" s="377"/>
      <c r="BJ96" s="377"/>
      <c r="BK96" s="377"/>
      <c r="BL96" s="377"/>
      <c r="BM96" s="377"/>
      <c r="BN96" s="377"/>
      <c r="BO96" s="377"/>
      <c r="BP96" s="377"/>
      <c r="BQ96" s="373">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0"/>
      <c r="BA97" s="600"/>
      <c r="BB97" s="600"/>
      <c r="BC97" s="600"/>
      <c r="BD97" s="600"/>
      <c r="BE97" s="377"/>
      <c r="BF97" s="377"/>
      <c r="BG97" s="377"/>
      <c r="BH97" s="377"/>
      <c r="BI97" s="377"/>
      <c r="BJ97" s="377"/>
      <c r="BK97" s="377"/>
      <c r="BL97" s="377"/>
      <c r="BM97" s="377"/>
      <c r="BN97" s="377"/>
      <c r="BO97" s="377"/>
      <c r="BP97" s="377"/>
      <c r="BQ97" s="373">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0"/>
      <c r="BA98" s="600"/>
      <c r="BB98" s="600"/>
      <c r="BC98" s="600"/>
      <c r="BD98" s="600"/>
      <c r="BE98" s="377"/>
      <c r="BF98" s="377"/>
      <c r="BG98" s="377"/>
      <c r="BH98" s="377"/>
      <c r="BI98" s="377"/>
      <c r="BJ98" s="377"/>
      <c r="BK98" s="377"/>
      <c r="BL98" s="377"/>
      <c r="BM98" s="377"/>
      <c r="BN98" s="377"/>
      <c r="BO98" s="377"/>
      <c r="BP98" s="377"/>
      <c r="BQ98" s="373">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0"/>
      <c r="BA99" s="600"/>
      <c r="BB99" s="600"/>
      <c r="BC99" s="600"/>
      <c r="BD99" s="600"/>
      <c r="BE99" s="377"/>
      <c r="BF99" s="377"/>
      <c r="BG99" s="377"/>
      <c r="BH99" s="377"/>
      <c r="BI99" s="377"/>
      <c r="BJ99" s="377"/>
      <c r="BK99" s="377"/>
      <c r="BL99" s="377"/>
      <c r="BM99" s="377"/>
      <c r="BN99" s="377"/>
      <c r="BO99" s="377"/>
      <c r="BP99" s="377"/>
      <c r="BQ99" s="373">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0"/>
      <c r="BA100" s="600"/>
      <c r="BB100" s="600"/>
      <c r="BC100" s="600"/>
      <c r="BD100" s="600"/>
      <c r="BE100" s="377"/>
      <c r="BF100" s="377"/>
      <c r="BG100" s="377"/>
      <c r="BH100" s="377"/>
      <c r="BI100" s="377"/>
      <c r="BJ100" s="377"/>
      <c r="BK100" s="377"/>
      <c r="BL100" s="377"/>
      <c r="BM100" s="377"/>
      <c r="BN100" s="377"/>
      <c r="BO100" s="377"/>
      <c r="BP100" s="377"/>
      <c r="BQ100" s="373">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0"/>
      <c r="BA101" s="600"/>
      <c r="BB101" s="600"/>
      <c r="BC101" s="600"/>
      <c r="BD101" s="600"/>
      <c r="BE101" s="377"/>
      <c r="BF101" s="377"/>
      <c r="BG101" s="377"/>
      <c r="BH101" s="377"/>
      <c r="BI101" s="377"/>
      <c r="BJ101" s="377"/>
      <c r="BK101" s="377"/>
      <c r="BL101" s="377"/>
      <c r="BM101" s="377"/>
      <c r="BN101" s="377"/>
      <c r="BO101" s="377"/>
      <c r="BP101" s="377"/>
      <c r="BQ101" s="373">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0"/>
      <c r="BA102" s="600"/>
      <c r="BB102" s="600"/>
      <c r="BC102" s="600"/>
      <c r="BD102" s="600"/>
      <c r="BE102" s="377"/>
      <c r="BF102" s="377"/>
      <c r="BG102" s="377"/>
      <c r="BH102" s="377"/>
      <c r="BI102" s="377"/>
      <c r="BJ102" s="377"/>
      <c r="BK102" s="377"/>
      <c r="BL102" s="377"/>
      <c r="BM102" s="377"/>
      <c r="BN102" s="377"/>
      <c r="BO102" s="377"/>
      <c r="BP102" s="377"/>
      <c r="BQ102" s="374" t="s">
        <v>247</v>
      </c>
      <c r="BR102" s="401" t="s">
        <v>458</v>
      </c>
      <c r="BS102" s="421"/>
      <c r="BT102" s="421"/>
      <c r="BU102" s="421"/>
      <c r="BV102" s="421"/>
      <c r="BW102" s="421"/>
      <c r="BX102" s="421"/>
      <c r="BY102" s="421"/>
      <c r="BZ102" s="421"/>
      <c r="CA102" s="421"/>
      <c r="CB102" s="421"/>
      <c r="CC102" s="421"/>
      <c r="CD102" s="421"/>
      <c r="CE102" s="421"/>
      <c r="CF102" s="421"/>
      <c r="CG102" s="433"/>
      <c r="CH102" s="664"/>
      <c r="CI102" s="667"/>
      <c r="CJ102" s="667"/>
      <c r="CK102" s="667"/>
      <c r="CL102" s="683"/>
      <c r="CM102" s="664"/>
      <c r="CN102" s="667"/>
      <c r="CO102" s="667"/>
      <c r="CP102" s="667"/>
      <c r="CQ102" s="683"/>
      <c r="CR102" s="695">
        <f>SUM(CR7:CV14)</f>
        <v>9259</v>
      </c>
      <c r="CS102" s="603"/>
      <c r="CT102" s="603"/>
      <c r="CU102" s="603"/>
      <c r="CV102" s="696"/>
      <c r="CW102" s="695">
        <f>SUM(CW7:DA14)</f>
        <v>743</v>
      </c>
      <c r="CX102" s="603"/>
      <c r="CY102" s="603"/>
      <c r="CZ102" s="603"/>
      <c r="DA102" s="696"/>
      <c r="DB102" s="695" t="s">
        <v>201</v>
      </c>
      <c r="DC102" s="603"/>
      <c r="DD102" s="603"/>
      <c r="DE102" s="603"/>
      <c r="DF102" s="696"/>
      <c r="DG102" s="695">
        <f>SUM(DG7:DK14)</f>
        <v>1721</v>
      </c>
      <c r="DH102" s="603"/>
      <c r="DI102" s="603"/>
      <c r="DJ102" s="603"/>
      <c r="DK102" s="696"/>
      <c r="DL102" s="695" t="s">
        <v>201</v>
      </c>
      <c r="DM102" s="603"/>
      <c r="DN102" s="603"/>
      <c r="DO102" s="603"/>
      <c r="DP102" s="696"/>
      <c r="DQ102" s="695" t="s">
        <v>201</v>
      </c>
      <c r="DR102" s="603"/>
      <c r="DS102" s="603"/>
      <c r="DT102" s="603"/>
      <c r="DU102" s="696"/>
      <c r="DV102" s="401"/>
      <c r="DW102" s="421"/>
      <c r="DX102" s="421"/>
      <c r="DY102" s="421"/>
      <c r="DZ102" s="719"/>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0"/>
      <c r="BA103" s="600"/>
      <c r="BB103" s="600"/>
      <c r="BC103" s="600"/>
      <c r="BD103" s="600"/>
      <c r="BE103" s="377"/>
      <c r="BF103" s="377"/>
      <c r="BG103" s="377"/>
      <c r="BH103" s="377"/>
      <c r="BI103" s="377"/>
      <c r="BJ103" s="377"/>
      <c r="BK103" s="377"/>
      <c r="BL103" s="377"/>
      <c r="BM103" s="377"/>
      <c r="BN103" s="377"/>
      <c r="BO103" s="377"/>
      <c r="BP103" s="377"/>
      <c r="BQ103" s="630" t="s">
        <v>480</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0"/>
      <c r="BA104" s="600"/>
      <c r="BB104" s="600"/>
      <c r="BC104" s="600"/>
      <c r="BD104" s="600"/>
      <c r="BE104" s="377"/>
      <c r="BF104" s="377"/>
      <c r="BG104" s="377"/>
      <c r="BH104" s="377"/>
      <c r="BI104" s="377"/>
      <c r="BJ104" s="377"/>
      <c r="BK104" s="377"/>
      <c r="BL104" s="377"/>
      <c r="BM104" s="377"/>
      <c r="BN104" s="377"/>
      <c r="BO104" s="377"/>
      <c r="BP104" s="377"/>
      <c r="BQ104" s="408" t="s">
        <v>481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482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484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485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486</v>
      </c>
      <c r="AB109" s="406"/>
      <c r="AC109" s="406"/>
      <c r="AD109" s="406"/>
      <c r="AE109" s="469"/>
      <c r="AF109" s="480" t="s">
        <v>487</v>
      </c>
      <c r="AG109" s="406"/>
      <c r="AH109" s="406"/>
      <c r="AI109" s="406"/>
      <c r="AJ109" s="469"/>
      <c r="AK109" s="480" t="s">
        <v>396</v>
      </c>
      <c r="AL109" s="406"/>
      <c r="AM109" s="406"/>
      <c r="AN109" s="406"/>
      <c r="AO109" s="469"/>
      <c r="AP109" s="480" t="s">
        <v>488</v>
      </c>
      <c r="AQ109" s="406"/>
      <c r="AR109" s="406"/>
      <c r="AS109" s="406"/>
      <c r="AT109" s="555"/>
      <c r="AU109" s="383" t="s">
        <v>485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486</v>
      </c>
      <c r="BR109" s="406"/>
      <c r="BS109" s="406"/>
      <c r="BT109" s="406"/>
      <c r="BU109" s="469"/>
      <c r="BV109" s="480" t="s">
        <v>487</v>
      </c>
      <c r="BW109" s="406"/>
      <c r="BX109" s="406"/>
      <c r="BY109" s="406"/>
      <c r="BZ109" s="469"/>
      <c r="CA109" s="480" t="s">
        <v>396</v>
      </c>
      <c r="CB109" s="406"/>
      <c r="CC109" s="406"/>
      <c r="CD109" s="406"/>
      <c r="CE109" s="469"/>
      <c r="CF109" s="654" t="s">
        <v>488</v>
      </c>
      <c r="CG109" s="654"/>
      <c r="CH109" s="654"/>
      <c r="CI109" s="654"/>
      <c r="CJ109" s="654"/>
      <c r="CK109" s="480" t="s">
        <v>100</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486</v>
      </c>
      <c r="DH109" s="406"/>
      <c r="DI109" s="406"/>
      <c r="DJ109" s="406"/>
      <c r="DK109" s="469"/>
      <c r="DL109" s="480" t="s">
        <v>487</v>
      </c>
      <c r="DM109" s="406"/>
      <c r="DN109" s="406"/>
      <c r="DO109" s="406"/>
      <c r="DP109" s="469"/>
      <c r="DQ109" s="480" t="s">
        <v>396</v>
      </c>
      <c r="DR109" s="406"/>
      <c r="DS109" s="406"/>
      <c r="DT109" s="406"/>
      <c r="DU109" s="469"/>
      <c r="DV109" s="480" t="s">
        <v>488</v>
      </c>
      <c r="DW109" s="406"/>
      <c r="DX109" s="406"/>
      <c r="DY109" s="406"/>
      <c r="DZ109" s="555"/>
    </row>
    <row r="110" spans="1:131" s="365" customFormat="1" ht="26.25" customHeight="1">
      <c r="A110" s="384" t="s">
        <v>331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17627598</v>
      </c>
      <c r="AB110" s="487"/>
      <c r="AC110" s="487"/>
      <c r="AD110" s="487"/>
      <c r="AE110" s="498"/>
      <c r="AF110" s="514">
        <v>17476619</v>
      </c>
      <c r="AG110" s="487"/>
      <c r="AH110" s="487"/>
      <c r="AI110" s="487"/>
      <c r="AJ110" s="498"/>
      <c r="AK110" s="514">
        <v>17929692</v>
      </c>
      <c r="AL110" s="487"/>
      <c r="AM110" s="487"/>
      <c r="AN110" s="487"/>
      <c r="AO110" s="498"/>
      <c r="AP110" s="538">
        <v>22.2</v>
      </c>
      <c r="AQ110" s="546"/>
      <c r="AR110" s="546"/>
      <c r="AS110" s="546"/>
      <c r="AT110" s="556"/>
      <c r="AU110" s="568" t="s">
        <v>112</v>
      </c>
      <c r="AV110" s="577"/>
      <c r="AW110" s="577"/>
      <c r="AX110" s="577"/>
      <c r="AY110" s="577"/>
      <c r="AZ110" s="424" t="s">
        <v>489</v>
      </c>
      <c r="BA110" s="407"/>
      <c r="BB110" s="407"/>
      <c r="BC110" s="407"/>
      <c r="BD110" s="407"/>
      <c r="BE110" s="407"/>
      <c r="BF110" s="407"/>
      <c r="BG110" s="407"/>
      <c r="BH110" s="407"/>
      <c r="BI110" s="407"/>
      <c r="BJ110" s="407"/>
      <c r="BK110" s="407"/>
      <c r="BL110" s="407"/>
      <c r="BM110" s="407"/>
      <c r="BN110" s="407"/>
      <c r="BO110" s="407"/>
      <c r="BP110" s="470"/>
      <c r="BQ110" s="631">
        <v>176670071</v>
      </c>
      <c r="BR110" s="639"/>
      <c r="BS110" s="639"/>
      <c r="BT110" s="639"/>
      <c r="BU110" s="639"/>
      <c r="BV110" s="639">
        <v>171514333</v>
      </c>
      <c r="BW110" s="639"/>
      <c r="BX110" s="639"/>
      <c r="BY110" s="639"/>
      <c r="BZ110" s="639"/>
      <c r="CA110" s="639">
        <v>165350917</v>
      </c>
      <c r="CB110" s="639"/>
      <c r="CC110" s="639"/>
      <c r="CD110" s="639"/>
      <c r="CE110" s="639"/>
      <c r="CF110" s="655">
        <v>204.3</v>
      </c>
      <c r="CG110" s="659"/>
      <c r="CH110" s="659"/>
      <c r="CI110" s="659"/>
      <c r="CJ110" s="659"/>
      <c r="CK110" s="671" t="s">
        <v>391</v>
      </c>
      <c r="CL110" s="412"/>
      <c r="CM110" s="424" t="s">
        <v>67</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1" t="s">
        <v>201</v>
      </c>
      <c r="DH110" s="639"/>
      <c r="DI110" s="639"/>
      <c r="DJ110" s="639"/>
      <c r="DK110" s="639"/>
      <c r="DL110" s="639" t="s">
        <v>201</v>
      </c>
      <c r="DM110" s="639"/>
      <c r="DN110" s="639"/>
      <c r="DO110" s="639"/>
      <c r="DP110" s="639"/>
      <c r="DQ110" s="639" t="s">
        <v>201</v>
      </c>
      <c r="DR110" s="639"/>
      <c r="DS110" s="639"/>
      <c r="DT110" s="639"/>
      <c r="DU110" s="639"/>
      <c r="DV110" s="711" t="s">
        <v>201</v>
      </c>
      <c r="DW110" s="711"/>
      <c r="DX110" s="711"/>
      <c r="DY110" s="711"/>
      <c r="DZ110" s="720"/>
    </row>
    <row r="111" spans="1:131" s="365" customFormat="1" ht="26.25" customHeight="1">
      <c r="A111" s="385" t="s">
        <v>463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490</v>
      </c>
      <c r="BA111" s="378"/>
      <c r="BB111" s="378"/>
      <c r="BC111" s="378"/>
      <c r="BD111" s="378"/>
      <c r="BE111" s="378"/>
      <c r="BF111" s="378"/>
      <c r="BG111" s="378"/>
      <c r="BH111" s="378"/>
      <c r="BI111" s="378"/>
      <c r="BJ111" s="378"/>
      <c r="BK111" s="378"/>
      <c r="BL111" s="378"/>
      <c r="BM111" s="378"/>
      <c r="BN111" s="378"/>
      <c r="BO111" s="378"/>
      <c r="BP111" s="472"/>
      <c r="BQ111" s="632" t="s">
        <v>201</v>
      </c>
      <c r="BR111" s="640"/>
      <c r="BS111" s="640"/>
      <c r="BT111" s="640"/>
      <c r="BU111" s="640"/>
      <c r="BV111" s="640" t="s">
        <v>201</v>
      </c>
      <c r="BW111" s="640"/>
      <c r="BX111" s="640"/>
      <c r="BY111" s="640"/>
      <c r="BZ111" s="640"/>
      <c r="CA111" s="640" t="s">
        <v>201</v>
      </c>
      <c r="CB111" s="640"/>
      <c r="CC111" s="640"/>
      <c r="CD111" s="640"/>
      <c r="CE111" s="640"/>
      <c r="CF111" s="656" t="s">
        <v>201</v>
      </c>
      <c r="CG111" s="660"/>
      <c r="CH111" s="660"/>
      <c r="CI111" s="660"/>
      <c r="CJ111" s="660"/>
      <c r="CK111" s="672"/>
      <c r="CL111" s="413"/>
      <c r="CM111" s="425" t="s">
        <v>141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2" t="s">
        <v>201</v>
      </c>
      <c r="DH111" s="640"/>
      <c r="DI111" s="640"/>
      <c r="DJ111" s="640"/>
      <c r="DK111" s="640"/>
      <c r="DL111" s="640" t="s">
        <v>201</v>
      </c>
      <c r="DM111" s="640"/>
      <c r="DN111" s="640"/>
      <c r="DO111" s="640"/>
      <c r="DP111" s="640"/>
      <c r="DQ111" s="640" t="s">
        <v>201</v>
      </c>
      <c r="DR111" s="640"/>
      <c r="DS111" s="640"/>
      <c r="DT111" s="640"/>
      <c r="DU111" s="640"/>
      <c r="DV111" s="712" t="s">
        <v>201</v>
      </c>
      <c r="DW111" s="712"/>
      <c r="DX111" s="712"/>
      <c r="DY111" s="712"/>
      <c r="DZ111" s="721"/>
    </row>
    <row r="112" spans="1:131" s="365" customFormat="1" ht="26.25" customHeight="1">
      <c r="A112" s="386" t="s">
        <v>157</v>
      </c>
      <c r="B112" s="409"/>
      <c r="C112" s="378" t="s">
        <v>493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268</v>
      </c>
      <c r="BA112" s="378"/>
      <c r="BB112" s="378"/>
      <c r="BC112" s="378"/>
      <c r="BD112" s="378"/>
      <c r="BE112" s="378"/>
      <c r="BF112" s="378"/>
      <c r="BG112" s="378"/>
      <c r="BH112" s="378"/>
      <c r="BI112" s="378"/>
      <c r="BJ112" s="378"/>
      <c r="BK112" s="378"/>
      <c r="BL112" s="378"/>
      <c r="BM112" s="378"/>
      <c r="BN112" s="378"/>
      <c r="BO112" s="378"/>
      <c r="BP112" s="472"/>
      <c r="BQ112" s="632">
        <v>34445961</v>
      </c>
      <c r="BR112" s="640"/>
      <c r="BS112" s="640"/>
      <c r="BT112" s="640"/>
      <c r="BU112" s="640"/>
      <c r="BV112" s="640">
        <v>30523456</v>
      </c>
      <c r="BW112" s="640"/>
      <c r="BX112" s="640"/>
      <c r="BY112" s="640"/>
      <c r="BZ112" s="640"/>
      <c r="CA112" s="640">
        <v>32021661</v>
      </c>
      <c r="CB112" s="640"/>
      <c r="CC112" s="640"/>
      <c r="CD112" s="640"/>
      <c r="CE112" s="640"/>
      <c r="CF112" s="656">
        <v>39.6</v>
      </c>
      <c r="CG112" s="660"/>
      <c r="CH112" s="660"/>
      <c r="CI112" s="660"/>
      <c r="CJ112" s="660"/>
      <c r="CK112" s="672"/>
      <c r="CL112" s="413"/>
      <c r="CM112" s="425" t="s">
        <v>401</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2" t="s">
        <v>201</v>
      </c>
      <c r="DH112" s="640"/>
      <c r="DI112" s="640"/>
      <c r="DJ112" s="640"/>
      <c r="DK112" s="640"/>
      <c r="DL112" s="640" t="s">
        <v>201</v>
      </c>
      <c r="DM112" s="640"/>
      <c r="DN112" s="640"/>
      <c r="DO112" s="640"/>
      <c r="DP112" s="640"/>
      <c r="DQ112" s="640" t="s">
        <v>201</v>
      </c>
      <c r="DR112" s="640"/>
      <c r="DS112" s="640"/>
      <c r="DT112" s="640"/>
      <c r="DU112" s="640"/>
      <c r="DV112" s="712" t="s">
        <v>201</v>
      </c>
      <c r="DW112" s="712"/>
      <c r="DX112" s="712"/>
      <c r="DY112" s="712"/>
      <c r="DZ112" s="721"/>
    </row>
    <row r="113" spans="1:130" s="365" customFormat="1" ht="26.25" customHeight="1">
      <c r="A113" s="387"/>
      <c r="B113" s="410"/>
      <c r="C113" s="378" t="s">
        <v>495</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2795785</v>
      </c>
      <c r="AB113" s="446"/>
      <c r="AC113" s="446"/>
      <c r="AD113" s="446"/>
      <c r="AE113" s="499"/>
      <c r="AF113" s="515">
        <v>3114958</v>
      </c>
      <c r="AG113" s="446"/>
      <c r="AH113" s="446"/>
      <c r="AI113" s="446"/>
      <c r="AJ113" s="499"/>
      <c r="AK113" s="515">
        <v>3017763</v>
      </c>
      <c r="AL113" s="446"/>
      <c r="AM113" s="446"/>
      <c r="AN113" s="446"/>
      <c r="AO113" s="499"/>
      <c r="AP113" s="539">
        <v>3.7</v>
      </c>
      <c r="AQ113" s="547"/>
      <c r="AR113" s="547"/>
      <c r="AS113" s="547"/>
      <c r="AT113" s="557"/>
      <c r="AU113" s="569"/>
      <c r="AV113" s="578"/>
      <c r="AW113" s="578"/>
      <c r="AX113" s="578"/>
      <c r="AY113" s="578"/>
      <c r="AZ113" s="425" t="s">
        <v>206</v>
      </c>
      <c r="BA113" s="378"/>
      <c r="BB113" s="378"/>
      <c r="BC113" s="378"/>
      <c r="BD113" s="378"/>
      <c r="BE113" s="378"/>
      <c r="BF113" s="378"/>
      <c r="BG113" s="378"/>
      <c r="BH113" s="378"/>
      <c r="BI113" s="378"/>
      <c r="BJ113" s="378"/>
      <c r="BK113" s="378"/>
      <c r="BL113" s="378"/>
      <c r="BM113" s="378"/>
      <c r="BN113" s="378"/>
      <c r="BO113" s="378"/>
      <c r="BP113" s="472"/>
      <c r="BQ113" s="632" t="s">
        <v>201</v>
      </c>
      <c r="BR113" s="640"/>
      <c r="BS113" s="640"/>
      <c r="BT113" s="640"/>
      <c r="BU113" s="640"/>
      <c r="BV113" s="640" t="s">
        <v>201</v>
      </c>
      <c r="BW113" s="640"/>
      <c r="BX113" s="640"/>
      <c r="BY113" s="640"/>
      <c r="BZ113" s="640"/>
      <c r="CA113" s="640" t="s">
        <v>201</v>
      </c>
      <c r="CB113" s="640"/>
      <c r="CC113" s="640"/>
      <c r="CD113" s="640"/>
      <c r="CE113" s="640"/>
      <c r="CF113" s="656" t="s">
        <v>201</v>
      </c>
      <c r="CG113" s="660"/>
      <c r="CH113" s="660"/>
      <c r="CI113" s="660"/>
      <c r="CJ113" s="660"/>
      <c r="CK113" s="672"/>
      <c r="CL113" s="413"/>
      <c r="CM113" s="425" t="s">
        <v>411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496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201</v>
      </c>
      <c r="AB114" s="446"/>
      <c r="AC114" s="446"/>
      <c r="AD114" s="446"/>
      <c r="AE114" s="499"/>
      <c r="AF114" s="515" t="s">
        <v>201</v>
      </c>
      <c r="AG114" s="446"/>
      <c r="AH114" s="446"/>
      <c r="AI114" s="446"/>
      <c r="AJ114" s="499"/>
      <c r="AK114" s="515" t="s">
        <v>201</v>
      </c>
      <c r="AL114" s="446"/>
      <c r="AM114" s="446"/>
      <c r="AN114" s="446"/>
      <c r="AO114" s="499"/>
      <c r="AP114" s="539" t="s">
        <v>201</v>
      </c>
      <c r="AQ114" s="547"/>
      <c r="AR114" s="547"/>
      <c r="AS114" s="547"/>
      <c r="AT114" s="557"/>
      <c r="AU114" s="569"/>
      <c r="AV114" s="578"/>
      <c r="AW114" s="578"/>
      <c r="AX114" s="578"/>
      <c r="AY114" s="578"/>
      <c r="AZ114" s="425" t="s">
        <v>497</v>
      </c>
      <c r="BA114" s="378"/>
      <c r="BB114" s="378"/>
      <c r="BC114" s="378"/>
      <c r="BD114" s="378"/>
      <c r="BE114" s="378"/>
      <c r="BF114" s="378"/>
      <c r="BG114" s="378"/>
      <c r="BH114" s="378"/>
      <c r="BI114" s="378"/>
      <c r="BJ114" s="378"/>
      <c r="BK114" s="378"/>
      <c r="BL114" s="378"/>
      <c r="BM114" s="378"/>
      <c r="BN114" s="378"/>
      <c r="BO114" s="378"/>
      <c r="BP114" s="472"/>
      <c r="BQ114" s="632">
        <v>14825599</v>
      </c>
      <c r="BR114" s="640"/>
      <c r="BS114" s="640"/>
      <c r="BT114" s="640"/>
      <c r="BU114" s="640"/>
      <c r="BV114" s="640">
        <v>14773799</v>
      </c>
      <c r="BW114" s="640"/>
      <c r="BX114" s="640"/>
      <c r="BY114" s="640"/>
      <c r="BZ114" s="640"/>
      <c r="CA114" s="640">
        <v>15220872</v>
      </c>
      <c r="CB114" s="640"/>
      <c r="CC114" s="640"/>
      <c r="CD114" s="640"/>
      <c r="CE114" s="640"/>
      <c r="CF114" s="656">
        <v>18.8</v>
      </c>
      <c r="CG114" s="660"/>
      <c r="CH114" s="660"/>
      <c r="CI114" s="660"/>
      <c r="CJ114" s="660"/>
      <c r="CK114" s="672"/>
      <c r="CL114" s="413"/>
      <c r="CM114" s="425" t="s">
        <v>154</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7931</v>
      </c>
      <c r="AB115" s="446"/>
      <c r="AC115" s="446"/>
      <c r="AD115" s="446"/>
      <c r="AE115" s="499"/>
      <c r="AF115" s="515">
        <v>7049</v>
      </c>
      <c r="AG115" s="446"/>
      <c r="AH115" s="446"/>
      <c r="AI115" s="446"/>
      <c r="AJ115" s="499"/>
      <c r="AK115" s="515">
        <v>12490</v>
      </c>
      <c r="AL115" s="446"/>
      <c r="AM115" s="446"/>
      <c r="AN115" s="446"/>
      <c r="AO115" s="499"/>
      <c r="AP115" s="539">
        <v>0</v>
      </c>
      <c r="AQ115" s="547"/>
      <c r="AR115" s="547"/>
      <c r="AS115" s="547"/>
      <c r="AT115" s="557"/>
      <c r="AU115" s="569"/>
      <c r="AV115" s="578"/>
      <c r="AW115" s="578"/>
      <c r="AX115" s="578"/>
      <c r="AY115" s="578"/>
      <c r="AZ115" s="425" t="s">
        <v>349</v>
      </c>
      <c r="BA115" s="378"/>
      <c r="BB115" s="378"/>
      <c r="BC115" s="378"/>
      <c r="BD115" s="378"/>
      <c r="BE115" s="378"/>
      <c r="BF115" s="378"/>
      <c r="BG115" s="378"/>
      <c r="BH115" s="378"/>
      <c r="BI115" s="378"/>
      <c r="BJ115" s="378"/>
      <c r="BK115" s="378"/>
      <c r="BL115" s="378"/>
      <c r="BM115" s="378"/>
      <c r="BN115" s="378"/>
      <c r="BO115" s="378"/>
      <c r="BP115" s="472"/>
      <c r="BQ115" s="632" t="s">
        <v>201</v>
      </c>
      <c r="BR115" s="640"/>
      <c r="BS115" s="640"/>
      <c r="BT115" s="640"/>
      <c r="BU115" s="640"/>
      <c r="BV115" s="640" t="s">
        <v>201</v>
      </c>
      <c r="BW115" s="640"/>
      <c r="BX115" s="640"/>
      <c r="BY115" s="640"/>
      <c r="BZ115" s="640"/>
      <c r="CA115" s="640" t="s">
        <v>201</v>
      </c>
      <c r="CB115" s="640"/>
      <c r="CC115" s="640"/>
      <c r="CD115" s="640"/>
      <c r="CE115" s="640"/>
      <c r="CF115" s="656" t="s">
        <v>201</v>
      </c>
      <c r="CG115" s="660"/>
      <c r="CH115" s="660"/>
      <c r="CI115" s="660"/>
      <c r="CJ115" s="660"/>
      <c r="CK115" s="672"/>
      <c r="CL115" s="413"/>
      <c r="CM115" s="425" t="s">
        <v>34</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1062</v>
      </c>
      <c r="AB116" s="446"/>
      <c r="AC116" s="446"/>
      <c r="AD116" s="446"/>
      <c r="AE116" s="499"/>
      <c r="AF116" s="515">
        <v>27</v>
      </c>
      <c r="AG116" s="446"/>
      <c r="AH116" s="446"/>
      <c r="AI116" s="446"/>
      <c r="AJ116" s="499"/>
      <c r="AK116" s="515">
        <v>142</v>
      </c>
      <c r="AL116" s="446"/>
      <c r="AM116" s="446"/>
      <c r="AN116" s="446"/>
      <c r="AO116" s="499"/>
      <c r="AP116" s="539">
        <v>0</v>
      </c>
      <c r="AQ116" s="547"/>
      <c r="AR116" s="547"/>
      <c r="AS116" s="547"/>
      <c r="AT116" s="557"/>
      <c r="AU116" s="569"/>
      <c r="AV116" s="578"/>
      <c r="AW116" s="578"/>
      <c r="AX116" s="578"/>
      <c r="AY116" s="578"/>
      <c r="AZ116" s="601" t="s">
        <v>224</v>
      </c>
      <c r="BA116" s="604"/>
      <c r="BB116" s="604"/>
      <c r="BC116" s="604"/>
      <c r="BD116" s="604"/>
      <c r="BE116" s="604"/>
      <c r="BF116" s="604"/>
      <c r="BG116" s="604"/>
      <c r="BH116" s="604"/>
      <c r="BI116" s="604"/>
      <c r="BJ116" s="604"/>
      <c r="BK116" s="604"/>
      <c r="BL116" s="604"/>
      <c r="BM116" s="604"/>
      <c r="BN116" s="604"/>
      <c r="BO116" s="604"/>
      <c r="BP116" s="627"/>
      <c r="BQ116" s="632" t="s">
        <v>201</v>
      </c>
      <c r="BR116" s="640"/>
      <c r="BS116" s="640"/>
      <c r="BT116" s="640"/>
      <c r="BU116" s="640"/>
      <c r="BV116" s="640" t="s">
        <v>201</v>
      </c>
      <c r="BW116" s="640"/>
      <c r="BX116" s="640"/>
      <c r="BY116" s="640"/>
      <c r="BZ116" s="640"/>
      <c r="CA116" s="640" t="s">
        <v>201</v>
      </c>
      <c r="CB116" s="640"/>
      <c r="CC116" s="640"/>
      <c r="CD116" s="640"/>
      <c r="CE116" s="640"/>
      <c r="CF116" s="656" t="s">
        <v>201</v>
      </c>
      <c r="CG116" s="660"/>
      <c r="CH116" s="660"/>
      <c r="CI116" s="660"/>
      <c r="CJ116" s="660"/>
      <c r="CK116" s="672"/>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326</v>
      </c>
      <c r="Z117" s="469"/>
      <c r="AA117" s="483">
        <v>20432376</v>
      </c>
      <c r="AB117" s="488"/>
      <c r="AC117" s="488"/>
      <c r="AD117" s="488"/>
      <c r="AE117" s="500"/>
      <c r="AF117" s="516">
        <v>20598653</v>
      </c>
      <c r="AG117" s="488"/>
      <c r="AH117" s="488"/>
      <c r="AI117" s="488"/>
      <c r="AJ117" s="500"/>
      <c r="AK117" s="516">
        <v>20960087</v>
      </c>
      <c r="AL117" s="488"/>
      <c r="AM117" s="488"/>
      <c r="AN117" s="488"/>
      <c r="AO117" s="500"/>
      <c r="AP117" s="540"/>
      <c r="AQ117" s="548"/>
      <c r="AR117" s="548"/>
      <c r="AS117" s="548"/>
      <c r="AT117" s="558"/>
      <c r="AU117" s="569"/>
      <c r="AV117" s="578"/>
      <c r="AW117" s="578"/>
      <c r="AX117" s="578"/>
      <c r="AY117" s="578"/>
      <c r="AZ117" s="426" t="s">
        <v>365</v>
      </c>
      <c r="BA117" s="428"/>
      <c r="BB117" s="428"/>
      <c r="BC117" s="428"/>
      <c r="BD117" s="428"/>
      <c r="BE117" s="428"/>
      <c r="BF117" s="428"/>
      <c r="BG117" s="428"/>
      <c r="BH117" s="428"/>
      <c r="BI117" s="428"/>
      <c r="BJ117" s="428"/>
      <c r="BK117" s="428"/>
      <c r="BL117" s="428"/>
      <c r="BM117" s="428"/>
      <c r="BN117" s="428"/>
      <c r="BO117" s="428"/>
      <c r="BP117" s="474"/>
      <c r="BQ117" s="632" t="s">
        <v>201</v>
      </c>
      <c r="BR117" s="640"/>
      <c r="BS117" s="640"/>
      <c r="BT117" s="640"/>
      <c r="BU117" s="640"/>
      <c r="BV117" s="640" t="s">
        <v>201</v>
      </c>
      <c r="BW117" s="640"/>
      <c r="BX117" s="640"/>
      <c r="BY117" s="640"/>
      <c r="BZ117" s="640"/>
      <c r="CA117" s="640" t="s">
        <v>201</v>
      </c>
      <c r="CB117" s="640"/>
      <c r="CC117" s="640"/>
      <c r="CD117" s="640"/>
      <c r="CE117" s="640"/>
      <c r="CF117" s="656" t="s">
        <v>201</v>
      </c>
      <c r="CG117" s="660"/>
      <c r="CH117" s="660"/>
      <c r="CI117" s="660"/>
      <c r="CJ117" s="660"/>
      <c r="CK117" s="672"/>
      <c r="CL117" s="413"/>
      <c r="CM117" s="425" t="s">
        <v>342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100</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486</v>
      </c>
      <c r="AB118" s="406"/>
      <c r="AC118" s="406"/>
      <c r="AD118" s="406"/>
      <c r="AE118" s="469"/>
      <c r="AF118" s="480" t="s">
        <v>487</v>
      </c>
      <c r="AG118" s="406"/>
      <c r="AH118" s="406"/>
      <c r="AI118" s="406"/>
      <c r="AJ118" s="469"/>
      <c r="AK118" s="480" t="s">
        <v>396</v>
      </c>
      <c r="AL118" s="406"/>
      <c r="AM118" s="406"/>
      <c r="AN118" s="406"/>
      <c r="AO118" s="469"/>
      <c r="AP118" s="480" t="s">
        <v>488</v>
      </c>
      <c r="AQ118" s="406"/>
      <c r="AR118" s="406"/>
      <c r="AS118" s="406"/>
      <c r="AT118" s="555"/>
      <c r="AU118" s="569"/>
      <c r="AV118" s="578"/>
      <c r="AW118" s="578"/>
      <c r="AX118" s="578"/>
      <c r="AY118" s="578"/>
      <c r="AZ118" s="427" t="s">
        <v>498</v>
      </c>
      <c r="BA118" s="423"/>
      <c r="BB118" s="423"/>
      <c r="BC118" s="423"/>
      <c r="BD118" s="423"/>
      <c r="BE118" s="423"/>
      <c r="BF118" s="423"/>
      <c r="BG118" s="423"/>
      <c r="BH118" s="423"/>
      <c r="BI118" s="423"/>
      <c r="BJ118" s="423"/>
      <c r="BK118" s="423"/>
      <c r="BL118" s="423"/>
      <c r="BM118" s="423"/>
      <c r="BN118" s="423"/>
      <c r="BO118" s="423"/>
      <c r="BP118" s="473"/>
      <c r="BQ118" s="633" t="s">
        <v>201</v>
      </c>
      <c r="BR118" s="641"/>
      <c r="BS118" s="641"/>
      <c r="BT118" s="641"/>
      <c r="BU118" s="641"/>
      <c r="BV118" s="641" t="s">
        <v>201</v>
      </c>
      <c r="BW118" s="641"/>
      <c r="BX118" s="641"/>
      <c r="BY118" s="641"/>
      <c r="BZ118" s="641"/>
      <c r="CA118" s="641" t="s">
        <v>201</v>
      </c>
      <c r="CB118" s="641"/>
      <c r="CC118" s="641"/>
      <c r="CD118" s="641"/>
      <c r="CE118" s="641"/>
      <c r="CF118" s="656" t="s">
        <v>201</v>
      </c>
      <c r="CG118" s="660"/>
      <c r="CH118" s="660"/>
      <c r="CI118" s="660"/>
      <c r="CJ118" s="660"/>
      <c r="CK118" s="672"/>
      <c r="CL118" s="413"/>
      <c r="CM118" s="425" t="s">
        <v>499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391</v>
      </c>
      <c r="B119" s="412"/>
      <c r="C119" s="424" t="s">
        <v>67</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2" t="s">
        <v>273</v>
      </c>
      <c r="BA119" s="602"/>
      <c r="BB119" s="602"/>
      <c r="BC119" s="602"/>
      <c r="BD119" s="602"/>
      <c r="BE119" s="602"/>
      <c r="BF119" s="602"/>
      <c r="BG119" s="602"/>
      <c r="BH119" s="602"/>
      <c r="BI119" s="602"/>
      <c r="BJ119" s="602"/>
      <c r="BK119" s="602"/>
      <c r="BL119" s="602"/>
      <c r="BM119" s="602"/>
      <c r="BN119" s="602"/>
      <c r="BO119" s="468" t="s">
        <v>171</v>
      </c>
      <c r="BP119" s="628"/>
      <c r="BQ119" s="633">
        <v>225941631</v>
      </c>
      <c r="BR119" s="641"/>
      <c r="BS119" s="641"/>
      <c r="BT119" s="641"/>
      <c r="BU119" s="641"/>
      <c r="BV119" s="641">
        <v>216811588</v>
      </c>
      <c r="BW119" s="641"/>
      <c r="BX119" s="641"/>
      <c r="BY119" s="641"/>
      <c r="BZ119" s="641"/>
      <c r="CA119" s="641">
        <v>212593450</v>
      </c>
      <c r="CB119" s="641"/>
      <c r="CC119" s="641"/>
      <c r="CD119" s="641"/>
      <c r="CE119" s="641"/>
      <c r="CF119" s="544"/>
      <c r="CG119" s="552"/>
      <c r="CH119" s="552"/>
      <c r="CI119" s="552"/>
      <c r="CJ119" s="668"/>
      <c r="CK119" s="673"/>
      <c r="CL119" s="414"/>
      <c r="CM119" s="427" t="s">
        <v>500</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7" t="s">
        <v>201</v>
      </c>
      <c r="DM119" s="489"/>
      <c r="DN119" s="489"/>
      <c r="DO119" s="489"/>
      <c r="DP119" s="501"/>
      <c r="DQ119" s="517" t="s">
        <v>201</v>
      </c>
      <c r="DR119" s="489"/>
      <c r="DS119" s="489"/>
      <c r="DT119" s="489"/>
      <c r="DU119" s="501"/>
      <c r="DV119" s="713" t="s">
        <v>201</v>
      </c>
      <c r="DW119" s="715"/>
      <c r="DX119" s="715"/>
      <c r="DY119" s="715"/>
      <c r="DZ119" s="722"/>
    </row>
    <row r="120" spans="1:130" s="365" customFormat="1" ht="26.25" customHeight="1">
      <c r="A120" s="390"/>
      <c r="B120" s="413"/>
      <c r="C120" s="425" t="s">
        <v>141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491</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1">
        <v>33255115</v>
      </c>
      <c r="BR120" s="639"/>
      <c r="BS120" s="639"/>
      <c r="BT120" s="639"/>
      <c r="BU120" s="639"/>
      <c r="BV120" s="639">
        <v>39560637</v>
      </c>
      <c r="BW120" s="639"/>
      <c r="BX120" s="639"/>
      <c r="BY120" s="639"/>
      <c r="BZ120" s="639"/>
      <c r="CA120" s="639">
        <v>46216586</v>
      </c>
      <c r="CB120" s="639"/>
      <c r="CC120" s="639"/>
      <c r="CD120" s="639"/>
      <c r="CE120" s="639"/>
      <c r="CF120" s="655">
        <v>57.1</v>
      </c>
      <c r="CG120" s="659"/>
      <c r="CH120" s="659"/>
      <c r="CI120" s="659"/>
      <c r="CJ120" s="659"/>
      <c r="CK120" s="674" t="s">
        <v>269</v>
      </c>
      <c r="CL120" s="684"/>
      <c r="CM120" s="684"/>
      <c r="CN120" s="684"/>
      <c r="CO120" s="687"/>
      <c r="CP120" s="691" t="s">
        <v>205</v>
      </c>
      <c r="CQ120" s="694"/>
      <c r="CR120" s="694"/>
      <c r="CS120" s="694"/>
      <c r="CT120" s="694"/>
      <c r="CU120" s="694"/>
      <c r="CV120" s="694"/>
      <c r="CW120" s="694"/>
      <c r="CX120" s="694"/>
      <c r="CY120" s="694"/>
      <c r="CZ120" s="694"/>
      <c r="DA120" s="694"/>
      <c r="DB120" s="694"/>
      <c r="DC120" s="694"/>
      <c r="DD120" s="694"/>
      <c r="DE120" s="694"/>
      <c r="DF120" s="697"/>
      <c r="DG120" s="631">
        <v>28997084</v>
      </c>
      <c r="DH120" s="639"/>
      <c r="DI120" s="639"/>
      <c r="DJ120" s="639"/>
      <c r="DK120" s="639"/>
      <c r="DL120" s="639">
        <v>25547686</v>
      </c>
      <c r="DM120" s="639"/>
      <c r="DN120" s="639"/>
      <c r="DO120" s="639"/>
      <c r="DP120" s="639"/>
      <c r="DQ120" s="639">
        <v>27227213</v>
      </c>
      <c r="DR120" s="639"/>
      <c r="DS120" s="639"/>
      <c r="DT120" s="639"/>
      <c r="DU120" s="639"/>
      <c r="DV120" s="711">
        <v>33.6</v>
      </c>
      <c r="DW120" s="711"/>
      <c r="DX120" s="711"/>
      <c r="DY120" s="711"/>
      <c r="DZ120" s="720"/>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5287</v>
      </c>
      <c r="AB121" s="446"/>
      <c r="AC121" s="446"/>
      <c r="AD121" s="446"/>
      <c r="AE121" s="499"/>
      <c r="AF121" s="515">
        <v>5287</v>
      </c>
      <c r="AG121" s="446"/>
      <c r="AH121" s="446"/>
      <c r="AI121" s="446"/>
      <c r="AJ121" s="499"/>
      <c r="AK121" s="515">
        <v>5287</v>
      </c>
      <c r="AL121" s="446"/>
      <c r="AM121" s="446"/>
      <c r="AN121" s="446"/>
      <c r="AO121" s="499"/>
      <c r="AP121" s="539">
        <v>0</v>
      </c>
      <c r="AQ121" s="547"/>
      <c r="AR121" s="547"/>
      <c r="AS121" s="547"/>
      <c r="AT121" s="557"/>
      <c r="AU121" s="572"/>
      <c r="AV121" s="581"/>
      <c r="AW121" s="581"/>
      <c r="AX121" s="581"/>
      <c r="AY121" s="592"/>
      <c r="AZ121" s="425" t="s">
        <v>395</v>
      </c>
      <c r="BA121" s="378"/>
      <c r="BB121" s="378"/>
      <c r="BC121" s="378"/>
      <c r="BD121" s="378"/>
      <c r="BE121" s="378"/>
      <c r="BF121" s="378"/>
      <c r="BG121" s="378"/>
      <c r="BH121" s="378"/>
      <c r="BI121" s="378"/>
      <c r="BJ121" s="378"/>
      <c r="BK121" s="378"/>
      <c r="BL121" s="378"/>
      <c r="BM121" s="378"/>
      <c r="BN121" s="378"/>
      <c r="BO121" s="378"/>
      <c r="BP121" s="472"/>
      <c r="BQ121" s="632">
        <v>24899599</v>
      </c>
      <c r="BR121" s="640"/>
      <c r="BS121" s="640"/>
      <c r="BT121" s="640"/>
      <c r="BU121" s="640"/>
      <c r="BV121" s="640">
        <v>24451534</v>
      </c>
      <c r="BW121" s="640"/>
      <c r="BX121" s="640"/>
      <c r="BY121" s="640"/>
      <c r="BZ121" s="640"/>
      <c r="CA121" s="640">
        <v>25136005</v>
      </c>
      <c r="CB121" s="640"/>
      <c r="CC121" s="640"/>
      <c r="CD121" s="640"/>
      <c r="CE121" s="640"/>
      <c r="CF121" s="656">
        <v>31.1</v>
      </c>
      <c r="CG121" s="660"/>
      <c r="CH121" s="660"/>
      <c r="CI121" s="660"/>
      <c r="CJ121" s="660"/>
      <c r="CK121" s="675"/>
      <c r="CL121" s="685"/>
      <c r="CM121" s="685"/>
      <c r="CN121" s="685"/>
      <c r="CO121" s="688"/>
      <c r="CP121" s="692" t="s">
        <v>474</v>
      </c>
      <c r="CQ121" s="403"/>
      <c r="CR121" s="403"/>
      <c r="CS121" s="403"/>
      <c r="CT121" s="403"/>
      <c r="CU121" s="403"/>
      <c r="CV121" s="403"/>
      <c r="CW121" s="403"/>
      <c r="CX121" s="403"/>
      <c r="CY121" s="403"/>
      <c r="CZ121" s="403"/>
      <c r="DA121" s="403"/>
      <c r="DB121" s="403"/>
      <c r="DC121" s="403"/>
      <c r="DD121" s="403"/>
      <c r="DE121" s="403"/>
      <c r="DF121" s="698"/>
      <c r="DG121" s="632">
        <v>2490680</v>
      </c>
      <c r="DH121" s="640"/>
      <c r="DI121" s="640"/>
      <c r="DJ121" s="640"/>
      <c r="DK121" s="640"/>
      <c r="DL121" s="640">
        <v>2187854</v>
      </c>
      <c r="DM121" s="640"/>
      <c r="DN121" s="640"/>
      <c r="DO121" s="640"/>
      <c r="DP121" s="640"/>
      <c r="DQ121" s="640">
        <v>1902215</v>
      </c>
      <c r="DR121" s="640"/>
      <c r="DS121" s="640"/>
      <c r="DT121" s="640"/>
      <c r="DU121" s="640"/>
      <c r="DV121" s="712">
        <v>2.4</v>
      </c>
      <c r="DW121" s="712"/>
      <c r="DX121" s="712"/>
      <c r="DY121" s="712"/>
      <c r="DZ121" s="721"/>
    </row>
    <row r="122" spans="1:130" s="365" customFormat="1" ht="26.25" customHeight="1">
      <c r="A122" s="390"/>
      <c r="B122" s="413"/>
      <c r="C122" s="425" t="s">
        <v>154</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502</v>
      </c>
      <c r="BA122" s="423"/>
      <c r="BB122" s="423"/>
      <c r="BC122" s="423"/>
      <c r="BD122" s="423"/>
      <c r="BE122" s="423"/>
      <c r="BF122" s="423"/>
      <c r="BG122" s="423"/>
      <c r="BH122" s="423"/>
      <c r="BI122" s="423"/>
      <c r="BJ122" s="423"/>
      <c r="BK122" s="423"/>
      <c r="BL122" s="423"/>
      <c r="BM122" s="423"/>
      <c r="BN122" s="423"/>
      <c r="BO122" s="423"/>
      <c r="BP122" s="473"/>
      <c r="BQ122" s="633">
        <v>134097399</v>
      </c>
      <c r="BR122" s="641"/>
      <c r="BS122" s="641"/>
      <c r="BT122" s="641"/>
      <c r="BU122" s="641"/>
      <c r="BV122" s="641">
        <v>128838522</v>
      </c>
      <c r="BW122" s="641"/>
      <c r="BX122" s="641"/>
      <c r="BY122" s="641"/>
      <c r="BZ122" s="641"/>
      <c r="CA122" s="641">
        <v>124284717</v>
      </c>
      <c r="CB122" s="641"/>
      <c r="CC122" s="641"/>
      <c r="CD122" s="641"/>
      <c r="CE122" s="641"/>
      <c r="CF122" s="657">
        <v>153.6</v>
      </c>
      <c r="CG122" s="661"/>
      <c r="CH122" s="661"/>
      <c r="CI122" s="661"/>
      <c r="CJ122" s="661"/>
      <c r="CK122" s="675"/>
      <c r="CL122" s="685"/>
      <c r="CM122" s="685"/>
      <c r="CN122" s="685"/>
      <c r="CO122" s="688"/>
      <c r="CP122" s="692" t="s">
        <v>256</v>
      </c>
      <c r="CQ122" s="403"/>
      <c r="CR122" s="403"/>
      <c r="CS122" s="403"/>
      <c r="CT122" s="403"/>
      <c r="CU122" s="403"/>
      <c r="CV122" s="403"/>
      <c r="CW122" s="403"/>
      <c r="CX122" s="403"/>
      <c r="CY122" s="403"/>
      <c r="CZ122" s="403"/>
      <c r="DA122" s="403"/>
      <c r="DB122" s="403"/>
      <c r="DC122" s="403"/>
      <c r="DD122" s="403"/>
      <c r="DE122" s="403"/>
      <c r="DF122" s="698"/>
      <c r="DG122" s="632">
        <v>1164589</v>
      </c>
      <c r="DH122" s="640"/>
      <c r="DI122" s="640"/>
      <c r="DJ122" s="640"/>
      <c r="DK122" s="640"/>
      <c r="DL122" s="640">
        <v>1233986</v>
      </c>
      <c r="DM122" s="640"/>
      <c r="DN122" s="640"/>
      <c r="DO122" s="640"/>
      <c r="DP122" s="640"/>
      <c r="DQ122" s="640">
        <v>1263032</v>
      </c>
      <c r="DR122" s="640"/>
      <c r="DS122" s="640"/>
      <c r="DT122" s="640"/>
      <c r="DU122" s="640"/>
      <c r="DV122" s="712">
        <v>1.6</v>
      </c>
      <c r="DW122" s="712"/>
      <c r="DX122" s="712"/>
      <c r="DY122" s="712"/>
      <c r="DZ122" s="721"/>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2" t="s">
        <v>273</v>
      </c>
      <c r="BA123" s="602"/>
      <c r="BB123" s="602"/>
      <c r="BC123" s="602"/>
      <c r="BD123" s="602"/>
      <c r="BE123" s="602"/>
      <c r="BF123" s="602"/>
      <c r="BG123" s="602"/>
      <c r="BH123" s="602"/>
      <c r="BI123" s="602"/>
      <c r="BJ123" s="602"/>
      <c r="BK123" s="602"/>
      <c r="BL123" s="602"/>
      <c r="BM123" s="602"/>
      <c r="BN123" s="602"/>
      <c r="BO123" s="468" t="s">
        <v>222</v>
      </c>
      <c r="BP123" s="628"/>
      <c r="BQ123" s="634">
        <v>192252113</v>
      </c>
      <c r="BR123" s="642"/>
      <c r="BS123" s="642"/>
      <c r="BT123" s="642"/>
      <c r="BU123" s="642"/>
      <c r="BV123" s="642">
        <v>192850693</v>
      </c>
      <c r="BW123" s="642"/>
      <c r="BX123" s="642"/>
      <c r="BY123" s="642"/>
      <c r="BZ123" s="642"/>
      <c r="CA123" s="642">
        <v>195637308</v>
      </c>
      <c r="CB123" s="642"/>
      <c r="CC123" s="642"/>
      <c r="CD123" s="642"/>
      <c r="CE123" s="642"/>
      <c r="CF123" s="544"/>
      <c r="CG123" s="552"/>
      <c r="CH123" s="552"/>
      <c r="CI123" s="552"/>
      <c r="CJ123" s="668"/>
      <c r="CK123" s="675"/>
      <c r="CL123" s="685"/>
      <c r="CM123" s="685"/>
      <c r="CN123" s="685"/>
      <c r="CO123" s="688"/>
      <c r="CP123" s="692" t="s">
        <v>469</v>
      </c>
      <c r="CQ123" s="403"/>
      <c r="CR123" s="403"/>
      <c r="CS123" s="403"/>
      <c r="CT123" s="403"/>
      <c r="CU123" s="403"/>
      <c r="CV123" s="403"/>
      <c r="CW123" s="403"/>
      <c r="CX123" s="403"/>
      <c r="CY123" s="403"/>
      <c r="CZ123" s="403"/>
      <c r="DA123" s="403"/>
      <c r="DB123" s="403"/>
      <c r="DC123" s="403"/>
      <c r="DD123" s="403"/>
      <c r="DE123" s="403"/>
      <c r="DF123" s="698"/>
      <c r="DG123" s="482">
        <v>757985</v>
      </c>
      <c r="DH123" s="446"/>
      <c r="DI123" s="446"/>
      <c r="DJ123" s="446"/>
      <c r="DK123" s="499"/>
      <c r="DL123" s="515">
        <v>745499</v>
      </c>
      <c r="DM123" s="446"/>
      <c r="DN123" s="446"/>
      <c r="DO123" s="446"/>
      <c r="DP123" s="499"/>
      <c r="DQ123" s="515">
        <v>696756</v>
      </c>
      <c r="DR123" s="446"/>
      <c r="DS123" s="446"/>
      <c r="DT123" s="446"/>
      <c r="DU123" s="499"/>
      <c r="DV123" s="539">
        <v>0.9</v>
      </c>
      <c r="DW123" s="547"/>
      <c r="DX123" s="547"/>
      <c r="DY123" s="547"/>
      <c r="DZ123" s="557"/>
    </row>
    <row r="124" spans="1:130" s="365" customFormat="1" ht="26.25" customHeight="1">
      <c r="A124" s="390"/>
      <c r="B124" s="413"/>
      <c r="C124" s="425" t="s">
        <v>342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503</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29"/>
      <c r="BQ124" s="635">
        <v>41.6</v>
      </c>
      <c r="BR124" s="643"/>
      <c r="BS124" s="643"/>
      <c r="BT124" s="643"/>
      <c r="BU124" s="643"/>
      <c r="BV124" s="643">
        <v>30.1</v>
      </c>
      <c r="BW124" s="643"/>
      <c r="BX124" s="643"/>
      <c r="BY124" s="643"/>
      <c r="BZ124" s="643"/>
      <c r="CA124" s="643">
        <v>20.9</v>
      </c>
      <c r="CB124" s="643"/>
      <c r="CC124" s="643"/>
      <c r="CD124" s="643"/>
      <c r="CE124" s="643"/>
      <c r="CF124" s="545"/>
      <c r="CG124" s="553"/>
      <c r="CH124" s="553"/>
      <c r="CI124" s="553"/>
      <c r="CJ124" s="669"/>
      <c r="CK124" s="676"/>
      <c r="CL124" s="676"/>
      <c r="CM124" s="676"/>
      <c r="CN124" s="676"/>
      <c r="CO124" s="689"/>
      <c r="CP124" s="692" t="s">
        <v>504</v>
      </c>
      <c r="CQ124" s="403"/>
      <c r="CR124" s="403"/>
      <c r="CS124" s="403"/>
      <c r="CT124" s="403"/>
      <c r="CU124" s="403"/>
      <c r="CV124" s="403"/>
      <c r="CW124" s="403"/>
      <c r="CX124" s="403"/>
      <c r="CY124" s="403"/>
      <c r="CZ124" s="403"/>
      <c r="DA124" s="403"/>
      <c r="DB124" s="403"/>
      <c r="DC124" s="403"/>
      <c r="DD124" s="403"/>
      <c r="DE124" s="403"/>
      <c r="DF124" s="698"/>
      <c r="DG124" s="484">
        <v>1035623</v>
      </c>
      <c r="DH124" s="489"/>
      <c r="DI124" s="489"/>
      <c r="DJ124" s="489"/>
      <c r="DK124" s="501"/>
      <c r="DL124" s="517">
        <v>808431</v>
      </c>
      <c r="DM124" s="489"/>
      <c r="DN124" s="489"/>
      <c r="DO124" s="489"/>
      <c r="DP124" s="501"/>
      <c r="DQ124" s="517">
        <v>932445</v>
      </c>
      <c r="DR124" s="489"/>
      <c r="DS124" s="489"/>
      <c r="DT124" s="489"/>
      <c r="DU124" s="501"/>
      <c r="DV124" s="713">
        <v>1.2</v>
      </c>
      <c r="DW124" s="715"/>
      <c r="DX124" s="715"/>
      <c r="DY124" s="715"/>
      <c r="DZ124" s="722"/>
    </row>
    <row r="125" spans="1:130" s="365" customFormat="1" ht="26.25" customHeight="1">
      <c r="A125" s="390"/>
      <c r="B125" s="413"/>
      <c r="C125" s="425" t="s">
        <v>499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0"/>
      <c r="CK125" s="677" t="s">
        <v>475</v>
      </c>
      <c r="CL125" s="684"/>
      <c r="CM125" s="684"/>
      <c r="CN125" s="684"/>
      <c r="CO125" s="687"/>
      <c r="CP125" s="424" t="s">
        <v>143</v>
      </c>
      <c r="CQ125" s="407"/>
      <c r="CR125" s="407"/>
      <c r="CS125" s="407"/>
      <c r="CT125" s="407"/>
      <c r="CU125" s="407"/>
      <c r="CV125" s="407"/>
      <c r="CW125" s="407"/>
      <c r="CX125" s="407"/>
      <c r="CY125" s="407"/>
      <c r="CZ125" s="407"/>
      <c r="DA125" s="407"/>
      <c r="DB125" s="407"/>
      <c r="DC125" s="407"/>
      <c r="DD125" s="407"/>
      <c r="DE125" s="407"/>
      <c r="DF125" s="470"/>
      <c r="DG125" s="631" t="s">
        <v>201</v>
      </c>
      <c r="DH125" s="639"/>
      <c r="DI125" s="639"/>
      <c r="DJ125" s="639"/>
      <c r="DK125" s="639"/>
      <c r="DL125" s="639" t="s">
        <v>201</v>
      </c>
      <c r="DM125" s="639"/>
      <c r="DN125" s="639"/>
      <c r="DO125" s="639"/>
      <c r="DP125" s="639"/>
      <c r="DQ125" s="639" t="s">
        <v>201</v>
      </c>
      <c r="DR125" s="639"/>
      <c r="DS125" s="639"/>
      <c r="DT125" s="639"/>
      <c r="DU125" s="639"/>
      <c r="DV125" s="711" t="s">
        <v>201</v>
      </c>
      <c r="DW125" s="711"/>
      <c r="DX125" s="711"/>
      <c r="DY125" s="711"/>
      <c r="DZ125" s="720"/>
    </row>
    <row r="126" spans="1:130" s="365" customFormat="1" ht="26.25" customHeight="1">
      <c r="A126" s="390"/>
      <c r="B126" s="413"/>
      <c r="C126" s="425" t="s">
        <v>500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5" t="s">
        <v>201</v>
      </c>
      <c r="AG126" s="446"/>
      <c r="AH126" s="446"/>
      <c r="AI126" s="446"/>
      <c r="AJ126" s="499"/>
      <c r="AK126" s="515" t="s">
        <v>201</v>
      </c>
      <c r="AL126" s="446"/>
      <c r="AM126" s="446"/>
      <c r="AN126" s="446"/>
      <c r="AO126" s="499"/>
      <c r="AP126" s="539" t="s">
        <v>201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3"/>
      <c r="CE126" s="653"/>
      <c r="CF126" s="653"/>
      <c r="CG126" s="378"/>
      <c r="CH126" s="378"/>
      <c r="CI126" s="378"/>
      <c r="CJ126" s="670"/>
      <c r="CK126" s="678"/>
      <c r="CL126" s="685"/>
      <c r="CM126" s="685"/>
      <c r="CN126" s="685"/>
      <c r="CO126" s="688"/>
      <c r="CP126" s="425" t="s">
        <v>428</v>
      </c>
      <c r="CQ126" s="378"/>
      <c r="CR126" s="378"/>
      <c r="CS126" s="378"/>
      <c r="CT126" s="378"/>
      <c r="CU126" s="378"/>
      <c r="CV126" s="378"/>
      <c r="CW126" s="378"/>
      <c r="CX126" s="378"/>
      <c r="CY126" s="378"/>
      <c r="CZ126" s="378"/>
      <c r="DA126" s="378"/>
      <c r="DB126" s="378"/>
      <c r="DC126" s="378"/>
      <c r="DD126" s="378"/>
      <c r="DE126" s="378"/>
      <c r="DF126" s="472"/>
      <c r="DG126" s="632" t="s">
        <v>201</v>
      </c>
      <c r="DH126" s="640"/>
      <c r="DI126" s="640"/>
      <c r="DJ126" s="640"/>
      <c r="DK126" s="640"/>
      <c r="DL126" s="640" t="s">
        <v>201</v>
      </c>
      <c r="DM126" s="640"/>
      <c r="DN126" s="640"/>
      <c r="DO126" s="640"/>
      <c r="DP126" s="640"/>
      <c r="DQ126" s="640" t="s">
        <v>201</v>
      </c>
      <c r="DR126" s="640"/>
      <c r="DS126" s="640"/>
      <c r="DT126" s="640"/>
      <c r="DU126" s="640"/>
      <c r="DV126" s="712" t="s">
        <v>201</v>
      </c>
      <c r="DW126" s="712"/>
      <c r="DX126" s="712"/>
      <c r="DY126" s="712"/>
      <c r="DZ126" s="721"/>
    </row>
    <row r="127" spans="1:130" s="365" customFormat="1" ht="26.25" customHeight="1">
      <c r="A127" s="391"/>
      <c r="B127" s="414"/>
      <c r="C127" s="427" t="s">
        <v>83</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2644</v>
      </c>
      <c r="AB127" s="446"/>
      <c r="AC127" s="446"/>
      <c r="AD127" s="446"/>
      <c r="AE127" s="499"/>
      <c r="AF127" s="515">
        <v>1762</v>
      </c>
      <c r="AG127" s="446"/>
      <c r="AH127" s="446"/>
      <c r="AI127" s="446"/>
      <c r="AJ127" s="499"/>
      <c r="AK127" s="515">
        <v>7203</v>
      </c>
      <c r="AL127" s="446"/>
      <c r="AM127" s="446"/>
      <c r="AN127" s="446"/>
      <c r="AO127" s="499"/>
      <c r="AP127" s="539">
        <v>0</v>
      </c>
      <c r="AQ127" s="547"/>
      <c r="AR127" s="547"/>
      <c r="AS127" s="547"/>
      <c r="AT127" s="557"/>
      <c r="AU127" s="378"/>
      <c r="AV127" s="378"/>
      <c r="AW127" s="378"/>
      <c r="AX127" s="584" t="s">
        <v>505</v>
      </c>
      <c r="AY127" s="593"/>
      <c r="AZ127" s="593"/>
      <c r="BA127" s="593"/>
      <c r="BB127" s="593"/>
      <c r="BC127" s="593"/>
      <c r="BD127" s="593"/>
      <c r="BE127" s="609"/>
      <c r="BF127" s="611" t="s">
        <v>452</v>
      </c>
      <c r="BG127" s="593"/>
      <c r="BH127" s="593"/>
      <c r="BI127" s="593"/>
      <c r="BJ127" s="593"/>
      <c r="BK127" s="593"/>
      <c r="BL127" s="609"/>
      <c r="BM127" s="611" t="s">
        <v>429</v>
      </c>
      <c r="BN127" s="593"/>
      <c r="BO127" s="593"/>
      <c r="BP127" s="593"/>
      <c r="BQ127" s="593"/>
      <c r="BR127" s="593"/>
      <c r="BS127" s="609"/>
      <c r="BT127" s="611" t="s">
        <v>416</v>
      </c>
      <c r="BU127" s="593"/>
      <c r="BV127" s="593"/>
      <c r="BW127" s="593"/>
      <c r="BX127" s="593"/>
      <c r="BY127" s="593"/>
      <c r="BZ127" s="648"/>
      <c r="CA127" s="378"/>
      <c r="CB127" s="378"/>
      <c r="CC127" s="378"/>
      <c r="CD127" s="653"/>
      <c r="CE127" s="653"/>
      <c r="CF127" s="653"/>
      <c r="CG127" s="378"/>
      <c r="CH127" s="378"/>
      <c r="CI127" s="378"/>
      <c r="CJ127" s="670"/>
      <c r="CK127" s="678"/>
      <c r="CL127" s="685"/>
      <c r="CM127" s="685"/>
      <c r="CN127" s="685"/>
      <c r="CO127" s="688"/>
      <c r="CP127" s="425" t="s">
        <v>424</v>
      </c>
      <c r="CQ127" s="378"/>
      <c r="CR127" s="378"/>
      <c r="CS127" s="378"/>
      <c r="CT127" s="378"/>
      <c r="CU127" s="378"/>
      <c r="CV127" s="378"/>
      <c r="CW127" s="378"/>
      <c r="CX127" s="378"/>
      <c r="CY127" s="378"/>
      <c r="CZ127" s="378"/>
      <c r="DA127" s="378"/>
      <c r="DB127" s="378"/>
      <c r="DC127" s="378"/>
      <c r="DD127" s="378"/>
      <c r="DE127" s="378"/>
      <c r="DF127" s="472"/>
      <c r="DG127" s="632" t="s">
        <v>201</v>
      </c>
      <c r="DH127" s="640"/>
      <c r="DI127" s="640"/>
      <c r="DJ127" s="640"/>
      <c r="DK127" s="640"/>
      <c r="DL127" s="640" t="s">
        <v>201</v>
      </c>
      <c r="DM127" s="640"/>
      <c r="DN127" s="640"/>
      <c r="DO127" s="640"/>
      <c r="DP127" s="640"/>
      <c r="DQ127" s="640" t="s">
        <v>201</v>
      </c>
      <c r="DR127" s="640"/>
      <c r="DS127" s="640"/>
      <c r="DT127" s="640"/>
      <c r="DU127" s="640"/>
      <c r="DV127" s="712" t="s">
        <v>201</v>
      </c>
      <c r="DW127" s="712"/>
      <c r="DX127" s="712"/>
      <c r="DY127" s="712"/>
      <c r="DZ127" s="721"/>
    </row>
    <row r="128" spans="1:130" s="365" customFormat="1" ht="26.25" customHeight="1">
      <c r="A128" s="392" t="s">
        <v>506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2710879</v>
      </c>
      <c r="AB128" s="487"/>
      <c r="AC128" s="487"/>
      <c r="AD128" s="487"/>
      <c r="AE128" s="498"/>
      <c r="AF128" s="514">
        <v>2694052</v>
      </c>
      <c r="AG128" s="487"/>
      <c r="AH128" s="487"/>
      <c r="AI128" s="487"/>
      <c r="AJ128" s="498"/>
      <c r="AK128" s="514">
        <v>2710266</v>
      </c>
      <c r="AL128" s="487"/>
      <c r="AM128" s="487"/>
      <c r="AN128" s="487"/>
      <c r="AO128" s="498"/>
      <c r="AP128" s="541"/>
      <c r="AQ128" s="549"/>
      <c r="AR128" s="549"/>
      <c r="AS128" s="549"/>
      <c r="AT128" s="559"/>
      <c r="AU128" s="378"/>
      <c r="AV128" s="378"/>
      <c r="AW128" s="378"/>
      <c r="AX128" s="384" t="s">
        <v>310</v>
      </c>
      <c r="AY128" s="407"/>
      <c r="AZ128" s="407"/>
      <c r="BA128" s="407"/>
      <c r="BB128" s="407"/>
      <c r="BC128" s="407"/>
      <c r="BD128" s="407"/>
      <c r="BE128" s="470"/>
      <c r="BF128" s="612" t="s">
        <v>201</v>
      </c>
      <c r="BG128" s="616"/>
      <c r="BH128" s="616"/>
      <c r="BI128" s="616"/>
      <c r="BJ128" s="616"/>
      <c r="BK128" s="616"/>
      <c r="BL128" s="622"/>
      <c r="BM128" s="612">
        <v>11.25</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8"/>
      <c r="CH128" s="378"/>
      <c r="CI128" s="378"/>
      <c r="CJ128" s="670"/>
      <c r="CK128" s="679"/>
      <c r="CL128" s="686"/>
      <c r="CM128" s="686"/>
      <c r="CN128" s="686"/>
      <c r="CO128" s="690"/>
      <c r="CP128" s="693" t="s">
        <v>407</v>
      </c>
      <c r="CQ128" s="381"/>
      <c r="CR128" s="381"/>
      <c r="CS128" s="381"/>
      <c r="CT128" s="381"/>
      <c r="CU128" s="381"/>
      <c r="CV128" s="381"/>
      <c r="CW128" s="381"/>
      <c r="CX128" s="381"/>
      <c r="CY128" s="381"/>
      <c r="CZ128" s="381"/>
      <c r="DA128" s="381"/>
      <c r="DB128" s="381"/>
      <c r="DC128" s="381"/>
      <c r="DD128" s="381"/>
      <c r="DE128" s="381"/>
      <c r="DF128" s="610"/>
      <c r="DG128" s="701" t="s">
        <v>201</v>
      </c>
      <c r="DH128" s="704"/>
      <c r="DI128" s="704"/>
      <c r="DJ128" s="704"/>
      <c r="DK128" s="704"/>
      <c r="DL128" s="704" t="s">
        <v>201</v>
      </c>
      <c r="DM128" s="704"/>
      <c r="DN128" s="704"/>
      <c r="DO128" s="704"/>
      <c r="DP128" s="704"/>
      <c r="DQ128" s="704" t="s">
        <v>201</v>
      </c>
      <c r="DR128" s="704"/>
      <c r="DS128" s="704"/>
      <c r="DT128" s="704"/>
      <c r="DU128" s="704"/>
      <c r="DV128" s="714" t="s">
        <v>201</v>
      </c>
      <c r="DW128" s="714"/>
      <c r="DX128" s="714"/>
      <c r="DY128" s="714"/>
      <c r="DZ128" s="723"/>
    </row>
    <row r="129" spans="1:131" s="365" customFormat="1" ht="26.25" customHeight="1">
      <c r="A129" s="385" t="s">
        <v>176</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92981394</v>
      </c>
      <c r="AB129" s="446"/>
      <c r="AC129" s="446"/>
      <c r="AD129" s="446"/>
      <c r="AE129" s="499"/>
      <c r="AF129" s="515">
        <v>91465907</v>
      </c>
      <c r="AG129" s="446"/>
      <c r="AH129" s="446"/>
      <c r="AI129" s="446"/>
      <c r="AJ129" s="499"/>
      <c r="AK129" s="515">
        <v>92600265</v>
      </c>
      <c r="AL129" s="446"/>
      <c r="AM129" s="446"/>
      <c r="AN129" s="446"/>
      <c r="AO129" s="499"/>
      <c r="AP129" s="542"/>
      <c r="AQ129" s="550"/>
      <c r="AR129" s="550"/>
      <c r="AS129" s="550"/>
      <c r="AT129" s="560"/>
      <c r="AU129" s="576"/>
      <c r="AV129" s="576"/>
      <c r="AW129" s="576"/>
      <c r="AX129" s="585" t="s">
        <v>125</v>
      </c>
      <c r="AY129" s="378"/>
      <c r="AZ129" s="378"/>
      <c r="BA129" s="378"/>
      <c r="BB129" s="378"/>
      <c r="BC129" s="378"/>
      <c r="BD129" s="378"/>
      <c r="BE129" s="472"/>
      <c r="BF129" s="613" t="s">
        <v>201</v>
      </c>
      <c r="BG129" s="617"/>
      <c r="BH129" s="617"/>
      <c r="BI129" s="617"/>
      <c r="BJ129" s="617"/>
      <c r="BK129" s="617"/>
      <c r="BL129" s="623"/>
      <c r="BM129" s="613">
        <v>16.25</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6"/>
      <c r="DQ129" s="576"/>
      <c r="DR129" s="576"/>
      <c r="DS129" s="576"/>
      <c r="DT129" s="576"/>
      <c r="DU129" s="576"/>
      <c r="DV129" s="576"/>
      <c r="DW129" s="576"/>
      <c r="DX129" s="576"/>
      <c r="DY129" s="576"/>
      <c r="DZ129" s="576"/>
    </row>
    <row r="130" spans="1:131" s="365" customFormat="1" ht="26.25" customHeight="1">
      <c r="A130" s="385" t="s">
        <v>507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508</v>
      </c>
      <c r="X130" s="466"/>
      <c r="Y130" s="466"/>
      <c r="Z130" s="476"/>
      <c r="AA130" s="482">
        <v>12059842</v>
      </c>
      <c r="AB130" s="446"/>
      <c r="AC130" s="446"/>
      <c r="AD130" s="446"/>
      <c r="AE130" s="499"/>
      <c r="AF130" s="515">
        <v>11863223</v>
      </c>
      <c r="AG130" s="446"/>
      <c r="AH130" s="446"/>
      <c r="AI130" s="446"/>
      <c r="AJ130" s="499"/>
      <c r="AK130" s="515">
        <v>11671963</v>
      </c>
      <c r="AL130" s="446"/>
      <c r="AM130" s="446"/>
      <c r="AN130" s="446"/>
      <c r="AO130" s="499"/>
      <c r="AP130" s="542"/>
      <c r="AQ130" s="550"/>
      <c r="AR130" s="550"/>
      <c r="AS130" s="550"/>
      <c r="AT130" s="560"/>
      <c r="AU130" s="576"/>
      <c r="AV130" s="576"/>
      <c r="AW130" s="576"/>
      <c r="AX130" s="585" t="s">
        <v>441</v>
      </c>
      <c r="AY130" s="378"/>
      <c r="AZ130" s="378"/>
      <c r="BA130" s="378"/>
      <c r="BB130" s="378"/>
      <c r="BC130" s="378"/>
      <c r="BD130" s="378"/>
      <c r="BE130" s="472"/>
      <c r="BF130" s="614">
        <v>7.5</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80921552</v>
      </c>
      <c r="AB131" s="489"/>
      <c r="AC131" s="489"/>
      <c r="AD131" s="489"/>
      <c r="AE131" s="501"/>
      <c r="AF131" s="517">
        <v>79602684</v>
      </c>
      <c r="AG131" s="489"/>
      <c r="AH131" s="489"/>
      <c r="AI131" s="489"/>
      <c r="AJ131" s="501"/>
      <c r="AK131" s="517">
        <v>80928302</v>
      </c>
      <c r="AL131" s="489"/>
      <c r="AM131" s="489"/>
      <c r="AN131" s="489"/>
      <c r="AO131" s="501"/>
      <c r="AP131" s="543"/>
      <c r="AQ131" s="551"/>
      <c r="AR131" s="551"/>
      <c r="AS131" s="551"/>
      <c r="AT131" s="561"/>
      <c r="AU131" s="576"/>
      <c r="AV131" s="576"/>
      <c r="AW131" s="576"/>
      <c r="AX131" s="586" t="s">
        <v>66</v>
      </c>
      <c r="AY131" s="381"/>
      <c r="AZ131" s="381"/>
      <c r="BA131" s="381"/>
      <c r="BB131" s="381"/>
      <c r="BC131" s="381"/>
      <c r="BD131" s="381"/>
      <c r="BE131" s="610"/>
      <c r="BF131" s="615">
        <v>20.9</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509</v>
      </c>
      <c r="W132" s="462"/>
      <c r="X132" s="462"/>
      <c r="Y132" s="462"/>
      <c r="Z132" s="478"/>
      <c r="AA132" s="485">
        <v>6.9964735720000002</v>
      </c>
      <c r="AB132" s="490"/>
      <c r="AC132" s="490"/>
      <c r="AD132" s="490"/>
      <c r="AE132" s="502"/>
      <c r="AF132" s="518">
        <v>7.5894149500000001</v>
      </c>
      <c r="AG132" s="490"/>
      <c r="AH132" s="490"/>
      <c r="AI132" s="490"/>
      <c r="AJ132" s="502"/>
      <c r="AK132" s="518">
        <v>8.1280069360000002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91</v>
      </c>
      <c r="W133" s="404"/>
      <c r="X133" s="404"/>
      <c r="Y133" s="404"/>
      <c r="Z133" s="479"/>
      <c r="AA133" s="486">
        <v>6.6</v>
      </c>
      <c r="AB133" s="491"/>
      <c r="AC133" s="491"/>
      <c r="AD133" s="491"/>
      <c r="AE133" s="503"/>
      <c r="AF133" s="486">
        <v>6.8</v>
      </c>
      <c r="AG133" s="491"/>
      <c r="AH133" s="491"/>
      <c r="AI133" s="491"/>
      <c r="AJ133" s="503"/>
      <c r="AK133" s="486">
        <v>7.5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Qv7S5PGr29YFBsRzqyccc5TC9EBKAInU8EYT+jfPyAIr+rmmK6TU33iUE8WULQctLFNzVb/ogzf2fB2x5Ezohg==" saltValue="hxiZRjSgQP6t79uPyO6ZP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scale="26"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7734375" style="724" customWidth="1"/>
    <col min="121" max="121" width="0" style="725" hidden="1" customWidth="1"/>
    <col min="122" max="16384" width="9" style="725" hidden="1" customWidth="1"/>
  </cols>
  <sheetData>
    <row r="1" spans="1:120" ht="13.2">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5"/>
    </row>
    <row r="17" spans="119:120" ht="13.2">
      <c r="DP17" s="725"/>
    </row>
    <row r="18" spans="119:120" ht="13.2"/>
    <row r="19" spans="119:120" ht="13.2"/>
    <row r="20" spans="119:120" ht="13.2">
      <c r="DO20" s="725"/>
      <c r="DP20" s="725"/>
    </row>
    <row r="21" spans="119:120" ht="13.2">
      <c r="DP21" s="725"/>
    </row>
    <row r="22" spans="119:120" ht="13.2"/>
    <row r="23" spans="119:120" ht="13.2">
      <c r="DO23" s="725"/>
      <c r="DP23" s="725"/>
    </row>
    <row r="24" spans="119:120" ht="13.2">
      <c r="DP24" s="725"/>
    </row>
    <row r="25" spans="119:120" ht="13.2">
      <c r="DP25" s="725"/>
    </row>
    <row r="26" spans="119:120" ht="13.2">
      <c r="DO26" s="725"/>
      <c r="DP26" s="725"/>
    </row>
    <row r="27" spans="119:120" ht="13.2"/>
    <row r="28" spans="119:120" ht="13.2">
      <c r="DO28" s="725"/>
      <c r="DP28" s="725"/>
    </row>
    <row r="29" spans="119:120" ht="13.2">
      <c r="DP29" s="725"/>
    </row>
    <row r="30" spans="119:120" ht="13.2"/>
    <row r="31" spans="119:120" ht="13.2">
      <c r="DO31" s="725"/>
      <c r="DP31" s="725"/>
    </row>
    <row r="32" spans="119:120" ht="13.2"/>
    <row r="33" spans="98:120" ht="13.2">
      <c r="DO33" s="725"/>
      <c r="DP33" s="725"/>
    </row>
    <row r="34" spans="98:120" ht="13.2">
      <c r="DM34" s="725"/>
    </row>
    <row r="35" spans="98:120" ht="13.2">
      <c r="CT35" s="725"/>
      <c r="CU35" s="725"/>
      <c r="CV35" s="725"/>
      <c r="CY35" s="725"/>
      <c r="CZ35" s="725"/>
      <c r="DA35" s="725"/>
      <c r="DD35" s="725"/>
      <c r="DE35" s="725"/>
      <c r="DF35" s="725"/>
      <c r="DI35" s="725"/>
      <c r="DJ35" s="725"/>
      <c r="DK35" s="725"/>
      <c r="DM35" s="725"/>
      <c r="DN35" s="725"/>
      <c r="DO35" s="725"/>
      <c r="DP35" s="725"/>
    </row>
    <row r="36" spans="98:120" ht="13.2"/>
    <row r="37" spans="98:120" ht="13.2">
      <c r="CW37" s="725"/>
      <c r="DB37" s="725"/>
      <c r="DG37" s="725"/>
      <c r="DL37" s="725"/>
      <c r="DP37" s="725"/>
    </row>
    <row r="38" spans="98:120" ht="13.2">
      <c r="CT38" s="725"/>
      <c r="CU38" s="725"/>
      <c r="CV38" s="725"/>
      <c r="CW38" s="725"/>
      <c r="CY38" s="725"/>
      <c r="CZ38" s="725"/>
      <c r="DA38" s="725"/>
      <c r="DB38" s="725"/>
      <c r="DD38" s="725"/>
      <c r="DE38" s="725"/>
      <c r="DF38" s="725"/>
      <c r="DG38" s="725"/>
      <c r="DI38" s="725"/>
      <c r="DJ38" s="725"/>
      <c r="DK38" s="725"/>
      <c r="DL38" s="725"/>
      <c r="DN38" s="725"/>
      <c r="DO38" s="725"/>
      <c r="DP38" s="72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5"/>
      <c r="DO49" s="725"/>
      <c r="DP49" s="72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5"/>
      <c r="CS63" s="725"/>
      <c r="CX63" s="725"/>
      <c r="DC63" s="725"/>
      <c r="DH63" s="725"/>
    </row>
    <row r="64" spans="22:120" ht="13.2">
      <c r="V64" s="725"/>
    </row>
    <row r="65" spans="15:120" ht="13.2">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ht="13.2">
      <c r="Q66" s="725"/>
      <c r="S66" s="725"/>
      <c r="U66" s="725"/>
      <c r="DM66" s="725"/>
    </row>
    <row r="67" spans="15:120" ht="13.2">
      <c r="O67" s="725"/>
      <c r="P67" s="725"/>
      <c r="R67" s="725"/>
      <c r="T67" s="725"/>
      <c r="Y67" s="725"/>
      <c r="CT67" s="725"/>
      <c r="CV67" s="725"/>
      <c r="CW67" s="725"/>
      <c r="CY67" s="725"/>
      <c r="DA67" s="725"/>
      <c r="DB67" s="725"/>
      <c r="DD67" s="725"/>
      <c r="DF67" s="725"/>
      <c r="DG67" s="725"/>
      <c r="DI67" s="725"/>
      <c r="DK67" s="725"/>
      <c r="DL67" s="725"/>
      <c r="DN67" s="725"/>
      <c r="DO67" s="725"/>
      <c r="DP67" s="725"/>
    </row>
    <row r="68" spans="15:120" ht="13.2"/>
    <row r="69" spans="15:120" ht="13.2"/>
    <row r="70" spans="15:120" ht="13.2"/>
    <row r="71" spans="15:120" ht="13.2"/>
    <row r="72" spans="15:120" ht="13.2">
      <c r="DP72" s="725"/>
    </row>
    <row r="73" spans="15:120" ht="13.2">
      <c r="DP73" s="72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5"/>
      <c r="CX96" s="725"/>
      <c r="DC96" s="725"/>
      <c r="DH96" s="725"/>
    </row>
    <row r="97" spans="24:120" ht="13.2">
      <c r="CS97" s="725"/>
      <c r="CX97" s="725"/>
      <c r="DC97" s="725"/>
      <c r="DH97" s="725"/>
      <c r="DP97" s="724" t="s">
        <v>104</v>
      </c>
    </row>
    <row r="98" spans="24:120" ht="13.2" hidden="1">
      <c r="CS98" s="725"/>
      <c r="CX98" s="725"/>
      <c r="DC98" s="725"/>
      <c r="DH98" s="725"/>
    </row>
    <row r="99" spans="24:120" ht="13.2"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t="13.2" hidden="1">
      <c r="CT103" s="725"/>
      <c r="CV103" s="725"/>
      <c r="CW103" s="725"/>
      <c r="CY103" s="725"/>
      <c r="DA103" s="725"/>
      <c r="DB103" s="725"/>
      <c r="DD103" s="725"/>
      <c r="DF103" s="725"/>
      <c r="DG103" s="725"/>
      <c r="DI103" s="725"/>
      <c r="DK103" s="725"/>
      <c r="DL103" s="725"/>
      <c r="DM103" s="725"/>
      <c r="DN103" s="725"/>
      <c r="DO103" s="725"/>
      <c r="DP103" s="725"/>
    </row>
    <row r="104" spans="24:120" ht="13.2" hidden="1">
      <c r="CV104" s="725"/>
      <c r="CW104" s="725"/>
      <c r="DA104" s="725"/>
      <c r="DB104" s="725"/>
      <c r="DF104" s="725"/>
      <c r="DG104" s="725"/>
      <c r="DK104" s="725"/>
      <c r="DL104" s="725"/>
      <c r="DN104" s="725"/>
      <c r="DO104" s="725"/>
      <c r="DP104" s="725"/>
    </row>
    <row r="105" spans="24:120" ht="12.75" hidden="1" customHeight="1"/>
  </sheetData>
  <sheetProtection algorithmName="SHA-512" hashValue="UJAhh2LTRCmE9gQPI1/u/rh79ofbe2hPdWru5fLc+khP9z13pTc9RLU6yVgq08vhFwNaEj949x2RMOCXGZ+4Ug==" saltValue="IpcVsebwmwwulncafejBr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640625" style="724" customWidth="1"/>
    <col min="117" max="16384" width="9" style="725" hidden="1" customWidth="1"/>
  </cols>
  <sheetData>
    <row r="1" spans="2:116" ht="13.2">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2"/>
    <row r="3" spans="2:116" ht="13.2"/>
    <row r="4" spans="2:116" ht="13.2">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2">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2"/>
    <row r="20" spans="9:116" ht="13.2"/>
    <row r="21" spans="9:116" ht="13.2">
      <c r="DL21" s="725"/>
    </row>
    <row r="22" spans="9:116" ht="13.2">
      <c r="DI22" s="725"/>
      <c r="DJ22" s="725"/>
      <c r="DK22" s="725"/>
      <c r="DL22" s="725"/>
    </row>
    <row r="23" spans="9:116" ht="13.2">
      <c r="CY23" s="725"/>
      <c r="CZ23" s="725"/>
      <c r="DA23" s="725"/>
      <c r="DB23" s="725"/>
      <c r="DC23" s="725"/>
      <c r="DD23" s="725"/>
      <c r="DE23" s="725"/>
      <c r="DF23" s="725"/>
      <c r="DG23" s="725"/>
      <c r="DH23" s="725"/>
      <c r="DI23" s="725"/>
      <c r="DJ23" s="725"/>
      <c r="DK23" s="725"/>
      <c r="DL23" s="725"/>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725"/>
      <c r="DA35" s="725"/>
      <c r="DB35" s="725"/>
      <c r="DC35" s="725"/>
      <c r="DD35" s="725"/>
      <c r="DE35" s="725"/>
      <c r="DF35" s="725"/>
      <c r="DG35" s="725"/>
      <c r="DH35" s="725"/>
      <c r="DI35" s="725"/>
      <c r="DJ35" s="725"/>
      <c r="DK35" s="725"/>
      <c r="DL35" s="725"/>
    </row>
    <row r="36" spans="15:116" ht="13.2"/>
    <row r="37" spans="15:116" ht="13.2">
      <c r="DL37" s="725"/>
    </row>
    <row r="38" spans="15:116" ht="13.2">
      <c r="DI38" s="725"/>
      <c r="DJ38" s="725"/>
      <c r="DK38" s="725"/>
      <c r="DL38" s="725"/>
    </row>
    <row r="39" spans="15:116" ht="13.2"/>
    <row r="40" spans="15:116" ht="13.2"/>
    <row r="41" spans="15:116" ht="13.2"/>
    <row r="42" spans="15:116" ht="13.2"/>
    <row r="43" spans="15:116" ht="13.2">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2">
      <c r="DL44" s="725"/>
    </row>
    <row r="45" spans="15:116" ht="13.2"/>
    <row r="46" spans="15:116" ht="13.2">
      <c r="DA46" s="725"/>
      <c r="DB46" s="725"/>
      <c r="DC46" s="725"/>
      <c r="DD46" s="725"/>
      <c r="DE46" s="725"/>
      <c r="DF46" s="725"/>
      <c r="DG46" s="725"/>
      <c r="DH46" s="725"/>
      <c r="DI46" s="725"/>
      <c r="DJ46" s="725"/>
      <c r="DK46" s="725"/>
      <c r="DL46" s="725"/>
    </row>
    <row r="47" spans="15:116" ht="13.2"/>
    <row r="48" spans="15:116" ht="13.2"/>
    <row r="49" spans="104:116" ht="13.2"/>
    <row r="50" spans="104:116" ht="13.2">
      <c r="CZ50" s="725"/>
      <c r="DA50" s="725"/>
      <c r="DB50" s="725"/>
      <c r="DC50" s="725"/>
      <c r="DD50" s="725"/>
      <c r="DE50" s="725"/>
      <c r="DF50" s="725"/>
      <c r="DG50" s="725"/>
      <c r="DH50" s="725"/>
      <c r="DI50" s="725"/>
      <c r="DJ50" s="725"/>
      <c r="DK50" s="725"/>
      <c r="DL50" s="725"/>
    </row>
    <row r="51" spans="104:116" ht="13.2"/>
    <row r="52" spans="104:116" ht="13.2"/>
    <row r="53" spans="104:116" ht="13.2">
      <c r="DL53" s="725"/>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725"/>
      <c r="DD67" s="725"/>
      <c r="DE67" s="725"/>
      <c r="DF67" s="725"/>
      <c r="DG67" s="725"/>
      <c r="DH67" s="725"/>
      <c r="DI67" s="725"/>
      <c r="DJ67" s="725"/>
      <c r="DK67" s="725"/>
      <c r="DL67" s="725"/>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n1uzBrLSrGitgoxRQ7zL6rSFsugs37Q/ljJIM9JKAxdDh76PfhHoSUOhKPat3Vqo47fpDyXREDrFVQ8RpRDy6A==" saltValue="0DuKjeZhTghX2tDoeUsFFg==" spinCount="100000" sheet="1" objects="1" scenarios="1"/>
  <phoneticPr fontId="6"/>
  <printOptions horizontalCentered="1" verticalCentered="1"/>
  <pageMargins left="0" right="0" top="0" bottom="0" header="0" footer="0"/>
  <pageSetup paperSize="8" scale="6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SheetLayoutView="100" workbookViewId="0"/>
  </sheetViews>
  <sheetFormatPr defaultColWidth="0" defaultRowHeight="13.5" customHeight="1" zeroHeight="1"/>
  <cols>
    <col min="1" max="36" width="2.44140625" style="363" customWidth="1"/>
    <col min="37" max="44" width="17" style="363" customWidth="1"/>
    <col min="45" max="45" width="6.109375" style="726" customWidth="1"/>
    <col min="46" max="46" width="3" style="727" customWidth="1"/>
    <col min="47" max="47" width="19.109375" style="363" hidden="1" customWidth="1"/>
    <col min="48" max="52" width="12.6640625" style="363" hidden="1" customWidth="1"/>
    <col min="53" max="16384" width="8.6640625" style="363" hidden="1" customWidth="1"/>
  </cols>
  <sheetData>
    <row r="1" spans="1:46" ht="13.2">
      <c r="AS1" s="828"/>
      <c r="AT1" s="828"/>
    </row>
    <row r="2" spans="1:46" ht="13.2">
      <c r="AS2" s="828"/>
      <c r="AT2" s="828"/>
    </row>
    <row r="3" spans="1:46" ht="13.2">
      <c r="AS3" s="828"/>
      <c r="AT3" s="828"/>
    </row>
    <row r="4" spans="1:46" ht="13.2">
      <c r="AS4" s="828"/>
      <c r="AT4" s="828"/>
    </row>
    <row r="5" spans="1:46" ht="16.2">
      <c r="A5" s="729" t="s">
        <v>510</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29"/>
    </row>
    <row r="6" spans="1:46" ht="13.2">
      <c r="A6" s="727"/>
      <c r="AK6" s="728" t="s">
        <v>335</v>
      </c>
      <c r="AL6" s="728"/>
      <c r="AM6" s="728"/>
      <c r="AN6" s="728"/>
    </row>
    <row r="7" spans="1:46" ht="13.5" customHeight="1">
      <c r="A7" s="727"/>
      <c r="AK7" s="739"/>
      <c r="AL7" s="752"/>
      <c r="AM7" s="752"/>
      <c r="AN7" s="769"/>
      <c r="AO7" s="782" t="s">
        <v>92</v>
      </c>
      <c r="AP7" s="794"/>
      <c r="AQ7" s="805" t="s">
        <v>511</v>
      </c>
      <c r="AR7" s="819"/>
    </row>
    <row r="8" spans="1:46" ht="13.2">
      <c r="A8" s="727"/>
      <c r="AK8" s="740"/>
      <c r="AL8" s="753"/>
      <c r="AM8" s="753"/>
      <c r="AN8" s="770"/>
      <c r="AO8" s="783"/>
      <c r="AP8" s="795" t="s">
        <v>512</v>
      </c>
      <c r="AQ8" s="806" t="s">
        <v>513</v>
      </c>
      <c r="AR8" s="820" t="s">
        <v>514</v>
      </c>
    </row>
    <row r="9" spans="1:46" ht="13.2">
      <c r="A9" s="727"/>
      <c r="AK9" s="741" t="s">
        <v>515</v>
      </c>
      <c r="AL9" s="754"/>
      <c r="AM9" s="754"/>
      <c r="AN9" s="771"/>
      <c r="AO9" s="784">
        <v>21388792</v>
      </c>
      <c r="AP9" s="784">
        <v>53821</v>
      </c>
      <c r="AQ9" s="807">
        <v>62936</v>
      </c>
      <c r="AR9" s="821">
        <v>-14.5</v>
      </c>
    </row>
    <row r="10" spans="1:46" ht="13.5" customHeight="1">
      <c r="A10" s="727"/>
      <c r="AK10" s="741" t="s">
        <v>209</v>
      </c>
      <c r="AL10" s="754"/>
      <c r="AM10" s="754"/>
      <c r="AN10" s="771"/>
      <c r="AO10" s="785">
        <v>1270</v>
      </c>
      <c r="AP10" s="785">
        <v>3</v>
      </c>
      <c r="AQ10" s="808">
        <v>1734</v>
      </c>
      <c r="AR10" s="822">
        <v>-99.8</v>
      </c>
    </row>
    <row r="11" spans="1:46" ht="13.5" customHeight="1">
      <c r="A11" s="727"/>
      <c r="AK11" s="741" t="s">
        <v>405</v>
      </c>
      <c r="AL11" s="754"/>
      <c r="AM11" s="754"/>
      <c r="AN11" s="771"/>
      <c r="AO11" s="785">
        <v>77472</v>
      </c>
      <c r="AP11" s="785">
        <v>195</v>
      </c>
      <c r="AQ11" s="808">
        <v>694</v>
      </c>
      <c r="AR11" s="822">
        <v>-71.900000000000006</v>
      </c>
    </row>
    <row r="12" spans="1:46" ht="13.5" customHeight="1">
      <c r="A12" s="727"/>
      <c r="AK12" s="741" t="s">
        <v>135</v>
      </c>
      <c r="AL12" s="754"/>
      <c r="AM12" s="754"/>
      <c r="AN12" s="771"/>
      <c r="AO12" s="785" t="s">
        <v>201</v>
      </c>
      <c r="AP12" s="785" t="s">
        <v>201</v>
      </c>
      <c r="AQ12" s="808">
        <v>24</v>
      </c>
      <c r="AR12" s="822" t="s">
        <v>201</v>
      </c>
    </row>
    <row r="13" spans="1:46" ht="13.5" customHeight="1">
      <c r="A13" s="727"/>
      <c r="AK13" s="741" t="s">
        <v>516</v>
      </c>
      <c r="AL13" s="754"/>
      <c r="AM13" s="754"/>
      <c r="AN13" s="771"/>
      <c r="AO13" s="785">
        <v>844840</v>
      </c>
      <c r="AP13" s="785">
        <v>2126</v>
      </c>
      <c r="AQ13" s="808">
        <v>1996</v>
      </c>
      <c r="AR13" s="822">
        <v>6.5</v>
      </c>
    </row>
    <row r="14" spans="1:46" ht="13.5" customHeight="1">
      <c r="A14" s="727"/>
      <c r="AK14" s="741" t="s">
        <v>517</v>
      </c>
      <c r="AL14" s="754"/>
      <c r="AM14" s="754"/>
      <c r="AN14" s="771"/>
      <c r="AO14" s="785">
        <v>136352</v>
      </c>
      <c r="AP14" s="785">
        <v>343</v>
      </c>
      <c r="AQ14" s="808">
        <v>1351</v>
      </c>
      <c r="AR14" s="822">
        <v>-74.599999999999994</v>
      </c>
    </row>
    <row r="15" spans="1:46" ht="13.5" customHeight="1">
      <c r="A15" s="727"/>
      <c r="AK15" s="742" t="s">
        <v>312</v>
      </c>
      <c r="AL15" s="755"/>
      <c r="AM15" s="755"/>
      <c r="AN15" s="772"/>
      <c r="AO15" s="785">
        <v>-647711</v>
      </c>
      <c r="AP15" s="785">
        <v>-1630</v>
      </c>
      <c r="AQ15" s="808">
        <v>-1933</v>
      </c>
      <c r="AR15" s="822">
        <v>-15.7</v>
      </c>
    </row>
    <row r="16" spans="1:46" ht="13.2">
      <c r="A16" s="727"/>
      <c r="AK16" s="742" t="s">
        <v>273</v>
      </c>
      <c r="AL16" s="755"/>
      <c r="AM16" s="755"/>
      <c r="AN16" s="772"/>
      <c r="AO16" s="785">
        <v>21801015</v>
      </c>
      <c r="AP16" s="785">
        <v>54858</v>
      </c>
      <c r="AQ16" s="808">
        <v>66802</v>
      </c>
      <c r="AR16" s="822">
        <v>-17.899999999999999</v>
      </c>
    </row>
    <row r="17" spans="1:46" ht="13.2">
      <c r="A17" s="727"/>
    </row>
    <row r="18" spans="1:46" ht="13.2">
      <c r="A18" s="727"/>
      <c r="AQ18" s="800"/>
      <c r="AR18" s="800"/>
    </row>
    <row r="19" spans="1:46" ht="13.2">
      <c r="A19" s="727"/>
      <c r="AK19" s="363" t="s">
        <v>210</v>
      </c>
    </row>
    <row r="20" spans="1:46" ht="13.2">
      <c r="A20" s="727"/>
      <c r="AK20" s="743"/>
      <c r="AL20" s="756"/>
      <c r="AM20" s="756"/>
      <c r="AN20" s="773"/>
      <c r="AO20" s="786" t="s">
        <v>518</v>
      </c>
      <c r="AP20" s="796" t="s">
        <v>339</v>
      </c>
      <c r="AQ20" s="809" t="s">
        <v>45</v>
      </c>
      <c r="AR20" s="823"/>
    </row>
    <row r="21" spans="1:46" s="728" customFormat="1" ht="13.2">
      <c r="A21" s="730"/>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44" t="s">
        <v>519</v>
      </c>
      <c r="AL21" s="757"/>
      <c r="AM21" s="757"/>
      <c r="AN21" s="774"/>
      <c r="AO21" s="787">
        <v>5.38</v>
      </c>
      <c r="AP21" s="797">
        <v>6.52</v>
      </c>
      <c r="AQ21" s="810">
        <v>-1.1399999999999999</v>
      </c>
      <c r="AR21" s="728"/>
      <c r="AS21" s="830"/>
      <c r="AT21" s="730"/>
    </row>
    <row r="22" spans="1:46" s="728" customFormat="1" ht="13.2">
      <c r="A22" s="730"/>
      <c r="B22" s="728"/>
      <c r="C22" s="728"/>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44" t="s">
        <v>520</v>
      </c>
      <c r="AL22" s="757"/>
      <c r="AM22" s="757"/>
      <c r="AN22" s="774"/>
      <c r="AO22" s="788">
        <v>98.3</v>
      </c>
      <c r="AP22" s="798">
        <v>99.2</v>
      </c>
      <c r="AQ22" s="811">
        <v>-0.9</v>
      </c>
      <c r="AR22" s="800"/>
      <c r="AS22" s="830"/>
      <c r="AT22" s="730"/>
    </row>
    <row r="23" spans="1:46" s="728" customFormat="1" ht="13.2">
      <c r="A23" s="730"/>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800"/>
      <c r="AQ23" s="800"/>
      <c r="AR23" s="800"/>
      <c r="AS23" s="830"/>
      <c r="AT23" s="730"/>
    </row>
    <row r="24" spans="1:46" s="728" customFormat="1" ht="13.2">
      <c r="A24" s="730"/>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800"/>
      <c r="AQ24" s="800"/>
      <c r="AR24" s="800"/>
      <c r="AS24" s="830"/>
      <c r="AT24" s="730"/>
    </row>
    <row r="25" spans="1:46" s="728" customFormat="1" ht="13.2">
      <c r="A25" s="731"/>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99"/>
      <c r="AQ25" s="799"/>
      <c r="AR25" s="799"/>
      <c r="AS25" s="831"/>
      <c r="AT25" s="730"/>
    </row>
    <row r="26" spans="1:46" s="728" customFormat="1" ht="13.2">
      <c r="A26" s="732" t="s">
        <v>521</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0"/>
    </row>
    <row r="27" spans="1:46" ht="13.2">
      <c r="A27" s="733"/>
      <c r="AS27" s="828"/>
      <c r="AT27" s="828"/>
    </row>
    <row r="28" spans="1:46" ht="16.2">
      <c r="A28" s="729" t="s">
        <v>262</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2"/>
    </row>
    <row r="29" spans="1:46" ht="13.2">
      <c r="A29" s="727"/>
      <c r="AK29" s="728" t="s">
        <v>63</v>
      </c>
      <c r="AL29" s="728"/>
      <c r="AM29" s="728"/>
      <c r="AN29" s="728"/>
      <c r="AS29" s="833"/>
    </row>
    <row r="30" spans="1:46" ht="13.5" customHeight="1">
      <c r="A30" s="727"/>
      <c r="AK30" s="739"/>
      <c r="AL30" s="752"/>
      <c r="AM30" s="752"/>
      <c r="AN30" s="769"/>
      <c r="AO30" s="782" t="s">
        <v>92</v>
      </c>
      <c r="AP30" s="794"/>
      <c r="AQ30" s="805" t="s">
        <v>511</v>
      </c>
      <c r="AR30" s="819"/>
    </row>
    <row r="31" spans="1:46" ht="13.2">
      <c r="A31" s="727"/>
      <c r="AK31" s="740"/>
      <c r="AL31" s="753"/>
      <c r="AM31" s="753"/>
      <c r="AN31" s="770"/>
      <c r="AO31" s="783"/>
      <c r="AP31" s="795" t="s">
        <v>512</v>
      </c>
      <c r="AQ31" s="806" t="s">
        <v>513</v>
      </c>
      <c r="AR31" s="820" t="s">
        <v>514</v>
      </c>
    </row>
    <row r="32" spans="1:46" ht="27" customHeight="1">
      <c r="A32" s="727"/>
      <c r="AK32" s="745" t="s">
        <v>522</v>
      </c>
      <c r="AL32" s="758"/>
      <c r="AM32" s="758"/>
      <c r="AN32" s="775"/>
      <c r="AO32" s="785">
        <v>17929692</v>
      </c>
      <c r="AP32" s="785">
        <v>45117</v>
      </c>
      <c r="AQ32" s="812">
        <v>37417</v>
      </c>
      <c r="AR32" s="822">
        <v>20.6</v>
      </c>
    </row>
    <row r="33" spans="1:46" ht="13.5" customHeight="1">
      <c r="A33" s="727"/>
      <c r="AK33" s="745" t="s">
        <v>523</v>
      </c>
      <c r="AL33" s="758"/>
      <c r="AM33" s="758"/>
      <c r="AN33" s="775"/>
      <c r="AO33" s="785" t="s">
        <v>201</v>
      </c>
      <c r="AP33" s="785" t="s">
        <v>201</v>
      </c>
      <c r="AQ33" s="812" t="s">
        <v>201</v>
      </c>
      <c r="AR33" s="822" t="s">
        <v>201</v>
      </c>
    </row>
    <row r="34" spans="1:46" ht="27" customHeight="1">
      <c r="A34" s="727"/>
      <c r="AK34" s="745" t="s">
        <v>525</v>
      </c>
      <c r="AL34" s="758"/>
      <c r="AM34" s="758"/>
      <c r="AN34" s="775"/>
      <c r="AO34" s="785" t="s">
        <v>201</v>
      </c>
      <c r="AP34" s="785" t="s">
        <v>201</v>
      </c>
      <c r="AQ34" s="812">
        <v>46</v>
      </c>
      <c r="AR34" s="822" t="s">
        <v>201</v>
      </c>
    </row>
    <row r="35" spans="1:46" ht="27" customHeight="1">
      <c r="A35" s="727"/>
      <c r="AK35" s="745" t="s">
        <v>526</v>
      </c>
      <c r="AL35" s="758"/>
      <c r="AM35" s="758"/>
      <c r="AN35" s="775"/>
      <c r="AO35" s="785">
        <v>3017763</v>
      </c>
      <c r="AP35" s="785">
        <v>7594</v>
      </c>
      <c r="AQ35" s="812">
        <v>8245</v>
      </c>
      <c r="AR35" s="822">
        <v>-7.9</v>
      </c>
    </row>
    <row r="36" spans="1:46" ht="27" customHeight="1">
      <c r="A36" s="727"/>
      <c r="AK36" s="745" t="s">
        <v>40</v>
      </c>
      <c r="AL36" s="758"/>
      <c r="AM36" s="758"/>
      <c r="AN36" s="775"/>
      <c r="AO36" s="785" t="s">
        <v>201</v>
      </c>
      <c r="AP36" s="785" t="s">
        <v>201</v>
      </c>
      <c r="AQ36" s="812">
        <v>440</v>
      </c>
      <c r="AR36" s="822" t="s">
        <v>201</v>
      </c>
    </row>
    <row r="37" spans="1:46" ht="13.5" customHeight="1">
      <c r="A37" s="727"/>
      <c r="AK37" s="745" t="s">
        <v>352</v>
      </c>
      <c r="AL37" s="758"/>
      <c r="AM37" s="758"/>
      <c r="AN37" s="775"/>
      <c r="AO37" s="785">
        <v>12490</v>
      </c>
      <c r="AP37" s="785">
        <v>31</v>
      </c>
      <c r="AQ37" s="812">
        <v>558</v>
      </c>
      <c r="AR37" s="822">
        <v>-94.4</v>
      </c>
    </row>
    <row r="38" spans="1:46" ht="27" customHeight="1">
      <c r="A38" s="727"/>
      <c r="AK38" s="746" t="s">
        <v>527</v>
      </c>
      <c r="AL38" s="759"/>
      <c r="AM38" s="759"/>
      <c r="AN38" s="776"/>
      <c r="AO38" s="789">
        <v>142</v>
      </c>
      <c r="AP38" s="789">
        <v>0</v>
      </c>
      <c r="AQ38" s="813">
        <v>1</v>
      </c>
      <c r="AR38" s="811">
        <v>-100</v>
      </c>
      <c r="AS38" s="833"/>
    </row>
    <row r="39" spans="1:46" ht="13.2">
      <c r="A39" s="727"/>
      <c r="AK39" s="746" t="s">
        <v>89</v>
      </c>
      <c r="AL39" s="759"/>
      <c r="AM39" s="759"/>
      <c r="AN39" s="776"/>
      <c r="AO39" s="785">
        <v>-2710266</v>
      </c>
      <c r="AP39" s="785">
        <v>-6820</v>
      </c>
      <c r="AQ39" s="812">
        <v>-7933</v>
      </c>
      <c r="AR39" s="822">
        <v>-14</v>
      </c>
      <c r="AS39" s="833"/>
    </row>
    <row r="40" spans="1:46" ht="27" customHeight="1">
      <c r="A40" s="727"/>
      <c r="AK40" s="745" t="s">
        <v>528</v>
      </c>
      <c r="AL40" s="758"/>
      <c r="AM40" s="758"/>
      <c r="AN40" s="775"/>
      <c r="AO40" s="785">
        <v>-11671963</v>
      </c>
      <c r="AP40" s="785">
        <v>-29370</v>
      </c>
      <c r="AQ40" s="812">
        <v>-28055</v>
      </c>
      <c r="AR40" s="822">
        <v>4.7</v>
      </c>
      <c r="AS40" s="833"/>
    </row>
    <row r="41" spans="1:46" ht="13.2">
      <c r="A41" s="727"/>
      <c r="AK41" s="747" t="s">
        <v>393</v>
      </c>
      <c r="AL41" s="760"/>
      <c r="AM41" s="760"/>
      <c r="AN41" s="777"/>
      <c r="AO41" s="785">
        <v>6577858</v>
      </c>
      <c r="AP41" s="785">
        <v>16552</v>
      </c>
      <c r="AQ41" s="812">
        <v>10719</v>
      </c>
      <c r="AR41" s="822">
        <v>54.4</v>
      </c>
      <c r="AS41" s="833"/>
    </row>
    <row r="42" spans="1:46" ht="13.2">
      <c r="A42" s="727"/>
      <c r="AK42" s="748"/>
      <c r="AQ42" s="800"/>
      <c r="AR42" s="800"/>
      <c r="AS42" s="833"/>
    </row>
    <row r="43" spans="1:46" ht="13.2">
      <c r="A43" s="727"/>
      <c r="AP43" s="801"/>
      <c r="AQ43" s="800"/>
      <c r="AS43" s="833"/>
    </row>
    <row r="44" spans="1:46" ht="13.2">
      <c r="A44" s="727"/>
      <c r="AQ44" s="800"/>
    </row>
    <row r="45" spans="1:46" ht="13.2">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4"/>
      <c r="AR45" s="734"/>
      <c r="AS45" s="734"/>
      <c r="AT45" s="828"/>
    </row>
    <row r="46" spans="1:46" ht="13.2">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828"/>
    </row>
    <row r="47" spans="1:46" ht="17.25" customHeight="1">
      <c r="A47" s="736" t="s">
        <v>529</v>
      </c>
    </row>
    <row r="48" spans="1:46" ht="13.2">
      <c r="A48" s="727"/>
      <c r="AK48" s="735" t="s">
        <v>530</v>
      </c>
      <c r="AL48" s="735"/>
      <c r="AM48" s="735"/>
      <c r="AN48" s="735"/>
      <c r="AO48" s="735"/>
      <c r="AP48" s="735"/>
      <c r="AQ48" s="799"/>
      <c r="AR48" s="735"/>
    </row>
    <row r="49" spans="1:44" ht="13.5" customHeight="1">
      <c r="A49" s="727"/>
      <c r="AK49" s="749"/>
      <c r="AL49" s="761"/>
      <c r="AM49" s="765" t="s">
        <v>92</v>
      </c>
      <c r="AN49" s="778" t="s">
        <v>453</v>
      </c>
      <c r="AO49" s="790"/>
      <c r="AP49" s="790"/>
      <c r="AQ49" s="790"/>
      <c r="AR49" s="824"/>
    </row>
    <row r="50" spans="1:44" ht="13.2">
      <c r="A50" s="727"/>
      <c r="AK50" s="750"/>
      <c r="AL50" s="762"/>
      <c r="AM50" s="766"/>
      <c r="AN50" s="779" t="s">
        <v>472</v>
      </c>
      <c r="AO50" s="791" t="s">
        <v>473</v>
      </c>
      <c r="AP50" s="802" t="s">
        <v>531</v>
      </c>
      <c r="AQ50" s="815" t="s">
        <v>387</v>
      </c>
      <c r="AR50" s="825" t="s">
        <v>532</v>
      </c>
    </row>
    <row r="51" spans="1:44" ht="13.2">
      <c r="A51" s="727"/>
      <c r="AK51" s="749" t="s">
        <v>533</v>
      </c>
      <c r="AL51" s="761"/>
      <c r="AM51" s="767">
        <v>15125106</v>
      </c>
      <c r="AN51" s="780">
        <v>37566</v>
      </c>
      <c r="AO51" s="792">
        <v>3.5</v>
      </c>
      <c r="AP51" s="803">
        <v>51849</v>
      </c>
      <c r="AQ51" s="816">
        <v>11.6</v>
      </c>
      <c r="AR51" s="826">
        <v>-8.1</v>
      </c>
    </row>
    <row r="52" spans="1:44" ht="13.2">
      <c r="A52" s="727"/>
      <c r="AK52" s="751"/>
      <c r="AL52" s="763" t="s">
        <v>274</v>
      </c>
      <c r="AM52" s="768">
        <v>7225188</v>
      </c>
      <c r="AN52" s="781">
        <v>17945</v>
      </c>
      <c r="AO52" s="793">
        <v>-2.4</v>
      </c>
      <c r="AP52" s="804">
        <v>26326</v>
      </c>
      <c r="AQ52" s="817">
        <v>9.6</v>
      </c>
      <c r="AR52" s="827">
        <v>-12</v>
      </c>
    </row>
    <row r="53" spans="1:44" ht="13.2">
      <c r="A53" s="727"/>
      <c r="AK53" s="749" t="s">
        <v>494</v>
      </c>
      <c r="AL53" s="761"/>
      <c r="AM53" s="767">
        <v>22087041</v>
      </c>
      <c r="AN53" s="780">
        <v>54938</v>
      </c>
      <c r="AO53" s="792">
        <v>46.2</v>
      </c>
      <c r="AP53" s="803">
        <v>52191</v>
      </c>
      <c r="AQ53" s="816">
        <v>0.7</v>
      </c>
      <c r="AR53" s="826">
        <v>45.5</v>
      </c>
    </row>
    <row r="54" spans="1:44" ht="13.2">
      <c r="A54" s="727"/>
      <c r="AK54" s="751"/>
      <c r="AL54" s="763" t="s">
        <v>274</v>
      </c>
      <c r="AM54" s="768">
        <v>11515534</v>
      </c>
      <c r="AN54" s="781">
        <v>28643</v>
      </c>
      <c r="AO54" s="793">
        <v>59.6</v>
      </c>
      <c r="AP54" s="804">
        <v>26807</v>
      </c>
      <c r="AQ54" s="817">
        <v>1.8</v>
      </c>
      <c r="AR54" s="827">
        <v>57.8</v>
      </c>
    </row>
    <row r="55" spans="1:44" ht="13.2">
      <c r="A55" s="727"/>
      <c r="AK55" s="749" t="s">
        <v>534</v>
      </c>
      <c r="AL55" s="761"/>
      <c r="AM55" s="767">
        <v>13309817</v>
      </c>
      <c r="AN55" s="780">
        <v>33198</v>
      </c>
      <c r="AO55" s="792">
        <v>-39.6</v>
      </c>
      <c r="AP55" s="803">
        <v>48105</v>
      </c>
      <c r="AQ55" s="816">
        <v>-7.8</v>
      </c>
      <c r="AR55" s="826">
        <v>-31.8</v>
      </c>
    </row>
    <row r="56" spans="1:44" ht="13.2">
      <c r="A56" s="727"/>
      <c r="AK56" s="751"/>
      <c r="AL56" s="763" t="s">
        <v>274</v>
      </c>
      <c r="AM56" s="768">
        <v>7128835</v>
      </c>
      <c r="AN56" s="781">
        <v>17781</v>
      </c>
      <c r="AO56" s="793">
        <v>-37.9</v>
      </c>
      <c r="AP56" s="804">
        <v>24072</v>
      </c>
      <c r="AQ56" s="817">
        <v>-10.199999999999999</v>
      </c>
      <c r="AR56" s="827">
        <v>-27.7</v>
      </c>
    </row>
    <row r="57" spans="1:44" ht="13.2">
      <c r="A57" s="727"/>
      <c r="AK57" s="749" t="s">
        <v>138</v>
      </c>
      <c r="AL57" s="761"/>
      <c r="AM57" s="767">
        <v>14921381</v>
      </c>
      <c r="AN57" s="780">
        <v>37343</v>
      </c>
      <c r="AO57" s="792">
        <v>12.5</v>
      </c>
      <c r="AP57" s="803">
        <v>47446</v>
      </c>
      <c r="AQ57" s="816">
        <v>-1.4</v>
      </c>
      <c r="AR57" s="826">
        <v>13.9</v>
      </c>
    </row>
    <row r="58" spans="1:44" ht="13.2">
      <c r="A58" s="727"/>
      <c r="AK58" s="751"/>
      <c r="AL58" s="763" t="s">
        <v>274</v>
      </c>
      <c r="AM58" s="768">
        <v>6616236</v>
      </c>
      <c r="AN58" s="781">
        <v>16558</v>
      </c>
      <c r="AO58" s="793">
        <v>-6.9</v>
      </c>
      <c r="AP58" s="804">
        <v>24371</v>
      </c>
      <c r="AQ58" s="817">
        <v>1.2</v>
      </c>
      <c r="AR58" s="827">
        <v>-8.1</v>
      </c>
    </row>
    <row r="59" spans="1:44" ht="13.2">
      <c r="A59" s="727"/>
      <c r="AK59" s="749" t="s">
        <v>535</v>
      </c>
      <c r="AL59" s="761"/>
      <c r="AM59" s="767">
        <v>17508281</v>
      </c>
      <c r="AN59" s="780">
        <v>44056</v>
      </c>
      <c r="AO59" s="792">
        <v>18</v>
      </c>
      <c r="AP59" s="803">
        <v>48387</v>
      </c>
      <c r="AQ59" s="816">
        <v>2</v>
      </c>
      <c r="AR59" s="826">
        <v>16</v>
      </c>
    </row>
    <row r="60" spans="1:44" ht="13.2">
      <c r="A60" s="727"/>
      <c r="AK60" s="751"/>
      <c r="AL60" s="763" t="s">
        <v>274</v>
      </c>
      <c r="AM60" s="768">
        <v>6707745</v>
      </c>
      <c r="AN60" s="781">
        <v>16879</v>
      </c>
      <c r="AO60" s="793">
        <v>1.9</v>
      </c>
      <c r="AP60" s="804">
        <v>25592</v>
      </c>
      <c r="AQ60" s="817">
        <v>5</v>
      </c>
      <c r="AR60" s="827">
        <v>-3.1</v>
      </c>
    </row>
    <row r="61" spans="1:44" ht="13.2">
      <c r="A61" s="727"/>
      <c r="AK61" s="749" t="s">
        <v>536</v>
      </c>
      <c r="AL61" s="764"/>
      <c r="AM61" s="767">
        <v>16590325</v>
      </c>
      <c r="AN61" s="780">
        <v>41420</v>
      </c>
      <c r="AO61" s="792">
        <v>8.1</v>
      </c>
      <c r="AP61" s="803">
        <v>49596</v>
      </c>
      <c r="AQ61" s="818">
        <v>1</v>
      </c>
      <c r="AR61" s="826">
        <v>7.1</v>
      </c>
    </row>
    <row r="62" spans="1:44" ht="13.2">
      <c r="A62" s="727"/>
      <c r="AK62" s="751"/>
      <c r="AL62" s="763" t="s">
        <v>274</v>
      </c>
      <c r="AM62" s="768">
        <v>7838708</v>
      </c>
      <c r="AN62" s="781">
        <v>19561</v>
      </c>
      <c r="AO62" s="793">
        <v>2.9</v>
      </c>
      <c r="AP62" s="804">
        <v>25434</v>
      </c>
      <c r="AQ62" s="817">
        <v>1.5</v>
      </c>
      <c r="AR62" s="827">
        <v>1.4</v>
      </c>
    </row>
    <row r="63" spans="1:44" ht="13.2">
      <c r="A63" s="727"/>
    </row>
    <row r="64" spans="1:44" ht="13.2">
      <c r="A64" s="727"/>
    </row>
    <row r="65" spans="1:46" ht="13.2">
      <c r="A65" s="727"/>
    </row>
    <row r="66" spans="1:46" ht="13.2">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4"/>
    </row>
    <row r="67" spans="1:46" ht="13.5" hidden="1" customHeight="1">
      <c r="AS67" s="828"/>
      <c r="AT67" s="828"/>
    </row>
    <row r="70" spans="1:46" ht="13.2" hidden="1"/>
    <row r="71" spans="1:46" ht="13.2" hidden="1"/>
    <row r="72" spans="1:46" ht="13.2" hidden="1"/>
    <row r="73" spans="1:46" ht="13.2" hidden="1"/>
  </sheetData>
  <sheetProtection algorithmName="SHA-512" hashValue="8r+PY6ZXg7gLdW6Fssjlgr3hxB0rfP6AzMR9W4bWO5KbGumb5YvfxWeRu35GK3cQjeCoLq94AdZ0Ud17lnNUbg==" saltValue="Ed50kkjV8UWja+LT6Wywo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90" zoomScaleNormal="90" zoomScaleSheetLayoutView="55" workbookViewId="0"/>
  </sheetViews>
  <sheetFormatPr defaultColWidth="0" defaultRowHeight="13.5" customHeight="1" zeroHeight="1"/>
  <cols>
    <col min="1" max="125" width="2.441406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ht="13.2">
      <c r="B2" s="725"/>
      <c r="DG2" s="725"/>
    </row>
    <row r="3" spans="2:125" ht="13.2">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ht="13.2"/>
    <row r="5" spans="2:125" ht="13.2"/>
    <row r="6" spans="2:125" ht="13.2"/>
    <row r="7" spans="2:125" ht="13.2"/>
    <row r="8" spans="2:125" ht="13.2"/>
    <row r="9" spans="2:125" ht="13.2">
      <c r="DU9" s="725"/>
    </row>
    <row r="10" spans="2:125" ht="13.2"/>
    <row r="11" spans="2:125" ht="13.2"/>
    <row r="12" spans="2:125" ht="13.2"/>
    <row r="13" spans="2:125" ht="13.2"/>
    <row r="14" spans="2:125" ht="13.2"/>
    <row r="15" spans="2:125" ht="13.2"/>
    <row r="16" spans="2:125" ht="13.2"/>
    <row r="17" spans="125:125" ht="13.2">
      <c r="DU17" s="725"/>
    </row>
    <row r="18" spans="125:125" ht="13.2"/>
    <row r="19" spans="125:125" ht="13.2"/>
    <row r="20" spans="125:125" ht="13.2">
      <c r="DU20" s="725"/>
    </row>
    <row r="21" spans="125:125" ht="13.2">
      <c r="DU21" s="725"/>
    </row>
    <row r="22" spans="125:125" ht="13.2"/>
    <row r="23" spans="125:125" ht="13.2"/>
    <row r="24" spans="125:125" ht="13.2"/>
    <row r="25" spans="125:125" ht="13.2"/>
    <row r="26" spans="125:125" ht="13.2"/>
    <row r="27" spans="125:125" ht="13.2"/>
    <row r="28" spans="125:125" ht="13.2">
      <c r="DU28" s="725"/>
    </row>
    <row r="29" spans="125:125" ht="13.2"/>
    <row r="30" spans="125:125" ht="13.2"/>
    <row r="31" spans="125:125" ht="13.2"/>
    <row r="32" spans="125:125" ht="13.2"/>
    <row r="33" spans="2:125" ht="13.2">
      <c r="B33" s="725"/>
      <c r="G33" s="725"/>
      <c r="I33" s="725"/>
    </row>
    <row r="34" spans="2:125" ht="13.2">
      <c r="C34" s="725"/>
      <c r="P34" s="725"/>
      <c r="DE34" s="725"/>
      <c r="DH34" s="725"/>
    </row>
    <row r="35" spans="2:125" ht="13.2">
      <c r="D35" s="725"/>
      <c r="E35" s="725"/>
      <c r="DG35" s="725"/>
      <c r="DJ35" s="725"/>
      <c r="DP35" s="725"/>
      <c r="DQ35" s="725"/>
      <c r="DR35" s="725"/>
      <c r="DS35" s="725"/>
      <c r="DT35" s="725"/>
      <c r="DU35" s="725"/>
    </row>
    <row r="36" spans="2:125" ht="13.2">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ht="13.2">
      <c r="DU37" s="725"/>
    </row>
    <row r="38" spans="2:125" ht="13.2">
      <c r="DT38" s="725"/>
      <c r="DU38" s="725"/>
    </row>
    <row r="39" spans="2:125" ht="13.2"/>
    <row r="40" spans="2:125" ht="13.2">
      <c r="DH40" s="725"/>
    </row>
    <row r="41" spans="2:125" ht="13.2">
      <c r="DE41" s="725"/>
    </row>
    <row r="42" spans="2:125" ht="13.2">
      <c r="DG42" s="725"/>
      <c r="DJ42" s="725"/>
    </row>
    <row r="43" spans="2:125" ht="13.2">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ht="13.2">
      <c r="DU44" s="725"/>
    </row>
    <row r="45" spans="2:125" ht="13.2"/>
    <row r="46" spans="2:125" ht="13.2"/>
    <row r="47" spans="2:125" ht="13.2"/>
    <row r="48" spans="2:125" ht="13.2">
      <c r="DT48" s="725"/>
      <c r="DU48" s="725"/>
    </row>
    <row r="49" spans="120:125" ht="13.2">
      <c r="DU49" s="725"/>
    </row>
    <row r="50" spans="120:125" ht="13.2">
      <c r="DU50" s="725"/>
    </row>
    <row r="51" spans="120:125" ht="13.2">
      <c r="DP51" s="725"/>
      <c r="DQ51" s="725"/>
      <c r="DR51" s="725"/>
      <c r="DS51" s="725"/>
      <c r="DT51" s="725"/>
      <c r="DU51" s="725"/>
    </row>
    <row r="52" spans="120:125" ht="13.2"/>
    <row r="53" spans="120:125" ht="13.2"/>
    <row r="54" spans="120:125" ht="13.2">
      <c r="DU54" s="725"/>
    </row>
    <row r="55" spans="120:125" ht="13.2"/>
    <row r="56" spans="120:125" ht="13.2"/>
    <row r="57" spans="120:125" ht="13.2"/>
    <row r="58" spans="120:125" ht="13.2">
      <c r="DU58" s="725"/>
    </row>
    <row r="59" spans="120:125" ht="13.2"/>
    <row r="60" spans="120:125" ht="13.2"/>
    <row r="61" spans="120:125" ht="13.2"/>
    <row r="62" spans="120:125" ht="13.2"/>
    <row r="63" spans="120:125" ht="13.2">
      <c r="DU63" s="725"/>
    </row>
    <row r="64" spans="120:125" ht="13.2">
      <c r="DT64" s="725"/>
      <c r="DU64" s="725"/>
    </row>
    <row r="65" spans="123:125" ht="13.2"/>
    <row r="66" spans="123:125" ht="13.2"/>
    <row r="67" spans="123:125" ht="13.2"/>
    <row r="68" spans="123:125" ht="13.2"/>
    <row r="69" spans="123:125" ht="13.2">
      <c r="DS69" s="725"/>
      <c r="DT69" s="725"/>
      <c r="DU69" s="725"/>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5"/>
    </row>
    <row r="83" spans="116:125" ht="13.2">
      <c r="DM83" s="725"/>
      <c r="DN83" s="725"/>
      <c r="DO83" s="725"/>
      <c r="DP83" s="725"/>
      <c r="DQ83" s="725"/>
      <c r="DR83" s="725"/>
      <c r="DS83" s="725"/>
      <c r="DT83" s="725"/>
      <c r="DU83" s="725"/>
    </row>
    <row r="84" spans="116:125" ht="13.2"/>
    <row r="85" spans="116:125" ht="13.2"/>
    <row r="86" spans="116:125" ht="13.2"/>
    <row r="87" spans="116:125" ht="13.2"/>
    <row r="88" spans="116:125" ht="13.2">
      <c r="DU88" s="725"/>
    </row>
    <row r="89" spans="116:125" ht="13.2"/>
    <row r="90" spans="116:125" ht="13.2"/>
    <row r="91" spans="116:125" ht="13.2"/>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104</v>
      </c>
    </row>
    <row r="121" spans="125:125" ht="13.5" hidden="1" customHeight="1">
      <c r="DU121" s="725"/>
    </row>
  </sheetData>
  <sheetProtection algorithmName="SHA-512" hashValue="3FGXXd3YCg/rH5BWxHtPtUuupM0FQlWnBuZv2blM//o3Q8Yh+q/B0K2bqgI+u0VxEwW2+P6C9+psgHeF/6uyrg==" saltValue="AtcZ9viPUwgaL5iUWubvC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41406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ht="13.2">
      <c r="B2" s="725"/>
      <c r="T2" s="725"/>
    </row>
    <row r="3" spans="1:125" ht="13.2">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5"/>
      <c r="G33" s="725"/>
      <c r="I33" s="725"/>
    </row>
    <row r="34" spans="2:125" ht="13.2">
      <c r="C34" s="725"/>
      <c r="P34" s="725"/>
      <c r="R34" s="725"/>
      <c r="U34" s="725"/>
    </row>
    <row r="35" spans="2:125" ht="13.2">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ht="13.2">
      <c r="F36" s="725"/>
      <c r="H36" s="725"/>
      <c r="J36" s="725"/>
      <c r="K36" s="725"/>
      <c r="L36" s="725"/>
      <c r="M36" s="725"/>
      <c r="N36" s="725"/>
      <c r="O36" s="725"/>
      <c r="Q36" s="725"/>
      <c r="S36" s="725"/>
      <c r="V36" s="725"/>
    </row>
    <row r="37" spans="2:125" ht="13.2"/>
    <row r="38" spans="2:125" ht="13.2"/>
    <row r="39" spans="2:125" ht="13.2"/>
    <row r="40" spans="2:125" ht="13.2">
      <c r="U40" s="725"/>
    </row>
    <row r="41" spans="2:125" ht="13.2">
      <c r="R41" s="725"/>
    </row>
    <row r="42" spans="2:125" ht="13.2">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ht="13.2">
      <c r="Q43" s="725"/>
      <c r="S43" s="725"/>
      <c r="V43" s="72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104</v>
      </c>
    </row>
  </sheetData>
  <sheetProtection algorithmName="SHA-512" hashValue="H6zBZ87/lOj+owO0rk7eISGY2+aYP1gqu4EK6kZYiKvv21xJmwB4AQFLbXcxn3W2mxZc4r0L7ZAe9vEGLJ613g==" saltValue="MYyFfIvnw/CzFmgSkqTAk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5" zoomScaleNormal="85" zoomScaleSheetLayoutView="100" workbookViewId="0"/>
  </sheetViews>
  <sheetFormatPr defaultColWidth="0" defaultRowHeight="13.5" customHeight="1" zeroHeight="1"/>
  <cols>
    <col min="1" max="1" width="8.21875" style="363" customWidth="1"/>
    <col min="2" max="16" width="14.6640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5" t="s">
        <v>2</v>
      </c>
    </row>
    <row r="46" spans="2:10" ht="29.25" customHeight="1">
      <c r="B46" s="835" t="s">
        <v>9</v>
      </c>
      <c r="C46" s="839"/>
      <c r="D46" s="839"/>
      <c r="E46" s="843" t="s">
        <v>18</v>
      </c>
      <c r="F46" s="847" t="s">
        <v>538</v>
      </c>
      <c r="G46" s="851" t="s">
        <v>539</v>
      </c>
      <c r="H46" s="851" t="s">
        <v>540</v>
      </c>
      <c r="I46" s="851" t="s">
        <v>541</v>
      </c>
      <c r="J46" s="856" t="s">
        <v>252</v>
      </c>
    </row>
    <row r="47" spans="2:10" ht="57.75" customHeight="1">
      <c r="B47" s="836"/>
      <c r="C47" s="840" t="s">
        <v>3</v>
      </c>
      <c r="D47" s="840"/>
      <c r="E47" s="844"/>
      <c r="F47" s="848">
        <v>11.39</v>
      </c>
      <c r="G47" s="852">
        <v>10.78</v>
      </c>
      <c r="H47" s="852">
        <v>12.41</v>
      </c>
      <c r="I47" s="852">
        <v>16.07</v>
      </c>
      <c r="J47" s="857">
        <v>15.46</v>
      </c>
    </row>
    <row r="48" spans="2:10" ht="57.75" customHeight="1">
      <c r="B48" s="837"/>
      <c r="C48" s="841" t="s">
        <v>5</v>
      </c>
      <c r="D48" s="841"/>
      <c r="E48" s="845"/>
      <c r="F48" s="849">
        <v>3.04</v>
      </c>
      <c r="G48" s="853">
        <v>3.56</v>
      </c>
      <c r="H48" s="853">
        <v>5.24</v>
      </c>
      <c r="I48" s="853">
        <v>4.22</v>
      </c>
      <c r="J48" s="858">
        <v>4.22</v>
      </c>
    </row>
    <row r="49" spans="2:10" ht="57.75" customHeight="1">
      <c r="B49" s="838"/>
      <c r="C49" s="842" t="s">
        <v>17</v>
      </c>
      <c r="D49" s="842"/>
      <c r="E49" s="846"/>
      <c r="F49" s="850" t="s">
        <v>43</v>
      </c>
      <c r="G49" s="854" t="s">
        <v>542</v>
      </c>
      <c r="H49" s="854">
        <v>2.08</v>
      </c>
      <c r="I49" s="854" t="s">
        <v>543</v>
      </c>
      <c r="J49" s="859" t="s">
        <v>544</v>
      </c>
    </row>
    <row r="50" spans="2:10" ht="13.2"/>
  </sheetData>
  <sheetProtection algorithmName="SHA-512" hashValue="oZ1oCZiWiCrb4ST6gRzbxisJJlzWNlmOHW0fTrgtkjekufb/IMVkovL0rdhzwrqPKGaAsqezeNFbqaAd/pI6iQ==" saltValue="rxngTEVG3MwYF/JL/ZVkV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640625" style="363" customWidth="1"/>
    <col min="2" max="2" width="11" style="363" customWidth="1"/>
    <col min="3" max="3" width="17" style="363" customWidth="1"/>
    <col min="4" max="5" width="16.6640625" style="363" customWidth="1"/>
    <col min="6" max="15" width="15" style="363" customWidth="1"/>
    <col min="16" max="16" width="24" style="363" customWidth="1"/>
    <col min="17" max="16384" width="0" style="363" hidden="1" customWidth="1"/>
  </cols>
  <sheetData>
    <row r="1" spans="1:16" ht="16.5" customHeight="1">
      <c r="A1" s="860"/>
      <c r="B1" s="860"/>
      <c r="C1" s="860"/>
      <c r="D1" s="860"/>
      <c r="E1" s="860"/>
      <c r="F1" s="860"/>
      <c r="G1" s="860"/>
      <c r="H1" s="860"/>
      <c r="I1" s="860"/>
      <c r="J1" s="860"/>
      <c r="K1" s="860"/>
      <c r="L1" s="860"/>
      <c r="M1" s="860"/>
      <c r="N1" s="860"/>
      <c r="O1" s="860"/>
      <c r="P1" s="860"/>
    </row>
    <row r="2" spans="1:16" ht="16.5" customHeight="1">
      <c r="A2" s="860"/>
      <c r="B2" s="860"/>
      <c r="C2" s="860"/>
      <c r="D2" s="860"/>
      <c r="E2" s="860"/>
      <c r="F2" s="860"/>
      <c r="G2" s="860"/>
      <c r="H2" s="860"/>
      <c r="I2" s="860"/>
      <c r="J2" s="860"/>
      <c r="K2" s="860"/>
      <c r="L2" s="860"/>
      <c r="M2" s="860"/>
      <c r="N2" s="860"/>
      <c r="O2" s="860"/>
      <c r="P2" s="860"/>
    </row>
    <row r="3" spans="1:16" ht="16.5" customHeight="1">
      <c r="A3" s="860"/>
      <c r="B3" s="860"/>
      <c r="C3" s="860"/>
      <c r="D3" s="860"/>
      <c r="E3" s="860"/>
      <c r="F3" s="860"/>
      <c r="G3" s="860"/>
      <c r="H3" s="860"/>
      <c r="I3" s="860"/>
      <c r="J3" s="860"/>
      <c r="K3" s="860"/>
      <c r="L3" s="860"/>
      <c r="M3" s="860"/>
      <c r="N3" s="860"/>
      <c r="O3" s="860"/>
      <c r="P3" s="860"/>
    </row>
    <row r="4" spans="1:16" ht="16.5" customHeight="1">
      <c r="A4" s="860"/>
      <c r="B4" s="860"/>
      <c r="C4" s="860"/>
      <c r="D4" s="860"/>
      <c r="E4" s="860"/>
      <c r="F4" s="860"/>
      <c r="G4" s="860"/>
      <c r="H4" s="860"/>
      <c r="I4" s="860"/>
      <c r="J4" s="860"/>
      <c r="K4" s="860"/>
      <c r="L4" s="860"/>
      <c r="M4" s="860"/>
      <c r="N4" s="860"/>
      <c r="O4" s="860"/>
      <c r="P4" s="860"/>
    </row>
    <row r="5" spans="1:16" ht="16.5" customHeight="1">
      <c r="A5" s="860"/>
      <c r="B5" s="860"/>
      <c r="C5" s="860"/>
      <c r="D5" s="860"/>
      <c r="E5" s="860"/>
      <c r="F5" s="860"/>
      <c r="G5" s="860"/>
      <c r="H5" s="860"/>
      <c r="I5" s="860"/>
      <c r="J5" s="860"/>
      <c r="K5" s="860"/>
      <c r="L5" s="860"/>
      <c r="M5" s="860"/>
      <c r="N5" s="860"/>
      <c r="O5" s="860"/>
      <c r="P5" s="860"/>
    </row>
    <row r="6" spans="1:16" ht="16.5" customHeight="1">
      <c r="A6" s="860"/>
      <c r="B6" s="860"/>
      <c r="C6" s="860"/>
      <c r="D6" s="860"/>
      <c r="E6" s="860"/>
      <c r="F6" s="860"/>
      <c r="G6" s="860"/>
      <c r="H6" s="860"/>
      <c r="I6" s="860"/>
      <c r="J6" s="860"/>
      <c r="K6" s="860"/>
      <c r="L6" s="860"/>
      <c r="M6" s="860"/>
      <c r="N6" s="860"/>
      <c r="O6" s="860"/>
      <c r="P6" s="860"/>
    </row>
    <row r="7" spans="1:16" ht="16.5" customHeight="1">
      <c r="A7" s="860"/>
      <c r="B7" s="860"/>
      <c r="C7" s="860"/>
      <c r="D7" s="860"/>
      <c r="E7" s="860"/>
      <c r="F7" s="860"/>
      <c r="G7" s="860"/>
      <c r="H7" s="860"/>
      <c r="I7" s="860"/>
      <c r="J7" s="860"/>
      <c r="K7" s="860"/>
      <c r="L7" s="860"/>
      <c r="M7" s="860"/>
      <c r="N7" s="860"/>
      <c r="O7" s="860"/>
      <c r="P7" s="860"/>
    </row>
    <row r="8" spans="1:16" ht="16.5" customHeight="1">
      <c r="A8" s="860"/>
      <c r="B8" s="860"/>
      <c r="C8" s="860"/>
      <c r="D8" s="860"/>
      <c r="E8" s="860"/>
      <c r="F8" s="860"/>
      <c r="G8" s="860"/>
      <c r="H8" s="860"/>
      <c r="I8" s="860"/>
      <c r="J8" s="860"/>
      <c r="K8" s="860"/>
      <c r="L8" s="860"/>
      <c r="M8" s="860"/>
      <c r="N8" s="860"/>
      <c r="O8" s="860"/>
      <c r="P8" s="860"/>
    </row>
    <row r="9" spans="1:16" ht="16.5" customHeight="1">
      <c r="A9" s="860"/>
      <c r="B9" s="860"/>
      <c r="C9" s="860"/>
      <c r="D9" s="860"/>
      <c r="E9" s="860"/>
      <c r="F9" s="860"/>
      <c r="G9" s="860"/>
      <c r="H9" s="860"/>
      <c r="I9" s="860"/>
      <c r="J9" s="860"/>
      <c r="K9" s="860"/>
      <c r="L9" s="860"/>
      <c r="M9" s="860"/>
      <c r="N9" s="860"/>
      <c r="O9" s="860"/>
      <c r="P9" s="860"/>
    </row>
    <row r="10" spans="1:16" ht="16.5" customHeight="1">
      <c r="A10" s="860"/>
      <c r="B10" s="860"/>
      <c r="C10" s="860"/>
      <c r="D10" s="860"/>
      <c r="E10" s="860"/>
      <c r="F10" s="860"/>
      <c r="G10" s="860"/>
      <c r="H10" s="860"/>
      <c r="I10" s="860"/>
      <c r="J10" s="860"/>
      <c r="K10" s="860"/>
      <c r="L10" s="860"/>
      <c r="M10" s="860"/>
      <c r="N10" s="860"/>
      <c r="O10" s="860"/>
      <c r="P10" s="860"/>
    </row>
    <row r="11" spans="1:16" ht="16.5" customHeight="1">
      <c r="A11" s="860"/>
      <c r="B11" s="860"/>
      <c r="C11" s="860"/>
      <c r="D11" s="860"/>
      <c r="E11" s="860"/>
      <c r="F11" s="860"/>
      <c r="G11" s="860"/>
      <c r="H11" s="860"/>
      <c r="I11" s="860"/>
      <c r="J11" s="860"/>
      <c r="K11" s="860"/>
      <c r="L11" s="860"/>
      <c r="M11" s="860"/>
      <c r="N11" s="860"/>
      <c r="O11" s="860"/>
      <c r="P11" s="860"/>
    </row>
    <row r="12" spans="1:16" ht="16.5" customHeight="1">
      <c r="A12" s="860"/>
      <c r="B12" s="860"/>
      <c r="C12" s="860"/>
      <c r="D12" s="860"/>
      <c r="E12" s="860"/>
      <c r="F12" s="860"/>
      <c r="G12" s="860"/>
      <c r="H12" s="860"/>
      <c r="I12" s="860"/>
      <c r="J12" s="860"/>
      <c r="K12" s="860"/>
      <c r="L12" s="860"/>
      <c r="M12" s="860"/>
      <c r="N12" s="860"/>
      <c r="O12" s="860"/>
      <c r="P12" s="860"/>
    </row>
    <row r="13" spans="1:16" ht="16.5" customHeight="1">
      <c r="A13" s="860"/>
      <c r="B13" s="860"/>
      <c r="C13" s="860"/>
      <c r="D13" s="860"/>
      <c r="E13" s="860"/>
      <c r="F13" s="860"/>
      <c r="G13" s="860"/>
      <c r="H13" s="860"/>
      <c r="I13" s="860"/>
      <c r="J13" s="860"/>
      <c r="K13" s="860"/>
      <c r="L13" s="860"/>
      <c r="M13" s="860"/>
      <c r="N13" s="860"/>
      <c r="O13" s="860"/>
      <c r="P13" s="860"/>
    </row>
    <row r="14" spans="1:16" ht="16.5" customHeight="1">
      <c r="A14" s="860"/>
      <c r="B14" s="860"/>
      <c r="C14" s="860"/>
      <c r="D14" s="860"/>
      <c r="E14" s="860"/>
      <c r="F14" s="860"/>
      <c r="G14" s="860"/>
      <c r="H14" s="860"/>
      <c r="I14" s="860"/>
      <c r="J14" s="860"/>
      <c r="K14" s="860"/>
      <c r="L14" s="860"/>
      <c r="M14" s="860"/>
      <c r="N14" s="860"/>
      <c r="O14" s="860"/>
      <c r="P14" s="860"/>
    </row>
    <row r="15" spans="1:16" ht="16.5" customHeight="1">
      <c r="A15" s="860"/>
      <c r="B15" s="860"/>
      <c r="C15" s="860"/>
      <c r="D15" s="860"/>
      <c r="E15" s="860"/>
      <c r="F15" s="860"/>
      <c r="G15" s="860"/>
      <c r="H15" s="860"/>
      <c r="I15" s="860"/>
      <c r="J15" s="860"/>
      <c r="K15" s="860"/>
      <c r="L15" s="860"/>
      <c r="M15" s="860"/>
      <c r="N15" s="860"/>
      <c r="O15" s="860"/>
      <c r="P15" s="860"/>
    </row>
    <row r="16" spans="1:16" ht="16.5" customHeight="1">
      <c r="A16" s="860"/>
      <c r="B16" s="860"/>
      <c r="C16" s="860"/>
      <c r="D16" s="860"/>
      <c r="E16" s="860"/>
      <c r="F16" s="860"/>
      <c r="G16" s="860"/>
      <c r="H16" s="860"/>
      <c r="I16" s="860"/>
      <c r="J16" s="860"/>
      <c r="K16" s="860"/>
      <c r="L16" s="860"/>
      <c r="M16" s="860"/>
      <c r="N16" s="860"/>
      <c r="O16" s="860"/>
      <c r="P16" s="860"/>
    </row>
    <row r="17" spans="1:16" ht="16.5" customHeight="1">
      <c r="A17" s="860"/>
      <c r="B17" s="860"/>
      <c r="C17" s="860"/>
      <c r="D17" s="860"/>
      <c r="E17" s="860"/>
      <c r="F17" s="860"/>
      <c r="G17" s="860"/>
      <c r="H17" s="860"/>
      <c r="I17" s="860"/>
      <c r="J17" s="860"/>
      <c r="K17" s="860"/>
      <c r="L17" s="860"/>
      <c r="M17" s="860"/>
      <c r="N17" s="860"/>
      <c r="O17" s="860"/>
      <c r="P17" s="860"/>
    </row>
    <row r="18" spans="1:16" ht="16.5" customHeight="1">
      <c r="A18" s="860"/>
      <c r="B18" s="860"/>
      <c r="C18" s="860"/>
      <c r="D18" s="860"/>
      <c r="E18" s="860"/>
      <c r="F18" s="860"/>
      <c r="G18" s="860"/>
      <c r="H18" s="860"/>
      <c r="I18" s="860"/>
      <c r="J18" s="860"/>
      <c r="K18" s="860"/>
      <c r="L18" s="860"/>
      <c r="M18" s="860"/>
      <c r="N18" s="860"/>
      <c r="O18" s="860"/>
      <c r="P18" s="860"/>
    </row>
    <row r="19" spans="1:16" ht="16.5" customHeight="1">
      <c r="A19" s="860"/>
      <c r="B19" s="860"/>
      <c r="C19" s="860"/>
      <c r="D19" s="860"/>
      <c r="E19" s="860"/>
      <c r="F19" s="860"/>
      <c r="G19" s="860"/>
      <c r="H19" s="860"/>
      <c r="I19" s="860"/>
      <c r="J19" s="860"/>
      <c r="K19" s="860"/>
      <c r="L19" s="860"/>
      <c r="M19" s="860"/>
      <c r="N19" s="860"/>
      <c r="O19" s="860"/>
      <c r="P19" s="860"/>
    </row>
    <row r="20" spans="1:16" ht="16.5" customHeight="1">
      <c r="A20" s="860"/>
      <c r="B20" s="860"/>
      <c r="C20" s="860"/>
      <c r="D20" s="860"/>
      <c r="E20" s="860"/>
      <c r="F20" s="860"/>
      <c r="G20" s="860"/>
      <c r="H20" s="860"/>
      <c r="I20" s="860"/>
      <c r="J20" s="860"/>
      <c r="K20" s="860"/>
      <c r="L20" s="860"/>
      <c r="M20" s="860"/>
      <c r="N20" s="860"/>
      <c r="O20" s="860"/>
      <c r="P20" s="860"/>
    </row>
    <row r="21" spans="1:16" ht="16.5" customHeight="1">
      <c r="A21" s="860"/>
      <c r="B21" s="860"/>
      <c r="C21" s="860"/>
      <c r="D21" s="860"/>
      <c r="E21" s="860"/>
      <c r="F21" s="860"/>
      <c r="G21" s="860"/>
      <c r="H21" s="860"/>
      <c r="I21" s="860"/>
      <c r="J21" s="860"/>
      <c r="K21" s="860"/>
      <c r="L21" s="860"/>
      <c r="M21" s="860"/>
      <c r="N21" s="860"/>
      <c r="O21" s="860"/>
      <c r="P21" s="860"/>
    </row>
    <row r="22" spans="1:16" ht="16.5" customHeight="1">
      <c r="A22" s="860"/>
      <c r="B22" s="860"/>
      <c r="C22" s="860"/>
      <c r="D22" s="860"/>
      <c r="E22" s="860"/>
      <c r="F22" s="860"/>
      <c r="G22" s="860"/>
      <c r="H22" s="860"/>
      <c r="I22" s="860"/>
      <c r="J22" s="860"/>
      <c r="K22" s="860"/>
      <c r="L22" s="860"/>
      <c r="M22" s="860"/>
      <c r="N22" s="860"/>
      <c r="O22" s="860"/>
      <c r="P22" s="860"/>
    </row>
    <row r="23" spans="1:16" ht="16.5" customHeight="1">
      <c r="A23" s="860"/>
      <c r="B23" s="860"/>
      <c r="C23" s="860"/>
      <c r="D23" s="860"/>
      <c r="E23" s="860"/>
      <c r="F23" s="860"/>
      <c r="G23" s="860"/>
      <c r="H23" s="860"/>
      <c r="I23" s="860"/>
      <c r="J23" s="860"/>
      <c r="K23" s="860"/>
      <c r="L23" s="860"/>
      <c r="M23" s="860"/>
      <c r="N23" s="860"/>
      <c r="O23" s="860"/>
      <c r="P23" s="860"/>
    </row>
    <row r="24" spans="1:16" ht="16.5" customHeight="1">
      <c r="A24" s="860"/>
      <c r="B24" s="860"/>
      <c r="C24" s="860"/>
      <c r="D24" s="860"/>
      <c r="E24" s="860"/>
      <c r="F24" s="860"/>
      <c r="G24" s="860"/>
      <c r="H24" s="860"/>
      <c r="I24" s="860"/>
      <c r="J24" s="860"/>
      <c r="K24" s="860"/>
      <c r="L24" s="860"/>
      <c r="M24" s="860"/>
      <c r="N24" s="860"/>
      <c r="O24" s="860"/>
      <c r="P24" s="860"/>
    </row>
    <row r="25" spans="1:16" ht="16.5" customHeight="1">
      <c r="A25" s="860"/>
      <c r="B25" s="860"/>
      <c r="C25" s="860"/>
      <c r="D25" s="860"/>
      <c r="E25" s="860"/>
      <c r="F25" s="860"/>
      <c r="G25" s="860"/>
      <c r="H25" s="860"/>
      <c r="I25" s="860"/>
      <c r="J25" s="860"/>
      <c r="K25" s="860"/>
      <c r="L25" s="860"/>
      <c r="M25" s="860"/>
      <c r="N25" s="860"/>
      <c r="O25" s="860"/>
      <c r="P25" s="860"/>
    </row>
    <row r="26" spans="1:16" ht="16.5" customHeight="1">
      <c r="A26" s="860"/>
      <c r="B26" s="860"/>
      <c r="C26" s="860"/>
      <c r="D26" s="860"/>
      <c r="E26" s="860"/>
      <c r="F26" s="860"/>
      <c r="G26" s="860"/>
      <c r="H26" s="860"/>
      <c r="I26" s="860"/>
      <c r="J26" s="860"/>
      <c r="K26" s="860"/>
      <c r="L26" s="860"/>
      <c r="M26" s="860"/>
      <c r="N26" s="860"/>
      <c r="O26" s="860"/>
      <c r="P26" s="860"/>
    </row>
    <row r="27" spans="1:16" ht="16.5" customHeight="1">
      <c r="A27" s="860"/>
      <c r="B27" s="860"/>
      <c r="C27" s="860"/>
      <c r="D27" s="860"/>
      <c r="E27" s="860"/>
      <c r="F27" s="860"/>
      <c r="G27" s="860"/>
      <c r="H27" s="860"/>
      <c r="I27" s="860"/>
      <c r="J27" s="860"/>
      <c r="K27" s="860"/>
      <c r="L27" s="860"/>
      <c r="M27" s="860"/>
      <c r="N27" s="860"/>
      <c r="O27" s="860"/>
      <c r="P27" s="860"/>
    </row>
    <row r="28" spans="1:16" ht="16.5" customHeight="1">
      <c r="A28" s="860"/>
      <c r="B28" s="860"/>
      <c r="C28" s="860"/>
      <c r="D28" s="860"/>
      <c r="E28" s="860"/>
      <c r="F28" s="860"/>
      <c r="G28" s="860"/>
      <c r="H28" s="860"/>
      <c r="I28" s="860"/>
      <c r="J28" s="860"/>
      <c r="K28" s="860"/>
      <c r="L28" s="860"/>
      <c r="M28" s="860"/>
      <c r="N28" s="860"/>
      <c r="O28" s="860"/>
      <c r="P28" s="860"/>
    </row>
    <row r="29" spans="1:16" ht="16.5" customHeight="1">
      <c r="A29" s="860"/>
      <c r="B29" s="860"/>
      <c r="C29" s="860"/>
      <c r="D29" s="860"/>
      <c r="E29" s="860"/>
      <c r="F29" s="860"/>
      <c r="G29" s="860"/>
      <c r="H29" s="860"/>
      <c r="I29" s="860"/>
      <c r="J29" s="860"/>
      <c r="K29" s="860"/>
      <c r="L29" s="860"/>
      <c r="M29" s="860"/>
      <c r="N29" s="860"/>
      <c r="O29" s="860"/>
      <c r="P29" s="860"/>
    </row>
    <row r="30" spans="1:16" ht="16.5" customHeight="1">
      <c r="A30" s="860"/>
      <c r="B30" s="860"/>
      <c r="C30" s="860"/>
      <c r="D30" s="860"/>
      <c r="E30" s="860"/>
      <c r="F30" s="860"/>
      <c r="G30" s="860"/>
      <c r="H30" s="860"/>
      <c r="I30" s="860"/>
      <c r="J30" s="860"/>
      <c r="K30" s="860"/>
      <c r="L30" s="860"/>
      <c r="M30" s="860"/>
      <c r="N30" s="860"/>
      <c r="O30" s="860"/>
      <c r="P30" s="860"/>
    </row>
    <row r="31" spans="1:16" ht="16.5" customHeight="1">
      <c r="A31" s="860"/>
      <c r="B31" s="860"/>
      <c r="C31" s="860"/>
      <c r="D31" s="860"/>
      <c r="E31" s="860"/>
      <c r="F31" s="860"/>
      <c r="G31" s="860"/>
      <c r="H31" s="860"/>
      <c r="I31" s="860"/>
      <c r="J31" s="860"/>
      <c r="K31" s="860"/>
      <c r="L31" s="860"/>
      <c r="M31" s="860"/>
      <c r="N31" s="860"/>
      <c r="O31" s="860"/>
      <c r="P31" s="860"/>
    </row>
    <row r="32" spans="1:16" ht="31.5" customHeight="1">
      <c r="A32" s="860"/>
      <c r="B32" s="860"/>
      <c r="C32" s="860"/>
      <c r="D32" s="860"/>
      <c r="E32" s="860"/>
      <c r="F32" s="860"/>
      <c r="G32" s="860"/>
      <c r="H32" s="860"/>
      <c r="I32" s="860"/>
      <c r="J32" s="855" t="s">
        <v>2</v>
      </c>
      <c r="K32" s="860"/>
      <c r="L32" s="860"/>
      <c r="M32" s="860"/>
      <c r="N32" s="860"/>
      <c r="O32" s="860"/>
      <c r="P32" s="860"/>
    </row>
    <row r="33" spans="1:16" ht="39" customHeight="1">
      <c r="A33" s="860"/>
      <c r="B33" s="861" t="s">
        <v>14</v>
      </c>
      <c r="C33" s="867"/>
      <c r="D33" s="867"/>
      <c r="E33" s="872" t="s">
        <v>18</v>
      </c>
      <c r="F33" s="876" t="s">
        <v>538</v>
      </c>
      <c r="G33" s="879" t="s">
        <v>539</v>
      </c>
      <c r="H33" s="879" t="s">
        <v>540</v>
      </c>
      <c r="I33" s="879" t="s">
        <v>541</v>
      </c>
      <c r="J33" s="882" t="s">
        <v>252</v>
      </c>
      <c r="K33" s="860"/>
      <c r="L33" s="860"/>
      <c r="M33" s="860"/>
      <c r="N33" s="860"/>
      <c r="O33" s="860"/>
      <c r="P33" s="860"/>
    </row>
    <row r="34" spans="1:16" ht="39" customHeight="1">
      <c r="A34" s="860"/>
      <c r="B34" s="862"/>
      <c r="C34" s="868" t="s">
        <v>469</v>
      </c>
      <c r="D34" s="868"/>
      <c r="E34" s="873"/>
      <c r="F34" s="877">
        <v>7.79</v>
      </c>
      <c r="G34" s="880">
        <v>7.08</v>
      </c>
      <c r="H34" s="880">
        <v>6.28</v>
      </c>
      <c r="I34" s="880">
        <v>6.71</v>
      </c>
      <c r="J34" s="883">
        <v>7.96</v>
      </c>
      <c r="K34" s="860"/>
      <c r="L34" s="860"/>
      <c r="M34" s="860"/>
      <c r="N34" s="860"/>
      <c r="O34" s="860"/>
      <c r="P34" s="860"/>
    </row>
    <row r="35" spans="1:16" ht="39" customHeight="1">
      <c r="A35" s="860"/>
      <c r="B35" s="863"/>
      <c r="C35" s="869" t="s">
        <v>460</v>
      </c>
      <c r="D35" s="869"/>
      <c r="E35" s="874"/>
      <c r="F35" s="878">
        <v>3.03</v>
      </c>
      <c r="G35" s="881">
        <v>3.45</v>
      </c>
      <c r="H35" s="881">
        <v>5.2</v>
      </c>
      <c r="I35" s="881">
        <v>4.2</v>
      </c>
      <c r="J35" s="884">
        <v>4.21</v>
      </c>
      <c r="K35" s="860"/>
      <c r="L35" s="860"/>
      <c r="M35" s="860"/>
      <c r="N35" s="860"/>
      <c r="O35" s="860"/>
      <c r="P35" s="860"/>
    </row>
    <row r="36" spans="1:16" ht="39" customHeight="1">
      <c r="A36" s="860"/>
      <c r="B36" s="863"/>
      <c r="C36" s="869" t="s">
        <v>205</v>
      </c>
      <c r="D36" s="869"/>
      <c r="E36" s="874"/>
      <c r="F36" s="878">
        <v>3.37</v>
      </c>
      <c r="G36" s="881">
        <v>3.4</v>
      </c>
      <c r="H36" s="881">
        <v>3.13</v>
      </c>
      <c r="I36" s="881">
        <v>3.11</v>
      </c>
      <c r="J36" s="884">
        <v>2.88</v>
      </c>
      <c r="K36" s="860"/>
      <c r="L36" s="860"/>
      <c r="M36" s="860"/>
      <c r="N36" s="860"/>
      <c r="O36" s="860"/>
      <c r="P36" s="860"/>
    </row>
    <row r="37" spans="1:16" ht="39" customHeight="1">
      <c r="A37" s="860"/>
      <c r="B37" s="863"/>
      <c r="C37" s="869" t="s">
        <v>28</v>
      </c>
      <c r="D37" s="869"/>
      <c r="E37" s="874"/>
      <c r="F37" s="878">
        <v>0.36</v>
      </c>
      <c r="G37" s="881">
        <v>0.72</v>
      </c>
      <c r="H37" s="881">
        <v>2.21</v>
      </c>
      <c r="I37" s="881">
        <v>1.8</v>
      </c>
      <c r="J37" s="884">
        <v>0.83</v>
      </c>
      <c r="K37" s="860"/>
      <c r="L37" s="860"/>
      <c r="M37" s="860"/>
      <c r="N37" s="860"/>
      <c r="O37" s="860"/>
      <c r="P37" s="860"/>
    </row>
    <row r="38" spans="1:16" ht="39" customHeight="1">
      <c r="A38" s="860"/>
      <c r="B38" s="863"/>
      <c r="C38" s="869" t="s">
        <v>476</v>
      </c>
      <c r="D38" s="869"/>
      <c r="E38" s="874"/>
      <c r="F38" s="878">
        <v>0.26</v>
      </c>
      <c r="G38" s="881">
        <v>0.31</v>
      </c>
      <c r="H38" s="881">
        <v>0.53</v>
      </c>
      <c r="I38" s="881">
        <v>0.6</v>
      </c>
      <c r="J38" s="884">
        <v>0.66</v>
      </c>
      <c r="K38" s="860"/>
      <c r="L38" s="860"/>
      <c r="M38" s="860"/>
      <c r="N38" s="860"/>
      <c r="O38" s="860"/>
      <c r="P38" s="860"/>
    </row>
    <row r="39" spans="1:16" ht="39" customHeight="1">
      <c r="A39" s="860"/>
      <c r="B39" s="863"/>
      <c r="C39" s="869" t="s">
        <v>474</v>
      </c>
      <c r="D39" s="869"/>
      <c r="E39" s="874"/>
      <c r="F39" s="878">
        <v>0.24</v>
      </c>
      <c r="G39" s="881">
        <v>0.27</v>
      </c>
      <c r="H39" s="881">
        <v>0.28000000000000003</v>
      </c>
      <c r="I39" s="881">
        <v>0.32</v>
      </c>
      <c r="J39" s="884">
        <v>0.33</v>
      </c>
      <c r="K39" s="860"/>
      <c r="L39" s="860"/>
      <c r="M39" s="860"/>
      <c r="N39" s="860"/>
      <c r="O39" s="860"/>
      <c r="P39" s="860"/>
    </row>
    <row r="40" spans="1:16" ht="39" customHeight="1">
      <c r="A40" s="860"/>
      <c r="B40" s="863"/>
      <c r="C40" s="869" t="s">
        <v>468</v>
      </c>
      <c r="D40" s="869"/>
      <c r="E40" s="874"/>
      <c r="F40" s="878">
        <v>0.11</v>
      </c>
      <c r="G40" s="881">
        <v>0.12</v>
      </c>
      <c r="H40" s="881">
        <v>0.78</v>
      </c>
      <c r="I40" s="881">
        <v>0.52</v>
      </c>
      <c r="J40" s="884">
        <v>0.13</v>
      </c>
      <c r="K40" s="860"/>
      <c r="L40" s="860"/>
      <c r="M40" s="860"/>
      <c r="N40" s="860"/>
      <c r="O40" s="860"/>
      <c r="P40" s="860"/>
    </row>
    <row r="41" spans="1:16" ht="39" customHeight="1">
      <c r="A41" s="860"/>
      <c r="B41" s="863"/>
      <c r="C41" s="869" t="s">
        <v>259</v>
      </c>
      <c r="D41" s="869"/>
      <c r="E41" s="874"/>
      <c r="F41" s="878">
        <v>7.0000000000000007e-002</v>
      </c>
      <c r="G41" s="881">
        <v>5.e-002</v>
      </c>
      <c r="H41" s="881">
        <v>6.e-002</v>
      </c>
      <c r="I41" s="881">
        <v>7.0000000000000007e-002</v>
      </c>
      <c r="J41" s="884">
        <v>7.0000000000000007e-002</v>
      </c>
      <c r="K41" s="860"/>
      <c r="L41" s="860"/>
      <c r="M41" s="860"/>
      <c r="N41" s="860"/>
      <c r="O41" s="860"/>
      <c r="P41" s="860"/>
    </row>
    <row r="42" spans="1:16" ht="39" customHeight="1">
      <c r="A42" s="860"/>
      <c r="B42" s="864"/>
      <c r="C42" s="869" t="s">
        <v>545</v>
      </c>
      <c r="D42" s="869"/>
      <c r="E42" s="874"/>
      <c r="F42" s="878" t="s">
        <v>201</v>
      </c>
      <c r="G42" s="881" t="s">
        <v>201</v>
      </c>
      <c r="H42" s="881" t="s">
        <v>201</v>
      </c>
      <c r="I42" s="881" t="s">
        <v>201</v>
      </c>
      <c r="J42" s="884" t="s">
        <v>201</v>
      </c>
      <c r="K42" s="860"/>
      <c r="L42" s="860"/>
      <c r="M42" s="860"/>
      <c r="N42" s="860"/>
      <c r="O42" s="860"/>
      <c r="P42" s="860"/>
    </row>
    <row r="43" spans="1:16" ht="39" customHeight="1">
      <c r="A43" s="860"/>
      <c r="B43" s="865"/>
      <c r="C43" s="870" t="s">
        <v>501</v>
      </c>
      <c r="D43" s="870"/>
      <c r="E43" s="875"/>
      <c r="F43" s="850">
        <v>3.e-002</v>
      </c>
      <c r="G43" s="854">
        <v>0.12</v>
      </c>
      <c r="H43" s="854">
        <v>4.e-002</v>
      </c>
      <c r="I43" s="854">
        <v>3.e-002</v>
      </c>
      <c r="J43" s="859">
        <v>9.e-002</v>
      </c>
      <c r="K43" s="860"/>
      <c r="L43" s="860"/>
      <c r="M43" s="860"/>
      <c r="N43" s="860"/>
      <c r="O43" s="860"/>
      <c r="P43" s="860"/>
    </row>
    <row r="44" spans="1:16" ht="39" customHeight="1">
      <c r="A44" s="860"/>
      <c r="B44" s="866"/>
      <c r="C44" s="871"/>
      <c r="D44" s="871"/>
      <c r="E44" s="871"/>
      <c r="F44" s="860"/>
      <c r="G44" s="860"/>
      <c r="H44" s="860"/>
      <c r="I44" s="860"/>
      <c r="J44" s="860"/>
      <c r="K44" s="860"/>
      <c r="L44" s="860"/>
      <c r="M44" s="860"/>
      <c r="N44" s="860"/>
      <c r="O44" s="860"/>
      <c r="P44" s="860"/>
    </row>
    <row r="45" spans="1:16" ht="16.2">
      <c r="A45" s="860"/>
      <c r="B45" s="860"/>
      <c r="C45" s="860"/>
      <c r="D45" s="860"/>
      <c r="E45" s="860"/>
      <c r="F45" s="860"/>
      <c r="G45" s="860"/>
      <c r="H45" s="860"/>
      <c r="I45" s="860"/>
      <c r="J45" s="860"/>
      <c r="K45" s="860"/>
      <c r="L45" s="860"/>
      <c r="M45" s="860"/>
      <c r="N45" s="860"/>
      <c r="O45" s="860"/>
      <c r="P45" s="860"/>
    </row>
  </sheetData>
  <sheetProtection algorithmName="SHA-512" hashValue="Z6xyloB5Oz3BbAo4aLCyPMHXBAGs/sTXa1IGkhbc6/iUoAJVqNoHEEaD/fn06se2cFxinEiypyYioku/g1Pmrg==" saltValue="dIn9uhhYMJp6UbkH+BMhq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640625" style="363" customWidth="1"/>
    <col min="2" max="3" width="10.88671875" style="363" customWidth="1"/>
    <col min="4" max="4" width="10" style="363" customWidth="1"/>
    <col min="5" max="10" width="11" style="363" customWidth="1"/>
    <col min="11" max="15" width="13.109375" style="363" customWidth="1"/>
    <col min="16" max="21" width="11.44140625" style="363" customWidth="1"/>
    <col min="22" max="16384" width="0" style="363"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52" t="s">
        <v>21</v>
      </c>
      <c r="P43" s="733"/>
      <c r="Q43" s="733"/>
      <c r="R43" s="733"/>
      <c r="S43" s="733"/>
      <c r="T43" s="733"/>
      <c r="U43" s="733"/>
    </row>
    <row r="44" spans="1:21" ht="30.75" customHeight="1">
      <c r="A44" s="733"/>
      <c r="B44" s="885" t="s">
        <v>25</v>
      </c>
      <c r="C44" s="899"/>
      <c r="D44" s="899"/>
      <c r="E44" s="918"/>
      <c r="F44" s="918"/>
      <c r="G44" s="918"/>
      <c r="H44" s="918"/>
      <c r="I44" s="918"/>
      <c r="J44" s="927" t="s">
        <v>18</v>
      </c>
      <c r="K44" s="935" t="s">
        <v>538</v>
      </c>
      <c r="L44" s="944" t="s">
        <v>539</v>
      </c>
      <c r="M44" s="944" t="s">
        <v>540</v>
      </c>
      <c r="N44" s="944" t="s">
        <v>541</v>
      </c>
      <c r="O44" s="953" t="s">
        <v>252</v>
      </c>
      <c r="P44" s="733"/>
      <c r="Q44" s="733"/>
      <c r="R44" s="733"/>
      <c r="S44" s="733"/>
      <c r="T44" s="733"/>
      <c r="U44" s="733"/>
    </row>
    <row r="45" spans="1:21" ht="30.75" customHeight="1">
      <c r="A45" s="733"/>
      <c r="B45" s="886" t="s">
        <v>27</v>
      </c>
      <c r="C45" s="900"/>
      <c r="D45" s="910"/>
      <c r="E45" s="919" t="s">
        <v>24</v>
      </c>
      <c r="F45" s="919"/>
      <c r="G45" s="919"/>
      <c r="H45" s="919"/>
      <c r="I45" s="919"/>
      <c r="J45" s="928"/>
      <c r="K45" s="936">
        <v>18029</v>
      </c>
      <c r="L45" s="945">
        <v>16809</v>
      </c>
      <c r="M45" s="945">
        <v>17628</v>
      </c>
      <c r="N45" s="945">
        <v>17477</v>
      </c>
      <c r="O45" s="954">
        <v>17930</v>
      </c>
      <c r="P45" s="733"/>
      <c r="Q45" s="733"/>
      <c r="R45" s="733"/>
      <c r="S45" s="733"/>
      <c r="T45" s="733"/>
      <c r="U45" s="733"/>
    </row>
    <row r="46" spans="1:21" ht="30.75" customHeight="1">
      <c r="A46" s="733"/>
      <c r="B46" s="887"/>
      <c r="C46" s="901"/>
      <c r="D46" s="911"/>
      <c r="E46" s="920" t="s">
        <v>32</v>
      </c>
      <c r="F46" s="920"/>
      <c r="G46" s="920"/>
      <c r="H46" s="920"/>
      <c r="I46" s="920"/>
      <c r="J46" s="929"/>
      <c r="K46" s="937" t="s">
        <v>201</v>
      </c>
      <c r="L46" s="946" t="s">
        <v>201</v>
      </c>
      <c r="M46" s="946" t="s">
        <v>201</v>
      </c>
      <c r="N46" s="946" t="s">
        <v>201</v>
      </c>
      <c r="O46" s="955" t="s">
        <v>201</v>
      </c>
      <c r="P46" s="733"/>
      <c r="Q46" s="733"/>
      <c r="R46" s="733"/>
      <c r="S46" s="733"/>
      <c r="T46" s="733"/>
      <c r="U46" s="733"/>
    </row>
    <row r="47" spans="1:21" ht="30.75" customHeight="1">
      <c r="A47" s="733"/>
      <c r="B47" s="887"/>
      <c r="C47" s="901"/>
      <c r="D47" s="911"/>
      <c r="E47" s="920" t="s">
        <v>35</v>
      </c>
      <c r="F47" s="920"/>
      <c r="G47" s="920"/>
      <c r="H47" s="920"/>
      <c r="I47" s="920"/>
      <c r="J47" s="929"/>
      <c r="K47" s="937">
        <v>143</v>
      </c>
      <c r="L47" s="946">
        <v>61</v>
      </c>
      <c r="M47" s="946" t="s">
        <v>201</v>
      </c>
      <c r="N47" s="946" t="s">
        <v>201</v>
      </c>
      <c r="O47" s="955" t="s">
        <v>201</v>
      </c>
      <c r="P47" s="733"/>
      <c r="Q47" s="733"/>
      <c r="R47" s="733"/>
      <c r="S47" s="733"/>
      <c r="T47" s="733"/>
      <c r="U47" s="733"/>
    </row>
    <row r="48" spans="1:21" ht="30.75" customHeight="1">
      <c r="A48" s="733"/>
      <c r="B48" s="887"/>
      <c r="C48" s="901"/>
      <c r="D48" s="911"/>
      <c r="E48" s="920" t="s">
        <v>41</v>
      </c>
      <c r="F48" s="920"/>
      <c r="G48" s="920"/>
      <c r="H48" s="920"/>
      <c r="I48" s="920"/>
      <c r="J48" s="929"/>
      <c r="K48" s="937">
        <v>3122</v>
      </c>
      <c r="L48" s="946">
        <v>2980</v>
      </c>
      <c r="M48" s="946">
        <v>2796</v>
      </c>
      <c r="N48" s="946">
        <v>3115</v>
      </c>
      <c r="O48" s="955">
        <v>3018</v>
      </c>
      <c r="P48" s="733"/>
      <c r="Q48" s="733"/>
      <c r="R48" s="733"/>
      <c r="S48" s="733"/>
      <c r="T48" s="733"/>
      <c r="U48" s="733"/>
    </row>
    <row r="49" spans="1:21" ht="30.75" customHeight="1">
      <c r="A49" s="733"/>
      <c r="B49" s="887"/>
      <c r="C49" s="901"/>
      <c r="D49" s="911"/>
      <c r="E49" s="920" t="s">
        <v>0</v>
      </c>
      <c r="F49" s="920"/>
      <c r="G49" s="920"/>
      <c r="H49" s="920"/>
      <c r="I49" s="920"/>
      <c r="J49" s="929"/>
      <c r="K49" s="937" t="s">
        <v>201</v>
      </c>
      <c r="L49" s="946" t="s">
        <v>201</v>
      </c>
      <c r="M49" s="946" t="s">
        <v>201</v>
      </c>
      <c r="N49" s="946" t="s">
        <v>201</v>
      </c>
      <c r="O49" s="955" t="s">
        <v>201</v>
      </c>
      <c r="P49" s="733"/>
      <c r="Q49" s="733"/>
      <c r="R49" s="733"/>
      <c r="S49" s="733"/>
      <c r="T49" s="733"/>
      <c r="U49" s="733"/>
    </row>
    <row r="50" spans="1:21" ht="30.75" customHeight="1">
      <c r="A50" s="733"/>
      <c r="B50" s="887"/>
      <c r="C50" s="901"/>
      <c r="D50" s="911"/>
      <c r="E50" s="920" t="s">
        <v>44</v>
      </c>
      <c r="F50" s="920"/>
      <c r="G50" s="920"/>
      <c r="H50" s="920"/>
      <c r="I50" s="920"/>
      <c r="J50" s="929"/>
      <c r="K50" s="937">
        <v>3</v>
      </c>
      <c r="L50" s="946">
        <v>7</v>
      </c>
      <c r="M50" s="946">
        <v>8</v>
      </c>
      <c r="N50" s="946">
        <v>7</v>
      </c>
      <c r="O50" s="955">
        <v>12</v>
      </c>
      <c r="P50" s="733"/>
      <c r="Q50" s="733"/>
      <c r="R50" s="733"/>
      <c r="S50" s="733"/>
      <c r="T50" s="733"/>
      <c r="U50" s="733"/>
    </row>
    <row r="51" spans="1:21" ht="30.75" customHeight="1">
      <c r="A51" s="733"/>
      <c r="B51" s="888"/>
      <c r="C51" s="902"/>
      <c r="D51" s="912"/>
      <c r="E51" s="920" t="s">
        <v>48</v>
      </c>
      <c r="F51" s="920"/>
      <c r="G51" s="920"/>
      <c r="H51" s="920"/>
      <c r="I51" s="920"/>
      <c r="J51" s="929"/>
      <c r="K51" s="937">
        <v>0</v>
      </c>
      <c r="L51" s="946">
        <v>1</v>
      </c>
      <c r="M51" s="946">
        <v>1</v>
      </c>
      <c r="N51" s="946">
        <v>0</v>
      </c>
      <c r="O51" s="955">
        <v>0</v>
      </c>
      <c r="P51" s="733"/>
      <c r="Q51" s="733"/>
      <c r="R51" s="733"/>
      <c r="S51" s="733"/>
      <c r="T51" s="733"/>
      <c r="U51" s="733"/>
    </row>
    <row r="52" spans="1:21" ht="30.75" customHeight="1">
      <c r="A52" s="733"/>
      <c r="B52" s="889" t="s">
        <v>50</v>
      </c>
      <c r="C52" s="903"/>
      <c r="D52" s="912"/>
      <c r="E52" s="920" t="s">
        <v>51</v>
      </c>
      <c r="F52" s="920"/>
      <c r="G52" s="920"/>
      <c r="H52" s="920"/>
      <c r="I52" s="920"/>
      <c r="J52" s="929"/>
      <c r="K52" s="937">
        <v>15997</v>
      </c>
      <c r="L52" s="946">
        <v>15247</v>
      </c>
      <c r="M52" s="946">
        <v>14771</v>
      </c>
      <c r="N52" s="946">
        <v>14557</v>
      </c>
      <c r="O52" s="955">
        <v>14382</v>
      </c>
      <c r="P52" s="733"/>
      <c r="Q52" s="733"/>
      <c r="R52" s="733"/>
      <c r="S52" s="733"/>
      <c r="T52" s="733"/>
      <c r="U52" s="733"/>
    </row>
    <row r="53" spans="1:21" ht="30.75" customHeight="1">
      <c r="A53" s="733"/>
      <c r="B53" s="890" t="s">
        <v>52</v>
      </c>
      <c r="C53" s="904"/>
      <c r="D53" s="913"/>
      <c r="E53" s="921" t="s">
        <v>55</v>
      </c>
      <c r="F53" s="921"/>
      <c r="G53" s="921"/>
      <c r="H53" s="921"/>
      <c r="I53" s="921"/>
      <c r="J53" s="930"/>
      <c r="K53" s="938">
        <v>5300</v>
      </c>
      <c r="L53" s="947">
        <v>4611</v>
      </c>
      <c r="M53" s="947">
        <v>5662</v>
      </c>
      <c r="N53" s="947">
        <v>6042</v>
      </c>
      <c r="O53" s="956">
        <v>6578</v>
      </c>
      <c r="P53" s="733"/>
      <c r="Q53" s="733"/>
      <c r="R53" s="733"/>
      <c r="S53" s="733"/>
      <c r="T53" s="733"/>
      <c r="U53" s="733"/>
    </row>
    <row r="54" spans="1:21" ht="24" customHeight="1">
      <c r="A54" s="733"/>
      <c r="B54" s="891" t="s">
        <v>60</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1"/>
      <c r="C55" s="733"/>
      <c r="D55" s="733"/>
      <c r="E55" s="733"/>
      <c r="F55" s="733"/>
      <c r="G55" s="733"/>
      <c r="H55" s="733"/>
      <c r="I55" s="733"/>
      <c r="J55" s="733"/>
      <c r="K55" s="733"/>
      <c r="L55" s="733"/>
      <c r="M55" s="733"/>
      <c r="N55" s="733"/>
      <c r="O55" s="733"/>
      <c r="P55" s="733"/>
      <c r="Q55" s="733"/>
      <c r="R55" s="733"/>
      <c r="S55" s="733"/>
      <c r="T55" s="733"/>
      <c r="U55" s="733"/>
    </row>
    <row r="56" spans="1:21" ht="24" customHeight="1">
      <c r="A56" s="733"/>
      <c r="B56" s="892" t="s">
        <v>6</v>
      </c>
      <c r="C56" s="905"/>
      <c r="D56" s="905"/>
      <c r="E56" s="905"/>
      <c r="F56" s="905"/>
      <c r="G56" s="905"/>
      <c r="H56" s="905"/>
      <c r="I56" s="905"/>
      <c r="J56" s="905"/>
      <c r="K56" s="939"/>
      <c r="L56" s="939"/>
      <c r="M56" s="939"/>
      <c r="N56" s="939"/>
      <c r="O56" s="957" t="s">
        <v>26</v>
      </c>
      <c r="P56" s="733"/>
      <c r="Q56" s="733"/>
      <c r="R56" s="733"/>
      <c r="S56" s="733"/>
      <c r="T56" s="733"/>
      <c r="U56" s="733"/>
    </row>
    <row r="57" spans="1:21" ht="31.5" customHeight="1">
      <c r="A57" s="733"/>
      <c r="B57" s="893"/>
      <c r="C57" s="906"/>
      <c r="D57" s="906"/>
      <c r="E57" s="922"/>
      <c r="F57" s="922"/>
      <c r="G57" s="922"/>
      <c r="H57" s="922"/>
      <c r="I57" s="922"/>
      <c r="J57" s="931" t="s">
        <v>18</v>
      </c>
      <c r="K57" s="940" t="s">
        <v>538</v>
      </c>
      <c r="L57" s="948" t="s">
        <v>539</v>
      </c>
      <c r="M57" s="948" t="s">
        <v>540</v>
      </c>
      <c r="N57" s="948" t="s">
        <v>541</v>
      </c>
      <c r="O57" s="958" t="s">
        <v>252</v>
      </c>
      <c r="P57" s="733"/>
      <c r="Q57" s="733"/>
      <c r="R57" s="733"/>
      <c r="S57" s="733"/>
      <c r="T57" s="733"/>
      <c r="U57" s="733"/>
    </row>
    <row r="58" spans="1:21" ht="31.5" customHeight="1">
      <c r="B58" s="894" t="s">
        <v>65</v>
      </c>
      <c r="C58" s="907"/>
      <c r="D58" s="914" t="s">
        <v>68</v>
      </c>
      <c r="E58" s="923"/>
      <c r="F58" s="923"/>
      <c r="G58" s="923"/>
      <c r="H58" s="923"/>
      <c r="I58" s="923"/>
      <c r="J58" s="932"/>
      <c r="K58" s="941">
        <v>413</v>
      </c>
      <c r="L58" s="949">
        <v>304</v>
      </c>
      <c r="M58" s="949" t="s">
        <v>201</v>
      </c>
      <c r="N58" s="949" t="s">
        <v>201</v>
      </c>
      <c r="O58" s="959" t="s">
        <v>201</v>
      </c>
    </row>
    <row r="59" spans="1:21" ht="31.5" customHeight="1">
      <c r="B59" s="895"/>
      <c r="C59" s="908"/>
      <c r="D59" s="915" t="s">
        <v>13</v>
      </c>
      <c r="E59" s="924"/>
      <c r="F59" s="924"/>
      <c r="G59" s="924"/>
      <c r="H59" s="924"/>
      <c r="I59" s="924"/>
      <c r="J59" s="933"/>
      <c r="K59" s="942">
        <v>900</v>
      </c>
      <c r="L59" s="950">
        <v>500</v>
      </c>
      <c r="M59" s="950" t="s">
        <v>201</v>
      </c>
      <c r="N59" s="950" t="s">
        <v>201</v>
      </c>
      <c r="O59" s="960" t="s">
        <v>201</v>
      </c>
    </row>
    <row r="60" spans="1:21" ht="31.5" customHeight="1">
      <c r="B60" s="896"/>
      <c r="C60" s="909"/>
      <c r="D60" s="916" t="s">
        <v>71</v>
      </c>
      <c r="E60" s="925"/>
      <c r="F60" s="925"/>
      <c r="G60" s="925"/>
      <c r="H60" s="925"/>
      <c r="I60" s="925"/>
      <c r="J60" s="934"/>
      <c r="K60" s="943">
        <v>513</v>
      </c>
      <c r="L60" s="951">
        <v>243</v>
      </c>
      <c r="M60" s="951" t="s">
        <v>201</v>
      </c>
      <c r="N60" s="951" t="s">
        <v>201</v>
      </c>
      <c r="O60" s="961" t="s">
        <v>201</v>
      </c>
    </row>
    <row r="61" spans="1:21" ht="24" customHeight="1">
      <c r="B61" s="897"/>
      <c r="C61" s="897"/>
      <c r="D61" s="917" t="s">
        <v>49</v>
      </c>
      <c r="E61" s="926"/>
      <c r="F61" s="926"/>
      <c r="G61" s="926"/>
      <c r="H61" s="926"/>
      <c r="I61" s="926"/>
      <c r="J61" s="926"/>
      <c r="K61" s="926"/>
      <c r="L61" s="926"/>
      <c r="M61" s="926"/>
      <c r="N61" s="926"/>
      <c r="O61" s="926"/>
    </row>
    <row r="62" spans="1:21" ht="24" customHeight="1">
      <c r="B62" s="898"/>
      <c r="C62" s="898"/>
      <c r="D62" s="917" t="s">
        <v>42</v>
      </c>
      <c r="E62" s="926"/>
      <c r="F62" s="926"/>
      <c r="G62" s="926"/>
      <c r="H62" s="926"/>
      <c r="I62" s="926"/>
      <c r="J62" s="926"/>
      <c r="K62" s="926"/>
      <c r="L62" s="926"/>
      <c r="M62" s="926"/>
      <c r="N62" s="926"/>
      <c r="O62" s="926"/>
    </row>
    <row r="63" spans="1:21" ht="24" customHeight="1">
      <c r="A63" s="733"/>
      <c r="B63" s="891"/>
      <c r="C63" s="733"/>
      <c r="D63" s="733"/>
      <c r="E63" s="733"/>
      <c r="F63" s="733"/>
      <c r="G63" s="733"/>
      <c r="H63" s="733"/>
      <c r="I63" s="733"/>
      <c r="J63" s="733"/>
      <c r="K63" s="733"/>
      <c r="L63" s="733"/>
      <c r="M63" s="733"/>
      <c r="N63" s="733"/>
      <c r="O63" s="733"/>
      <c r="P63" s="733"/>
      <c r="Q63" s="733"/>
      <c r="R63" s="733"/>
      <c r="S63" s="733"/>
      <c r="T63" s="733"/>
      <c r="U63" s="733"/>
    </row>
    <row r="64" spans="1:21" ht="24" customHeight="1">
      <c r="A64" s="733"/>
      <c r="B64" s="891"/>
      <c r="C64" s="733"/>
      <c r="D64" s="733"/>
      <c r="E64" s="733"/>
      <c r="F64" s="733"/>
      <c r="G64" s="733"/>
      <c r="H64" s="733"/>
      <c r="I64" s="733"/>
      <c r="J64" s="733"/>
      <c r="K64" s="733"/>
      <c r="L64" s="733"/>
      <c r="M64" s="733"/>
      <c r="N64" s="733"/>
      <c r="O64" s="733"/>
      <c r="P64" s="733"/>
      <c r="Q64" s="733"/>
      <c r="R64" s="733"/>
      <c r="S64" s="733"/>
      <c r="T64" s="733"/>
      <c r="U64" s="733"/>
    </row>
  </sheetData>
  <sheetProtection algorithmName="SHA-512" hashValue="IdR4lO3TgOSHnVUBARjdiqmCDdNpss0w7mt7Q+m3LVexpqYfDW0lFn3SoVARK6av/yoyY/elGwC5YHem/lAwBg==" saltValue="ueIWOIUZbbCmDj8LWkAht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640625" style="363" customWidth="1"/>
    <col min="2" max="3" width="12.6640625" style="363" customWidth="1"/>
    <col min="4" max="4" width="11.6640625" style="363" customWidth="1"/>
    <col min="5" max="8" width="10.33203125" style="363" customWidth="1"/>
    <col min="9" max="13" width="16.33203125" style="363" customWidth="1"/>
    <col min="14" max="19" width="12.6640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2" t="s">
        <v>21</v>
      </c>
    </row>
    <row r="40" spans="2:13" ht="27.75" customHeight="1">
      <c r="B40" s="885" t="s">
        <v>25</v>
      </c>
      <c r="C40" s="899"/>
      <c r="D40" s="899"/>
      <c r="E40" s="918"/>
      <c r="F40" s="918"/>
      <c r="G40" s="918"/>
      <c r="H40" s="927" t="s">
        <v>18</v>
      </c>
      <c r="I40" s="935" t="s">
        <v>538</v>
      </c>
      <c r="J40" s="944" t="s">
        <v>539</v>
      </c>
      <c r="K40" s="944" t="s">
        <v>540</v>
      </c>
      <c r="L40" s="944" t="s">
        <v>541</v>
      </c>
      <c r="M40" s="977" t="s">
        <v>252</v>
      </c>
    </row>
    <row r="41" spans="2:13" ht="27.75" customHeight="1">
      <c r="B41" s="886" t="s">
        <v>37</v>
      </c>
      <c r="C41" s="900"/>
      <c r="D41" s="910"/>
      <c r="E41" s="966" t="s">
        <v>57</v>
      </c>
      <c r="F41" s="966"/>
      <c r="G41" s="966"/>
      <c r="H41" s="972"/>
      <c r="I41" s="936">
        <v>178314</v>
      </c>
      <c r="J41" s="945">
        <v>179526</v>
      </c>
      <c r="K41" s="945">
        <v>176670</v>
      </c>
      <c r="L41" s="945">
        <v>171514</v>
      </c>
      <c r="M41" s="954">
        <v>165351</v>
      </c>
    </row>
    <row r="42" spans="2:13" ht="27.75" customHeight="1">
      <c r="B42" s="887"/>
      <c r="C42" s="901"/>
      <c r="D42" s="911"/>
      <c r="E42" s="967" t="s">
        <v>77</v>
      </c>
      <c r="F42" s="967"/>
      <c r="G42" s="967"/>
      <c r="H42" s="973"/>
      <c r="I42" s="937" t="s">
        <v>201</v>
      </c>
      <c r="J42" s="946" t="s">
        <v>201</v>
      </c>
      <c r="K42" s="946" t="s">
        <v>201</v>
      </c>
      <c r="L42" s="946" t="s">
        <v>201</v>
      </c>
      <c r="M42" s="955" t="s">
        <v>201</v>
      </c>
    </row>
    <row r="43" spans="2:13" ht="27.75" customHeight="1">
      <c r="B43" s="887"/>
      <c r="C43" s="901"/>
      <c r="D43" s="911"/>
      <c r="E43" s="967" t="s">
        <v>78</v>
      </c>
      <c r="F43" s="967"/>
      <c r="G43" s="967"/>
      <c r="H43" s="973"/>
      <c r="I43" s="937">
        <v>37626</v>
      </c>
      <c r="J43" s="946">
        <v>36845</v>
      </c>
      <c r="K43" s="946">
        <v>34446</v>
      </c>
      <c r="L43" s="946">
        <v>30523</v>
      </c>
      <c r="M43" s="955">
        <v>32022</v>
      </c>
    </row>
    <row r="44" spans="2:13" ht="27.75" customHeight="1">
      <c r="B44" s="887"/>
      <c r="C44" s="901"/>
      <c r="D44" s="911"/>
      <c r="E44" s="967" t="s">
        <v>80</v>
      </c>
      <c r="F44" s="967"/>
      <c r="G44" s="967"/>
      <c r="H44" s="973"/>
      <c r="I44" s="937" t="s">
        <v>201</v>
      </c>
      <c r="J44" s="946" t="s">
        <v>201</v>
      </c>
      <c r="K44" s="946" t="s">
        <v>201</v>
      </c>
      <c r="L44" s="946" t="s">
        <v>201</v>
      </c>
      <c r="M44" s="955" t="s">
        <v>201</v>
      </c>
    </row>
    <row r="45" spans="2:13" ht="27.75" customHeight="1">
      <c r="B45" s="887"/>
      <c r="C45" s="901"/>
      <c r="D45" s="911"/>
      <c r="E45" s="967" t="s">
        <v>82</v>
      </c>
      <c r="F45" s="967"/>
      <c r="G45" s="967"/>
      <c r="H45" s="973"/>
      <c r="I45" s="937">
        <v>14797</v>
      </c>
      <c r="J45" s="946">
        <v>14692</v>
      </c>
      <c r="K45" s="946">
        <v>14826</v>
      </c>
      <c r="L45" s="946">
        <v>14774</v>
      </c>
      <c r="M45" s="955">
        <v>15221</v>
      </c>
    </row>
    <row r="46" spans="2:13" ht="27.75" customHeight="1">
      <c r="B46" s="887"/>
      <c r="C46" s="901"/>
      <c r="D46" s="912"/>
      <c r="E46" s="967" t="s">
        <v>81</v>
      </c>
      <c r="F46" s="967"/>
      <c r="G46" s="967"/>
      <c r="H46" s="973"/>
      <c r="I46" s="937" t="s">
        <v>201</v>
      </c>
      <c r="J46" s="946" t="s">
        <v>201</v>
      </c>
      <c r="K46" s="946" t="s">
        <v>201</v>
      </c>
      <c r="L46" s="946" t="s">
        <v>201</v>
      </c>
      <c r="M46" s="955" t="s">
        <v>201</v>
      </c>
    </row>
    <row r="47" spans="2:13" ht="27.75" customHeight="1">
      <c r="B47" s="887"/>
      <c r="C47" s="901"/>
      <c r="D47" s="964"/>
      <c r="E47" s="968" t="s">
        <v>84</v>
      </c>
      <c r="F47" s="971"/>
      <c r="G47" s="971"/>
      <c r="H47" s="974"/>
      <c r="I47" s="937" t="s">
        <v>201</v>
      </c>
      <c r="J47" s="946" t="s">
        <v>201</v>
      </c>
      <c r="K47" s="946" t="s">
        <v>201</v>
      </c>
      <c r="L47" s="946" t="s">
        <v>201</v>
      </c>
      <c r="M47" s="955" t="s">
        <v>201</v>
      </c>
    </row>
    <row r="48" spans="2:13" ht="27.75" customHeight="1">
      <c r="B48" s="887"/>
      <c r="C48" s="901"/>
      <c r="D48" s="911"/>
      <c r="E48" s="967" t="s">
        <v>88</v>
      </c>
      <c r="F48" s="967"/>
      <c r="G48" s="967"/>
      <c r="H48" s="973"/>
      <c r="I48" s="937" t="s">
        <v>201</v>
      </c>
      <c r="J48" s="946" t="s">
        <v>201</v>
      </c>
      <c r="K48" s="946" t="s">
        <v>201</v>
      </c>
      <c r="L48" s="946" t="s">
        <v>201</v>
      </c>
      <c r="M48" s="955" t="s">
        <v>201</v>
      </c>
    </row>
    <row r="49" spans="2:13" ht="27.75" customHeight="1">
      <c r="B49" s="888"/>
      <c r="C49" s="902"/>
      <c r="D49" s="911"/>
      <c r="E49" s="967" t="s">
        <v>94</v>
      </c>
      <c r="F49" s="967"/>
      <c r="G49" s="967"/>
      <c r="H49" s="973"/>
      <c r="I49" s="937" t="s">
        <v>201</v>
      </c>
      <c r="J49" s="946" t="s">
        <v>201</v>
      </c>
      <c r="K49" s="946" t="s">
        <v>201</v>
      </c>
      <c r="L49" s="946" t="s">
        <v>201</v>
      </c>
      <c r="M49" s="955" t="s">
        <v>201</v>
      </c>
    </row>
    <row r="50" spans="2:13" ht="27.75" customHeight="1">
      <c r="B50" s="962" t="s">
        <v>96</v>
      </c>
      <c r="C50" s="963"/>
      <c r="D50" s="965"/>
      <c r="E50" s="967" t="s">
        <v>98</v>
      </c>
      <c r="F50" s="967"/>
      <c r="G50" s="967"/>
      <c r="H50" s="973"/>
      <c r="I50" s="937">
        <v>35090</v>
      </c>
      <c r="J50" s="946">
        <v>32631</v>
      </c>
      <c r="K50" s="946">
        <v>33255</v>
      </c>
      <c r="L50" s="946">
        <v>39561</v>
      </c>
      <c r="M50" s="955">
        <v>46217</v>
      </c>
    </row>
    <row r="51" spans="2:13" ht="27.75" customHeight="1">
      <c r="B51" s="887"/>
      <c r="C51" s="901"/>
      <c r="D51" s="911"/>
      <c r="E51" s="967" t="s">
        <v>101</v>
      </c>
      <c r="F51" s="967"/>
      <c r="G51" s="967"/>
      <c r="H51" s="973"/>
      <c r="I51" s="937">
        <v>24531</v>
      </c>
      <c r="J51" s="946">
        <v>24853</v>
      </c>
      <c r="K51" s="946">
        <v>24900</v>
      </c>
      <c r="L51" s="946">
        <v>24452</v>
      </c>
      <c r="M51" s="955">
        <v>25136</v>
      </c>
    </row>
    <row r="52" spans="2:13" ht="27.75" customHeight="1">
      <c r="B52" s="888"/>
      <c r="C52" s="902"/>
      <c r="D52" s="911"/>
      <c r="E52" s="967" t="s">
        <v>46</v>
      </c>
      <c r="F52" s="967"/>
      <c r="G52" s="967"/>
      <c r="H52" s="973"/>
      <c r="I52" s="937">
        <v>140718</v>
      </c>
      <c r="J52" s="946">
        <v>137792</v>
      </c>
      <c r="K52" s="946">
        <v>134097</v>
      </c>
      <c r="L52" s="946">
        <v>128839</v>
      </c>
      <c r="M52" s="955">
        <v>124285</v>
      </c>
    </row>
    <row r="53" spans="2:13" ht="27.75" customHeight="1">
      <c r="B53" s="890" t="s">
        <v>52</v>
      </c>
      <c r="C53" s="904"/>
      <c r="D53" s="913"/>
      <c r="E53" s="969" t="s">
        <v>103</v>
      </c>
      <c r="F53" s="969"/>
      <c r="G53" s="969"/>
      <c r="H53" s="975"/>
      <c r="I53" s="938">
        <v>30397</v>
      </c>
      <c r="J53" s="947">
        <v>35788</v>
      </c>
      <c r="K53" s="947">
        <v>33690</v>
      </c>
      <c r="L53" s="947">
        <v>23961</v>
      </c>
      <c r="M53" s="956">
        <v>16956</v>
      </c>
    </row>
    <row r="54" spans="2:13" ht="27.75" customHeight="1">
      <c r="B54" s="891"/>
      <c r="C54" s="866"/>
      <c r="D54" s="866"/>
      <c r="E54" s="970"/>
      <c r="F54" s="970"/>
      <c r="G54" s="970"/>
      <c r="H54" s="970"/>
      <c r="I54" s="976"/>
      <c r="J54" s="976"/>
      <c r="K54" s="976"/>
      <c r="L54" s="976"/>
      <c r="M54" s="976"/>
    </row>
    <row r="55" spans="2:13" ht="13.2"/>
  </sheetData>
  <sheetProtection algorithmName="SHA-512" hashValue="S1fS+Wy2U5ktPOYyGc9MgNzswsvX4imwL/bS9jXE2nAFJiBj6WpsSFi/1S+1BtJldbULwvrAiwHEWOQWRlCRwA==" saltValue="/yxJzGvrbTGad8sQ0JLK8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1875" style="363" customWidth="1"/>
    <col min="2" max="2" width="16.33203125" style="363" customWidth="1"/>
    <col min="3" max="5" width="26.21875" style="363" customWidth="1"/>
    <col min="6" max="8" width="24.21875" style="363" customWidth="1"/>
    <col min="9" max="14" width="26" style="363" customWidth="1"/>
    <col min="15" max="15" width="6.109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1007" t="s">
        <v>99</v>
      </c>
    </row>
    <row r="54" spans="2:8" ht="29.25" customHeight="1">
      <c r="B54" s="978" t="s">
        <v>9</v>
      </c>
      <c r="C54" s="984"/>
      <c r="D54" s="984"/>
      <c r="E54" s="993" t="s">
        <v>18</v>
      </c>
      <c r="F54" s="1000" t="s">
        <v>540</v>
      </c>
      <c r="G54" s="1000" t="s">
        <v>541</v>
      </c>
      <c r="H54" s="1008" t="s">
        <v>252</v>
      </c>
    </row>
    <row r="55" spans="2:8" ht="52.5" customHeight="1">
      <c r="B55" s="979"/>
      <c r="C55" s="985" t="s">
        <v>107</v>
      </c>
      <c r="D55" s="985"/>
      <c r="E55" s="994"/>
      <c r="F55" s="1001">
        <v>11541</v>
      </c>
      <c r="G55" s="1001">
        <v>14703</v>
      </c>
      <c r="H55" s="1009">
        <v>14320</v>
      </c>
    </row>
    <row r="56" spans="2:8" ht="52.5" customHeight="1">
      <c r="B56" s="980"/>
      <c r="C56" s="986" t="s">
        <v>110</v>
      </c>
      <c r="D56" s="986"/>
      <c r="E56" s="995"/>
      <c r="F56" s="1002">
        <v>8096</v>
      </c>
      <c r="G56" s="1002">
        <v>7607</v>
      </c>
      <c r="H56" s="1010">
        <v>3396</v>
      </c>
    </row>
    <row r="57" spans="2:8" ht="53.25" customHeight="1">
      <c r="B57" s="980"/>
      <c r="C57" s="987" t="s">
        <v>74</v>
      </c>
      <c r="D57" s="987"/>
      <c r="E57" s="996"/>
      <c r="F57" s="1003">
        <v>14674</v>
      </c>
      <c r="G57" s="1003">
        <v>16374</v>
      </c>
      <c r="H57" s="1011">
        <v>19561</v>
      </c>
    </row>
    <row r="58" spans="2:8" ht="45.75" customHeight="1">
      <c r="B58" s="981"/>
      <c r="C58" s="988" t="s">
        <v>551</v>
      </c>
      <c r="D58" s="991"/>
      <c r="E58" s="997"/>
      <c r="F58" s="1004">
        <v>1502</v>
      </c>
      <c r="G58" s="1004">
        <v>2302</v>
      </c>
      <c r="H58" s="1012">
        <v>4752</v>
      </c>
    </row>
    <row r="59" spans="2:8" ht="45.75" customHeight="1">
      <c r="B59" s="981"/>
      <c r="C59" s="988" t="s">
        <v>552</v>
      </c>
      <c r="D59" s="991"/>
      <c r="E59" s="997"/>
      <c r="F59" s="1004">
        <v>5400</v>
      </c>
      <c r="G59" s="1004">
        <v>5100</v>
      </c>
      <c r="H59" s="1012">
        <v>4643</v>
      </c>
    </row>
    <row r="60" spans="2:8" ht="45.75" customHeight="1">
      <c r="B60" s="981"/>
      <c r="C60" s="988" t="s">
        <v>553</v>
      </c>
      <c r="D60" s="991"/>
      <c r="E60" s="997"/>
      <c r="F60" s="1004">
        <v>1357</v>
      </c>
      <c r="G60" s="1004">
        <v>2448</v>
      </c>
      <c r="H60" s="1012">
        <v>3952</v>
      </c>
    </row>
    <row r="61" spans="2:8" ht="45.75" customHeight="1">
      <c r="B61" s="981"/>
      <c r="C61" s="988" t="s">
        <v>390</v>
      </c>
      <c r="D61" s="991"/>
      <c r="E61" s="997"/>
      <c r="F61" s="1004">
        <v>1594</v>
      </c>
      <c r="G61" s="1004">
        <v>1531</v>
      </c>
      <c r="H61" s="1012">
        <v>1441</v>
      </c>
    </row>
    <row r="62" spans="2:8" ht="45.75" customHeight="1">
      <c r="B62" s="982"/>
      <c r="C62" s="989" t="s">
        <v>554</v>
      </c>
      <c r="D62" s="992"/>
      <c r="E62" s="998"/>
      <c r="F62" s="1005">
        <v>1095</v>
      </c>
      <c r="G62" s="1005">
        <v>1080</v>
      </c>
      <c r="H62" s="1013">
        <v>1073</v>
      </c>
    </row>
    <row r="63" spans="2:8" ht="52.5" customHeight="1">
      <c r="B63" s="983"/>
      <c r="C63" s="990" t="s">
        <v>115</v>
      </c>
      <c r="D63" s="990"/>
      <c r="E63" s="999"/>
      <c r="F63" s="1006">
        <v>34311</v>
      </c>
      <c r="G63" s="1006">
        <v>38684</v>
      </c>
      <c r="H63" s="1014">
        <v>37277</v>
      </c>
    </row>
    <row r="64" spans="2:8" ht="13.2"/>
  </sheetData>
  <sheetProtection algorithmName="SHA-512" hashValue="lCEclJi4jooWNEyE7Z+a95geOT6XW84JJD/2epKK1sC/uPB3roGJRk4YgaPZ4mzivROZkHbv5yfdtkRe4+Zuug==" saltValue="z7d0mBXmgqjgUBzQJhtcJ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0" customHeight="1" zeroHeight="1"/>
  <cols>
    <col min="1" max="1" width="6.33203125" style="363" customWidth="1"/>
    <col min="2" max="107" width="2.44140625" style="363" customWidth="1"/>
    <col min="108" max="108" width="6.109375" style="726" customWidth="1"/>
    <col min="109" max="109" width="5.88671875" style="727" customWidth="1"/>
    <col min="110" max="16384" width="8.6640625" style="363" hidden="1" customWidth="1"/>
  </cols>
  <sheetData>
    <row r="1" spans="1:109" ht="42.75" customHeight="1">
      <c r="A1" s="1016"/>
      <c r="B1" s="1018"/>
      <c r="DD1" s="828"/>
      <c r="DE1" s="828"/>
    </row>
    <row r="2" spans="1:109" ht="25.5" customHeight="1">
      <c r="A2" s="1017"/>
      <c r="C2" s="1017"/>
      <c r="O2" s="1017"/>
      <c r="P2" s="1017"/>
      <c r="Q2" s="1017"/>
      <c r="R2" s="1017"/>
      <c r="S2" s="1017"/>
      <c r="T2" s="1017"/>
      <c r="U2" s="1017"/>
      <c r="V2" s="1017"/>
      <c r="W2" s="1017"/>
      <c r="X2" s="1017"/>
      <c r="Y2" s="1017"/>
      <c r="Z2" s="1017"/>
      <c r="AA2" s="1017"/>
      <c r="AB2" s="1017"/>
      <c r="AC2" s="1017"/>
      <c r="AD2" s="1017"/>
      <c r="AE2" s="1017"/>
      <c r="AF2" s="1017"/>
      <c r="AG2" s="1017"/>
      <c r="AH2" s="1017"/>
      <c r="AI2" s="1017"/>
      <c r="AU2" s="1017"/>
      <c r="BG2" s="1017"/>
      <c r="BS2" s="1017"/>
      <c r="CE2" s="1017"/>
      <c r="CQ2" s="1017"/>
      <c r="DD2" s="828"/>
      <c r="DE2" s="828"/>
    </row>
    <row r="3" spans="1:109" ht="25.5" customHeight="1">
      <c r="A3" s="1017"/>
      <c r="C3" s="1017"/>
      <c r="O3" s="1017"/>
      <c r="P3" s="1017"/>
      <c r="Q3" s="1017"/>
      <c r="R3" s="1017"/>
      <c r="S3" s="1017"/>
      <c r="T3" s="1017"/>
      <c r="U3" s="1017"/>
      <c r="V3" s="1017"/>
      <c r="W3" s="1017"/>
      <c r="X3" s="1017"/>
      <c r="Y3" s="1017"/>
      <c r="Z3" s="1017"/>
      <c r="AA3" s="1017"/>
      <c r="AB3" s="1017"/>
      <c r="AC3" s="1017"/>
      <c r="AD3" s="1017"/>
      <c r="AE3" s="1017"/>
      <c r="AF3" s="1017"/>
      <c r="AG3" s="1017"/>
      <c r="AH3" s="1017"/>
      <c r="AI3" s="1017"/>
      <c r="AU3" s="1017"/>
      <c r="BG3" s="1017"/>
      <c r="BS3" s="1017"/>
      <c r="CE3" s="1017"/>
      <c r="CQ3" s="1017"/>
      <c r="DD3" s="828"/>
      <c r="DE3" s="828"/>
    </row>
    <row r="4" spans="1:109" s="725" customFormat="1" ht="13.2">
      <c r="A4" s="1017"/>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c r="AR4" s="1017"/>
      <c r="AS4" s="1017"/>
      <c r="AT4" s="1017"/>
      <c r="AU4" s="1017"/>
      <c r="AV4" s="1017"/>
      <c r="AW4" s="1017"/>
      <c r="AX4" s="1017"/>
      <c r="AY4" s="1017"/>
      <c r="AZ4" s="1017"/>
      <c r="BA4" s="1017"/>
      <c r="BB4" s="1017"/>
      <c r="BC4" s="1017"/>
      <c r="BD4" s="1017"/>
      <c r="BE4" s="1017"/>
      <c r="BF4" s="1017"/>
      <c r="BG4" s="1017"/>
      <c r="BH4" s="1017"/>
      <c r="BI4" s="1017"/>
      <c r="BJ4" s="1017"/>
      <c r="BK4" s="1017"/>
      <c r="BL4" s="1017"/>
      <c r="BM4" s="1017"/>
      <c r="BN4" s="1017"/>
      <c r="BO4" s="1017"/>
      <c r="BP4" s="1017"/>
      <c r="BQ4" s="1017"/>
      <c r="BR4" s="1017"/>
      <c r="BS4" s="1017"/>
      <c r="BT4" s="1017"/>
      <c r="BU4" s="1017"/>
      <c r="BV4" s="1017"/>
      <c r="BW4" s="1017"/>
      <c r="BX4" s="1017"/>
      <c r="BY4" s="1017"/>
      <c r="BZ4" s="1017"/>
      <c r="CA4" s="1017"/>
      <c r="CB4" s="1017"/>
      <c r="CC4" s="1017"/>
      <c r="CD4" s="1017"/>
      <c r="CE4" s="1017"/>
      <c r="CF4" s="1017"/>
      <c r="CG4" s="1017"/>
      <c r="CH4" s="1017"/>
      <c r="CI4" s="1017"/>
      <c r="CJ4" s="1017"/>
      <c r="CK4" s="1017"/>
      <c r="CL4" s="1017"/>
      <c r="CM4" s="1017"/>
      <c r="CN4" s="1017"/>
      <c r="CO4" s="1017"/>
      <c r="CP4" s="1017"/>
      <c r="CQ4" s="1017"/>
      <c r="CR4" s="1017"/>
      <c r="CS4" s="1017"/>
      <c r="CT4" s="1017"/>
      <c r="CU4" s="1017"/>
      <c r="CV4" s="1017"/>
      <c r="CW4" s="1017"/>
      <c r="CX4" s="1017"/>
      <c r="CY4" s="1017"/>
      <c r="CZ4" s="1017"/>
      <c r="DA4" s="1017"/>
      <c r="DB4" s="1017"/>
      <c r="DC4" s="1017"/>
      <c r="DD4" s="1057"/>
      <c r="DE4" s="1057"/>
    </row>
    <row r="5" spans="1:109" s="725" customFormat="1" ht="13.2">
      <c r="A5" s="1017"/>
      <c r="B5" s="1017"/>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017"/>
      <c r="AM5" s="1017"/>
      <c r="AN5" s="1017"/>
      <c r="AO5" s="1017"/>
      <c r="AP5" s="1017"/>
      <c r="AQ5" s="1017"/>
      <c r="AR5" s="1017"/>
      <c r="AS5" s="1017"/>
      <c r="AT5" s="1017"/>
      <c r="AU5" s="1017"/>
      <c r="AV5" s="1017"/>
      <c r="AW5" s="1017"/>
      <c r="AX5" s="1017"/>
      <c r="AY5" s="1017"/>
      <c r="AZ5" s="1017"/>
      <c r="BA5" s="1017"/>
      <c r="BB5" s="1017"/>
      <c r="BC5" s="1017"/>
      <c r="BD5" s="1017"/>
      <c r="BE5" s="1017"/>
      <c r="BF5" s="1017"/>
      <c r="BG5" s="1017"/>
      <c r="BH5" s="1017"/>
      <c r="BI5" s="1017"/>
      <c r="BJ5" s="1017"/>
      <c r="BK5" s="1017"/>
      <c r="BL5" s="1017"/>
      <c r="BM5" s="1017"/>
      <c r="BN5" s="1017"/>
      <c r="BO5" s="1017"/>
      <c r="BP5" s="1017"/>
      <c r="BQ5" s="1017"/>
      <c r="BR5" s="1017"/>
      <c r="BS5" s="1017"/>
      <c r="BT5" s="1017"/>
      <c r="BU5" s="1017"/>
      <c r="BV5" s="1017"/>
      <c r="BW5" s="1017"/>
      <c r="BX5" s="1017"/>
      <c r="BY5" s="1017"/>
      <c r="BZ5" s="1017"/>
      <c r="CA5" s="1017"/>
      <c r="CB5" s="1017"/>
      <c r="CC5" s="1017"/>
      <c r="CD5" s="1017"/>
      <c r="CE5" s="1017"/>
      <c r="CF5" s="1017"/>
      <c r="CG5" s="1017"/>
      <c r="CH5" s="1017"/>
      <c r="CI5" s="1017"/>
      <c r="CJ5" s="1017"/>
      <c r="CK5" s="1017"/>
      <c r="CL5" s="1017"/>
      <c r="CM5" s="1017"/>
      <c r="CN5" s="1017"/>
      <c r="CO5" s="1017"/>
      <c r="CP5" s="1017"/>
      <c r="CQ5" s="1017"/>
      <c r="CR5" s="1017"/>
      <c r="CS5" s="1017"/>
      <c r="CT5" s="1017"/>
      <c r="CU5" s="1017"/>
      <c r="CV5" s="1017"/>
      <c r="CW5" s="1017"/>
      <c r="CX5" s="1017"/>
      <c r="CY5" s="1017"/>
      <c r="CZ5" s="1017"/>
      <c r="DA5" s="1017"/>
      <c r="DB5" s="1017"/>
      <c r="DC5" s="1017"/>
      <c r="DD5" s="1057"/>
      <c r="DE5" s="1057"/>
    </row>
    <row r="6" spans="1:109" s="725" customFormat="1" ht="13.2">
      <c r="A6" s="1017"/>
      <c r="B6" s="1017"/>
      <c r="C6" s="1017"/>
      <c r="D6" s="1017"/>
      <c r="E6" s="1017"/>
      <c r="F6" s="1017"/>
      <c r="G6" s="1017"/>
      <c r="H6" s="1017"/>
      <c r="I6" s="1017"/>
      <c r="J6" s="1017"/>
      <c r="K6" s="1017"/>
      <c r="L6" s="1017"/>
      <c r="M6" s="1017"/>
      <c r="N6" s="1017"/>
      <c r="O6" s="1017"/>
      <c r="P6" s="1017"/>
      <c r="Q6" s="1017"/>
      <c r="R6" s="1017"/>
      <c r="S6" s="1017"/>
      <c r="T6" s="1017"/>
      <c r="U6" s="1017"/>
      <c r="V6" s="1017"/>
      <c r="W6" s="1017"/>
      <c r="X6" s="1017"/>
      <c r="Y6" s="1017"/>
      <c r="Z6" s="1017"/>
      <c r="AA6" s="1017"/>
      <c r="AB6" s="1017"/>
      <c r="AC6" s="1017"/>
      <c r="AD6" s="1017"/>
      <c r="AE6" s="1017"/>
      <c r="AF6" s="1017"/>
      <c r="AG6" s="1017"/>
      <c r="AH6" s="1017"/>
      <c r="AI6" s="1017"/>
      <c r="AJ6" s="1017"/>
      <c r="AK6" s="1017"/>
      <c r="AL6" s="1017"/>
      <c r="AM6" s="1017"/>
      <c r="AN6" s="1017"/>
      <c r="AO6" s="1017"/>
      <c r="AP6" s="1017"/>
      <c r="AQ6" s="1017"/>
      <c r="AR6" s="1017"/>
      <c r="AS6" s="1017"/>
      <c r="AT6" s="1017"/>
      <c r="AU6" s="1017"/>
      <c r="AV6" s="1017"/>
      <c r="AW6" s="1017"/>
      <c r="AX6" s="1017"/>
      <c r="AY6" s="1017"/>
      <c r="AZ6" s="1017"/>
      <c r="BA6" s="1017"/>
      <c r="BB6" s="1017"/>
      <c r="BC6" s="1017"/>
      <c r="BD6" s="1017"/>
      <c r="BE6" s="1017"/>
      <c r="BF6" s="1017"/>
      <c r="BG6" s="1017"/>
      <c r="BH6" s="1017"/>
      <c r="BI6" s="1017"/>
      <c r="BJ6" s="1017"/>
      <c r="BK6" s="1017"/>
      <c r="BL6" s="1017"/>
      <c r="BM6" s="1017"/>
      <c r="BN6" s="1017"/>
      <c r="BO6" s="1017"/>
      <c r="BP6" s="1017"/>
      <c r="BQ6" s="1017"/>
      <c r="BR6" s="1017"/>
      <c r="BS6" s="1017"/>
      <c r="BT6" s="1017"/>
      <c r="BU6" s="1017"/>
      <c r="BV6" s="1017"/>
      <c r="BW6" s="1017"/>
      <c r="BX6" s="1017"/>
      <c r="BY6" s="1017"/>
      <c r="BZ6" s="1017"/>
      <c r="CA6" s="1017"/>
      <c r="CB6" s="1017"/>
      <c r="CC6" s="1017"/>
      <c r="CD6" s="1017"/>
      <c r="CE6" s="1017"/>
      <c r="CF6" s="1017"/>
      <c r="CG6" s="1017"/>
      <c r="CH6" s="1017"/>
      <c r="CI6" s="1017"/>
      <c r="CJ6" s="1017"/>
      <c r="CK6" s="1017"/>
      <c r="CL6" s="1017"/>
      <c r="CM6" s="1017"/>
      <c r="CN6" s="1017"/>
      <c r="CO6" s="1017"/>
      <c r="CP6" s="1017"/>
      <c r="CQ6" s="1017"/>
      <c r="CR6" s="1017"/>
      <c r="CS6" s="1017"/>
      <c r="CT6" s="1017"/>
      <c r="CU6" s="1017"/>
      <c r="CV6" s="1017"/>
      <c r="CW6" s="1017"/>
      <c r="CX6" s="1017"/>
      <c r="CY6" s="1017"/>
      <c r="CZ6" s="1017"/>
      <c r="DA6" s="1017"/>
      <c r="DB6" s="1017"/>
      <c r="DC6" s="1017"/>
      <c r="DD6" s="1057"/>
      <c r="DE6" s="1057"/>
    </row>
    <row r="7" spans="1:109" s="725" customFormat="1" ht="13.2">
      <c r="A7" s="1017"/>
      <c r="B7" s="1017"/>
      <c r="C7" s="1017"/>
      <c r="D7" s="1017"/>
      <c r="E7" s="1017"/>
      <c r="F7" s="1017"/>
      <c r="G7" s="1017"/>
      <c r="H7" s="1017"/>
      <c r="I7" s="1017"/>
      <c r="J7" s="1017"/>
      <c r="K7" s="1017"/>
      <c r="L7" s="1017"/>
      <c r="M7" s="1017"/>
      <c r="N7" s="1017"/>
      <c r="O7" s="1017"/>
      <c r="P7" s="1017"/>
      <c r="Q7" s="1017"/>
      <c r="R7" s="1017"/>
      <c r="S7" s="1017"/>
      <c r="T7" s="1017"/>
      <c r="U7" s="1017"/>
      <c r="V7" s="1017"/>
      <c r="W7" s="1017"/>
      <c r="X7" s="1017"/>
      <c r="Y7" s="1017"/>
      <c r="Z7" s="1017"/>
      <c r="AA7" s="1017"/>
      <c r="AB7" s="1017"/>
      <c r="AC7" s="1017"/>
      <c r="AD7" s="1017"/>
      <c r="AE7" s="1017"/>
      <c r="AF7" s="1017"/>
      <c r="AG7" s="1017"/>
      <c r="AH7" s="1017"/>
      <c r="AI7" s="1017"/>
      <c r="AJ7" s="1017"/>
      <c r="AK7" s="1017"/>
      <c r="AL7" s="1017"/>
      <c r="AM7" s="1017"/>
      <c r="AN7" s="1017"/>
      <c r="AO7" s="1017"/>
      <c r="AP7" s="1017"/>
      <c r="AQ7" s="1017"/>
      <c r="AR7" s="1017"/>
      <c r="AS7" s="1017"/>
      <c r="AT7" s="1017"/>
      <c r="AU7" s="1017"/>
      <c r="AV7" s="1017"/>
      <c r="AW7" s="1017"/>
      <c r="AX7" s="1017"/>
      <c r="AY7" s="1017"/>
      <c r="AZ7" s="1017"/>
      <c r="BA7" s="1017"/>
      <c r="BB7" s="1017"/>
      <c r="BC7" s="1017"/>
      <c r="BD7" s="1017"/>
      <c r="BE7" s="1017"/>
      <c r="BF7" s="1017"/>
      <c r="BG7" s="1017"/>
      <c r="BH7" s="1017"/>
      <c r="BI7" s="1017"/>
      <c r="BJ7" s="1017"/>
      <c r="BK7" s="1017"/>
      <c r="BL7" s="1017"/>
      <c r="BM7" s="1017"/>
      <c r="BN7" s="1017"/>
      <c r="BO7" s="1017"/>
      <c r="BP7" s="1017"/>
      <c r="BQ7" s="1017"/>
      <c r="BR7" s="1017"/>
      <c r="BS7" s="1017"/>
      <c r="BT7" s="1017"/>
      <c r="BU7" s="1017"/>
      <c r="BV7" s="1017"/>
      <c r="BW7" s="1017"/>
      <c r="BX7" s="1017"/>
      <c r="BY7" s="1017"/>
      <c r="BZ7" s="1017"/>
      <c r="CA7" s="1017"/>
      <c r="CB7" s="1017"/>
      <c r="CC7" s="1017"/>
      <c r="CD7" s="1017"/>
      <c r="CE7" s="1017"/>
      <c r="CF7" s="1017"/>
      <c r="CG7" s="1017"/>
      <c r="CH7" s="1017"/>
      <c r="CI7" s="1017"/>
      <c r="CJ7" s="1017"/>
      <c r="CK7" s="1017"/>
      <c r="CL7" s="1017"/>
      <c r="CM7" s="1017"/>
      <c r="CN7" s="1017"/>
      <c r="CO7" s="1017"/>
      <c r="CP7" s="1017"/>
      <c r="CQ7" s="1017"/>
      <c r="CR7" s="1017"/>
      <c r="CS7" s="1017"/>
      <c r="CT7" s="1017"/>
      <c r="CU7" s="1017"/>
      <c r="CV7" s="1017"/>
      <c r="CW7" s="1017"/>
      <c r="CX7" s="1017"/>
      <c r="CY7" s="1017"/>
      <c r="CZ7" s="1017"/>
      <c r="DA7" s="1017"/>
      <c r="DB7" s="1017"/>
      <c r="DC7" s="1017"/>
      <c r="DD7" s="1057"/>
      <c r="DE7" s="1057"/>
    </row>
    <row r="8" spans="1:109" s="725" customFormat="1" ht="13.2">
      <c r="A8" s="1017"/>
      <c r="B8" s="1017"/>
      <c r="C8" s="1017"/>
      <c r="D8" s="1017"/>
      <c r="E8" s="1017"/>
      <c r="F8" s="1017"/>
      <c r="G8" s="1017"/>
      <c r="H8" s="1017"/>
      <c r="I8" s="1017"/>
      <c r="J8" s="1017"/>
      <c r="K8" s="1017"/>
      <c r="L8" s="1017"/>
      <c r="M8" s="1017"/>
      <c r="N8" s="1017"/>
      <c r="O8" s="1017"/>
      <c r="P8" s="1017"/>
      <c r="Q8" s="1017"/>
      <c r="R8" s="1017"/>
      <c r="S8" s="1017"/>
      <c r="T8" s="1017"/>
      <c r="U8" s="1017"/>
      <c r="V8" s="1017"/>
      <c r="W8" s="1017"/>
      <c r="X8" s="1017"/>
      <c r="Y8" s="1017"/>
      <c r="Z8" s="1017"/>
      <c r="AA8" s="1017"/>
      <c r="AB8" s="1017"/>
      <c r="AC8" s="1017"/>
      <c r="AD8" s="1017"/>
      <c r="AE8" s="1017"/>
      <c r="AF8" s="1017"/>
      <c r="AG8" s="1017"/>
      <c r="AH8" s="1017"/>
      <c r="AI8" s="1017"/>
      <c r="AJ8" s="1017"/>
      <c r="AK8" s="1017"/>
      <c r="AL8" s="1017"/>
      <c r="AM8" s="1017"/>
      <c r="AN8" s="1017"/>
      <c r="AO8" s="1017"/>
      <c r="AP8" s="1017"/>
      <c r="AQ8" s="1017"/>
      <c r="AR8" s="1017"/>
      <c r="AS8" s="1017"/>
      <c r="AT8" s="1017"/>
      <c r="AU8" s="1017"/>
      <c r="AV8" s="1017"/>
      <c r="AW8" s="1017"/>
      <c r="AX8" s="1017"/>
      <c r="AY8" s="1017"/>
      <c r="AZ8" s="1017"/>
      <c r="BA8" s="1017"/>
      <c r="BB8" s="1017"/>
      <c r="BC8" s="1017"/>
      <c r="BD8" s="1017"/>
      <c r="BE8" s="1017"/>
      <c r="BF8" s="1017"/>
      <c r="BG8" s="1017"/>
      <c r="BH8" s="1017"/>
      <c r="BI8" s="1017"/>
      <c r="BJ8" s="1017"/>
      <c r="BK8" s="1017"/>
      <c r="BL8" s="1017"/>
      <c r="BM8" s="1017"/>
      <c r="BN8" s="1017"/>
      <c r="BO8" s="1017"/>
      <c r="BP8" s="1017"/>
      <c r="BQ8" s="1017"/>
      <c r="BR8" s="1017"/>
      <c r="BS8" s="1017"/>
      <c r="BT8" s="1017"/>
      <c r="BU8" s="1017"/>
      <c r="BV8" s="1017"/>
      <c r="BW8" s="1017"/>
      <c r="BX8" s="1017"/>
      <c r="BY8" s="1017"/>
      <c r="BZ8" s="1017"/>
      <c r="CA8" s="1017"/>
      <c r="CB8" s="1017"/>
      <c r="CC8" s="1017"/>
      <c r="CD8" s="1017"/>
      <c r="CE8" s="1017"/>
      <c r="CF8" s="1017"/>
      <c r="CG8" s="1017"/>
      <c r="CH8" s="1017"/>
      <c r="CI8" s="1017"/>
      <c r="CJ8" s="1017"/>
      <c r="CK8" s="1017"/>
      <c r="CL8" s="1017"/>
      <c r="CM8" s="1017"/>
      <c r="CN8" s="1017"/>
      <c r="CO8" s="1017"/>
      <c r="CP8" s="1017"/>
      <c r="CQ8" s="1017"/>
      <c r="CR8" s="1017"/>
      <c r="CS8" s="1017"/>
      <c r="CT8" s="1017"/>
      <c r="CU8" s="1017"/>
      <c r="CV8" s="1017"/>
      <c r="CW8" s="1017"/>
      <c r="CX8" s="1017"/>
      <c r="CY8" s="1017"/>
      <c r="CZ8" s="1017"/>
      <c r="DA8" s="1017"/>
      <c r="DB8" s="1017"/>
      <c r="DC8" s="1017"/>
      <c r="DD8" s="1057"/>
      <c r="DE8" s="1057"/>
    </row>
    <row r="9" spans="1:109" s="725" customFormat="1" ht="13.2">
      <c r="A9" s="1017"/>
      <c r="B9" s="1017"/>
      <c r="C9" s="1017"/>
      <c r="D9" s="1017"/>
      <c r="E9" s="1017"/>
      <c r="F9" s="1017"/>
      <c r="G9" s="1017"/>
      <c r="H9" s="1017"/>
      <c r="I9" s="1017"/>
      <c r="J9" s="1017"/>
      <c r="K9" s="1017"/>
      <c r="L9" s="1017"/>
      <c r="M9" s="1017"/>
      <c r="N9" s="1017"/>
      <c r="O9" s="1017"/>
      <c r="P9" s="1017"/>
      <c r="Q9" s="1017"/>
      <c r="R9" s="1017"/>
      <c r="S9" s="1017"/>
      <c r="T9" s="1017"/>
      <c r="U9" s="1017"/>
      <c r="V9" s="1017"/>
      <c r="W9" s="1017"/>
      <c r="X9" s="1017"/>
      <c r="Y9" s="1017"/>
      <c r="Z9" s="1017"/>
      <c r="AA9" s="1017"/>
      <c r="AB9" s="1017"/>
      <c r="AC9" s="1017"/>
      <c r="AD9" s="1017"/>
      <c r="AE9" s="1017"/>
      <c r="AF9" s="1017"/>
      <c r="AG9" s="1017"/>
      <c r="AH9" s="1017"/>
      <c r="AI9" s="1017"/>
      <c r="AJ9" s="1017"/>
      <c r="AK9" s="1017"/>
      <c r="AL9" s="1017"/>
      <c r="AM9" s="1017"/>
      <c r="AN9" s="1017"/>
      <c r="AO9" s="1017"/>
      <c r="AP9" s="1017"/>
      <c r="AQ9" s="1017"/>
      <c r="AR9" s="1017"/>
      <c r="AS9" s="1017"/>
      <c r="AT9" s="1017"/>
      <c r="AU9" s="1017"/>
      <c r="AV9" s="1017"/>
      <c r="AW9" s="1017"/>
      <c r="AX9" s="1017"/>
      <c r="AY9" s="1017"/>
      <c r="AZ9" s="1017"/>
      <c r="BA9" s="1017"/>
      <c r="BB9" s="1017"/>
      <c r="BC9" s="1017"/>
      <c r="BD9" s="1017"/>
      <c r="BE9" s="1017"/>
      <c r="BF9" s="1017"/>
      <c r="BG9" s="1017"/>
      <c r="BH9" s="1017"/>
      <c r="BI9" s="1017"/>
      <c r="BJ9" s="1017"/>
      <c r="BK9" s="1017"/>
      <c r="BL9" s="1017"/>
      <c r="BM9" s="1017"/>
      <c r="BN9" s="1017"/>
      <c r="BO9" s="1017"/>
      <c r="BP9" s="1017"/>
      <c r="BQ9" s="1017"/>
      <c r="BR9" s="1017"/>
      <c r="BS9" s="1017"/>
      <c r="BT9" s="1017"/>
      <c r="BU9" s="1017"/>
      <c r="BV9" s="1017"/>
      <c r="BW9" s="1017"/>
      <c r="BX9" s="1017"/>
      <c r="BY9" s="1017"/>
      <c r="BZ9" s="1017"/>
      <c r="CA9" s="1017"/>
      <c r="CB9" s="1017"/>
      <c r="CC9" s="1017"/>
      <c r="CD9" s="1017"/>
      <c r="CE9" s="1017"/>
      <c r="CF9" s="1017"/>
      <c r="CG9" s="1017"/>
      <c r="CH9" s="1017"/>
      <c r="CI9" s="1017"/>
      <c r="CJ9" s="1017"/>
      <c r="CK9" s="1017"/>
      <c r="CL9" s="1017"/>
      <c r="CM9" s="1017"/>
      <c r="CN9" s="1017"/>
      <c r="CO9" s="1017"/>
      <c r="CP9" s="1017"/>
      <c r="CQ9" s="1017"/>
      <c r="CR9" s="1017"/>
      <c r="CS9" s="1017"/>
      <c r="CT9" s="1017"/>
      <c r="CU9" s="1017"/>
      <c r="CV9" s="1017"/>
      <c r="CW9" s="1017"/>
      <c r="CX9" s="1017"/>
      <c r="CY9" s="1017"/>
      <c r="CZ9" s="1017"/>
      <c r="DA9" s="1017"/>
      <c r="DB9" s="1017"/>
      <c r="DC9" s="1017"/>
      <c r="DD9" s="1057"/>
      <c r="DE9" s="1057"/>
    </row>
    <row r="10" spans="1:109" s="725" customFormat="1" ht="13.2">
      <c r="A10" s="1017"/>
      <c r="B10" s="1017"/>
      <c r="C10" s="1017"/>
      <c r="D10" s="1017"/>
      <c r="E10" s="1017"/>
      <c r="F10" s="1017"/>
      <c r="G10" s="1017"/>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c r="AG10" s="1017"/>
      <c r="AH10" s="1017"/>
      <c r="AI10" s="1017"/>
      <c r="AJ10" s="1017"/>
      <c r="AK10" s="1017"/>
      <c r="AL10" s="1017"/>
      <c r="AM10" s="1017"/>
      <c r="AN10" s="1017"/>
      <c r="AO10" s="1017"/>
      <c r="AP10" s="1017"/>
      <c r="AQ10" s="1017"/>
      <c r="AR10" s="1017"/>
      <c r="AS10" s="1017"/>
      <c r="AT10" s="1017"/>
      <c r="AU10" s="1017"/>
      <c r="AV10" s="1017"/>
      <c r="AW10" s="1017"/>
      <c r="AX10" s="1017"/>
      <c r="AY10" s="1017"/>
      <c r="AZ10" s="1017"/>
      <c r="BA10" s="1017"/>
      <c r="BB10" s="1017"/>
      <c r="BC10" s="1017"/>
      <c r="BD10" s="1017"/>
      <c r="BE10" s="1017"/>
      <c r="BF10" s="1017"/>
      <c r="BG10" s="1017"/>
      <c r="BH10" s="1017"/>
      <c r="BI10" s="1017"/>
      <c r="BJ10" s="1017"/>
      <c r="BK10" s="1017"/>
      <c r="BL10" s="1017"/>
      <c r="BM10" s="1017"/>
      <c r="BN10" s="1017"/>
      <c r="BO10" s="1017"/>
      <c r="BP10" s="1017"/>
      <c r="BQ10" s="1017"/>
      <c r="BR10" s="1017"/>
      <c r="BS10" s="1017"/>
      <c r="BT10" s="1017"/>
      <c r="BU10" s="1017"/>
      <c r="BV10" s="1017"/>
      <c r="BW10" s="1017"/>
      <c r="BX10" s="1017"/>
      <c r="BY10" s="1017"/>
      <c r="BZ10" s="1017"/>
      <c r="CA10" s="1017"/>
      <c r="CB10" s="1017"/>
      <c r="CC10" s="1017"/>
      <c r="CD10" s="1017"/>
      <c r="CE10" s="1017"/>
      <c r="CF10" s="1017"/>
      <c r="CG10" s="1017"/>
      <c r="CH10" s="1017"/>
      <c r="CI10" s="1017"/>
      <c r="CJ10" s="1017"/>
      <c r="CK10" s="1017"/>
      <c r="CL10" s="1017"/>
      <c r="CM10" s="1017"/>
      <c r="CN10" s="1017"/>
      <c r="CO10" s="1017"/>
      <c r="CP10" s="1017"/>
      <c r="CQ10" s="1017"/>
      <c r="CR10" s="1017"/>
      <c r="CS10" s="1017"/>
      <c r="CT10" s="1017"/>
      <c r="CU10" s="1017"/>
      <c r="CV10" s="1017"/>
      <c r="CW10" s="1017"/>
      <c r="CX10" s="1017"/>
      <c r="CY10" s="1017"/>
      <c r="CZ10" s="1017"/>
      <c r="DA10" s="1017"/>
      <c r="DB10" s="1017"/>
      <c r="DC10" s="1017"/>
      <c r="DD10" s="1057"/>
      <c r="DE10" s="1057"/>
    </row>
    <row r="11" spans="1:109" s="725" customFormat="1" ht="13.2">
      <c r="A11" s="1017"/>
      <c r="B11" s="1017"/>
      <c r="C11" s="1017"/>
      <c r="D11" s="1017"/>
      <c r="E11" s="1017"/>
      <c r="F11" s="1017"/>
      <c r="G11" s="1017"/>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7"/>
      <c r="AI11" s="1017"/>
      <c r="AJ11" s="1017"/>
      <c r="AK11" s="1017"/>
      <c r="AL11" s="1017"/>
      <c r="AM11" s="1017"/>
      <c r="AN11" s="1017"/>
      <c r="AO11" s="1017"/>
      <c r="AP11" s="1017"/>
      <c r="AQ11" s="1017"/>
      <c r="AR11" s="1017"/>
      <c r="AS11" s="1017"/>
      <c r="AT11" s="1017"/>
      <c r="AU11" s="1017"/>
      <c r="AV11" s="1017"/>
      <c r="AW11" s="1017"/>
      <c r="AX11" s="1017"/>
      <c r="AY11" s="1017"/>
      <c r="AZ11" s="1017"/>
      <c r="BA11" s="1017"/>
      <c r="BB11" s="1017"/>
      <c r="BC11" s="1017"/>
      <c r="BD11" s="1017"/>
      <c r="BE11" s="1017"/>
      <c r="BF11" s="1017"/>
      <c r="BG11" s="1017"/>
      <c r="BH11" s="1017"/>
      <c r="BI11" s="1017"/>
      <c r="BJ11" s="1017"/>
      <c r="BK11" s="1017"/>
      <c r="BL11" s="1017"/>
      <c r="BM11" s="1017"/>
      <c r="BN11" s="1017"/>
      <c r="BO11" s="1017"/>
      <c r="BP11" s="1017"/>
      <c r="BQ11" s="1017"/>
      <c r="BR11" s="1017"/>
      <c r="BS11" s="1017"/>
      <c r="BT11" s="1017"/>
      <c r="BU11" s="1017"/>
      <c r="BV11" s="1017"/>
      <c r="BW11" s="1017"/>
      <c r="BX11" s="1017"/>
      <c r="BY11" s="1017"/>
      <c r="BZ11" s="1017"/>
      <c r="CA11" s="1017"/>
      <c r="CB11" s="1017"/>
      <c r="CC11" s="1017"/>
      <c r="CD11" s="1017"/>
      <c r="CE11" s="1017"/>
      <c r="CF11" s="1017"/>
      <c r="CG11" s="1017"/>
      <c r="CH11" s="1017"/>
      <c r="CI11" s="1017"/>
      <c r="CJ11" s="1017"/>
      <c r="CK11" s="1017"/>
      <c r="CL11" s="1017"/>
      <c r="CM11" s="1017"/>
      <c r="CN11" s="1017"/>
      <c r="CO11" s="1017"/>
      <c r="CP11" s="1017"/>
      <c r="CQ11" s="1017"/>
      <c r="CR11" s="1017"/>
      <c r="CS11" s="1017"/>
      <c r="CT11" s="1017"/>
      <c r="CU11" s="1017"/>
      <c r="CV11" s="1017"/>
      <c r="CW11" s="1017"/>
      <c r="CX11" s="1017"/>
      <c r="CY11" s="1017"/>
      <c r="CZ11" s="1017"/>
      <c r="DA11" s="1017"/>
      <c r="DB11" s="1017"/>
      <c r="DC11" s="1017"/>
      <c r="DD11" s="1057"/>
      <c r="DE11" s="1057"/>
    </row>
    <row r="12" spans="1:109" s="725" customFormat="1" ht="13.2">
      <c r="A12" s="1017"/>
      <c r="B12" s="1017"/>
      <c r="C12" s="1017"/>
      <c r="D12" s="1017"/>
      <c r="E12" s="1017"/>
      <c r="F12" s="1017"/>
      <c r="G12" s="1017"/>
      <c r="H12" s="1017"/>
      <c r="I12" s="1017"/>
      <c r="J12" s="1017"/>
      <c r="K12" s="1017"/>
      <c r="L12" s="1017"/>
      <c r="M12" s="1017"/>
      <c r="N12" s="1017"/>
      <c r="O12" s="1017"/>
      <c r="P12" s="1017"/>
      <c r="Q12" s="1017"/>
      <c r="R12" s="1017"/>
      <c r="S12" s="1017"/>
      <c r="T12" s="1017"/>
      <c r="U12" s="1017"/>
      <c r="V12" s="1017"/>
      <c r="W12" s="1017"/>
      <c r="X12" s="1017"/>
      <c r="Y12" s="1017"/>
      <c r="Z12" s="1017"/>
      <c r="AA12" s="1017"/>
      <c r="AB12" s="1017"/>
      <c r="AC12" s="1017"/>
      <c r="AD12" s="1017"/>
      <c r="AE12" s="1017"/>
      <c r="AF12" s="1017"/>
      <c r="AG12" s="1017"/>
      <c r="AH12" s="1017"/>
      <c r="AI12" s="1017"/>
      <c r="AJ12" s="1017"/>
      <c r="AK12" s="1017"/>
      <c r="AL12" s="1017"/>
      <c r="AM12" s="1017"/>
      <c r="AN12" s="1017"/>
      <c r="AO12" s="1017"/>
      <c r="AP12" s="1017"/>
      <c r="AQ12" s="1017"/>
      <c r="AR12" s="1017"/>
      <c r="AS12" s="1017"/>
      <c r="AT12" s="1017"/>
      <c r="AU12" s="1017"/>
      <c r="AV12" s="1017"/>
      <c r="AW12" s="1017"/>
      <c r="AX12" s="1017"/>
      <c r="AY12" s="1017"/>
      <c r="AZ12" s="1017"/>
      <c r="BA12" s="1017"/>
      <c r="BB12" s="1017"/>
      <c r="BC12" s="1017"/>
      <c r="BD12" s="1017"/>
      <c r="BE12" s="1017"/>
      <c r="BF12" s="1017"/>
      <c r="BG12" s="1017"/>
      <c r="BH12" s="1017"/>
      <c r="BI12" s="1017"/>
      <c r="BJ12" s="1017"/>
      <c r="BK12" s="1017"/>
      <c r="BL12" s="1017"/>
      <c r="BM12" s="1017"/>
      <c r="BN12" s="1017"/>
      <c r="BO12" s="1017"/>
      <c r="BP12" s="1017"/>
      <c r="BQ12" s="1017"/>
      <c r="BR12" s="1017"/>
      <c r="BS12" s="1017"/>
      <c r="BT12" s="1017"/>
      <c r="BU12" s="1017"/>
      <c r="BV12" s="1017"/>
      <c r="BW12" s="1017"/>
      <c r="BX12" s="1017"/>
      <c r="BY12" s="1017"/>
      <c r="BZ12" s="1017"/>
      <c r="CA12" s="1017"/>
      <c r="CB12" s="1017"/>
      <c r="CC12" s="1017"/>
      <c r="CD12" s="1017"/>
      <c r="CE12" s="1017"/>
      <c r="CF12" s="1017"/>
      <c r="CG12" s="1017"/>
      <c r="CH12" s="1017"/>
      <c r="CI12" s="1017"/>
      <c r="CJ12" s="1017"/>
      <c r="CK12" s="1017"/>
      <c r="CL12" s="1017"/>
      <c r="CM12" s="1017"/>
      <c r="CN12" s="1017"/>
      <c r="CO12" s="1017"/>
      <c r="CP12" s="1017"/>
      <c r="CQ12" s="1017"/>
      <c r="CR12" s="1017"/>
      <c r="CS12" s="1017"/>
      <c r="CT12" s="1017"/>
      <c r="CU12" s="1017"/>
      <c r="CV12" s="1017"/>
      <c r="CW12" s="1017"/>
      <c r="CX12" s="1017"/>
      <c r="CY12" s="1017"/>
      <c r="CZ12" s="1017"/>
      <c r="DA12" s="1017"/>
      <c r="DB12" s="1017"/>
      <c r="DC12" s="1017"/>
      <c r="DD12" s="1057"/>
      <c r="DE12" s="1057"/>
    </row>
    <row r="13" spans="1:109" s="725" customFormat="1" ht="13.2">
      <c r="A13" s="1017"/>
      <c r="B13" s="1017"/>
      <c r="C13" s="1017"/>
      <c r="D13" s="1017"/>
      <c r="E13" s="1017"/>
      <c r="F13" s="1017"/>
      <c r="G13" s="1017"/>
      <c r="H13" s="1017"/>
      <c r="I13" s="1017"/>
      <c r="J13" s="1017"/>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17"/>
      <c r="AG13" s="1017"/>
      <c r="AH13" s="1017"/>
      <c r="AI13" s="1017"/>
      <c r="AJ13" s="1017"/>
      <c r="AK13" s="1017"/>
      <c r="AL13" s="1017"/>
      <c r="AM13" s="1017"/>
      <c r="AN13" s="1017"/>
      <c r="AO13" s="1017"/>
      <c r="AP13" s="1017"/>
      <c r="AQ13" s="1017"/>
      <c r="AR13" s="1017"/>
      <c r="AS13" s="1017"/>
      <c r="AT13" s="1017"/>
      <c r="AU13" s="1017"/>
      <c r="AV13" s="1017"/>
      <c r="AW13" s="1017"/>
      <c r="AX13" s="1017"/>
      <c r="AY13" s="1017"/>
      <c r="AZ13" s="1017"/>
      <c r="BA13" s="1017"/>
      <c r="BB13" s="1017"/>
      <c r="BC13" s="1017"/>
      <c r="BD13" s="1017"/>
      <c r="BE13" s="1017"/>
      <c r="BF13" s="1017"/>
      <c r="BG13" s="1017"/>
      <c r="BH13" s="1017"/>
      <c r="BI13" s="1017"/>
      <c r="BJ13" s="1017"/>
      <c r="BK13" s="1017"/>
      <c r="BL13" s="1017"/>
      <c r="BM13" s="1017"/>
      <c r="BN13" s="1017"/>
      <c r="BO13" s="1017"/>
      <c r="BP13" s="1017"/>
      <c r="BQ13" s="1017"/>
      <c r="BR13" s="1017"/>
      <c r="BS13" s="1017"/>
      <c r="BT13" s="1017"/>
      <c r="BU13" s="1017"/>
      <c r="BV13" s="1017"/>
      <c r="BW13" s="1017"/>
      <c r="BX13" s="1017"/>
      <c r="BY13" s="1017"/>
      <c r="BZ13" s="1017"/>
      <c r="CA13" s="1017"/>
      <c r="CB13" s="1017"/>
      <c r="CC13" s="1017"/>
      <c r="CD13" s="1017"/>
      <c r="CE13" s="1017"/>
      <c r="CF13" s="1017"/>
      <c r="CG13" s="1017"/>
      <c r="CH13" s="1017"/>
      <c r="CI13" s="1017"/>
      <c r="CJ13" s="1017"/>
      <c r="CK13" s="1017"/>
      <c r="CL13" s="1017"/>
      <c r="CM13" s="1017"/>
      <c r="CN13" s="1017"/>
      <c r="CO13" s="1017"/>
      <c r="CP13" s="1017"/>
      <c r="CQ13" s="1017"/>
      <c r="CR13" s="1017"/>
      <c r="CS13" s="1017"/>
      <c r="CT13" s="1017"/>
      <c r="CU13" s="1017"/>
      <c r="CV13" s="1017"/>
      <c r="CW13" s="1017"/>
      <c r="CX13" s="1017"/>
      <c r="CY13" s="1017"/>
      <c r="CZ13" s="1017"/>
      <c r="DA13" s="1017"/>
      <c r="DB13" s="1017"/>
      <c r="DC13" s="1017"/>
      <c r="DD13" s="1057"/>
      <c r="DE13" s="1057"/>
    </row>
    <row r="14" spans="1:109" s="725" customFormat="1" ht="13.2">
      <c r="A14" s="1017"/>
      <c r="B14" s="1017"/>
      <c r="C14" s="1017"/>
      <c r="D14" s="1017"/>
      <c r="E14" s="1017"/>
      <c r="F14" s="1017"/>
      <c r="G14" s="1017"/>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c r="AG14" s="1017"/>
      <c r="AH14" s="1017"/>
      <c r="AI14" s="1017"/>
      <c r="AJ14" s="1017"/>
      <c r="AK14" s="1017"/>
      <c r="AL14" s="1017"/>
      <c r="AM14" s="1017"/>
      <c r="AN14" s="1017"/>
      <c r="AO14" s="1017"/>
      <c r="AP14" s="1017"/>
      <c r="AQ14" s="1017"/>
      <c r="AR14" s="1017"/>
      <c r="AS14" s="1017"/>
      <c r="AT14" s="1017"/>
      <c r="AU14" s="1017"/>
      <c r="AV14" s="1017"/>
      <c r="AW14" s="1017"/>
      <c r="AX14" s="1017"/>
      <c r="AY14" s="1017"/>
      <c r="AZ14" s="1017"/>
      <c r="BA14" s="1017"/>
      <c r="BB14" s="1017"/>
      <c r="BC14" s="1017"/>
      <c r="BD14" s="1017"/>
      <c r="BE14" s="1017"/>
      <c r="BF14" s="1017"/>
      <c r="BG14" s="1017"/>
      <c r="BH14" s="1017"/>
      <c r="BI14" s="1017"/>
      <c r="BJ14" s="1017"/>
      <c r="BK14" s="1017"/>
      <c r="BL14" s="1017"/>
      <c r="BM14" s="1017"/>
      <c r="BN14" s="1017"/>
      <c r="BO14" s="1017"/>
      <c r="BP14" s="1017"/>
      <c r="BQ14" s="1017"/>
      <c r="BR14" s="1017"/>
      <c r="BS14" s="1017"/>
      <c r="BT14" s="1017"/>
      <c r="BU14" s="1017"/>
      <c r="BV14" s="1017"/>
      <c r="BW14" s="1017"/>
      <c r="BX14" s="1017"/>
      <c r="BY14" s="1017"/>
      <c r="BZ14" s="1017"/>
      <c r="CA14" s="1017"/>
      <c r="CB14" s="1017"/>
      <c r="CC14" s="1017"/>
      <c r="CD14" s="1017"/>
      <c r="CE14" s="1017"/>
      <c r="CF14" s="1017"/>
      <c r="CG14" s="1017"/>
      <c r="CH14" s="1017"/>
      <c r="CI14" s="1017"/>
      <c r="CJ14" s="1017"/>
      <c r="CK14" s="1017"/>
      <c r="CL14" s="1017"/>
      <c r="CM14" s="1017"/>
      <c r="CN14" s="1017"/>
      <c r="CO14" s="1017"/>
      <c r="CP14" s="1017"/>
      <c r="CQ14" s="1017"/>
      <c r="CR14" s="1017"/>
      <c r="CS14" s="1017"/>
      <c r="CT14" s="1017"/>
      <c r="CU14" s="1017"/>
      <c r="CV14" s="1017"/>
      <c r="CW14" s="1017"/>
      <c r="CX14" s="1017"/>
      <c r="CY14" s="1017"/>
      <c r="CZ14" s="1017"/>
      <c r="DA14" s="1017"/>
      <c r="DB14" s="1017"/>
      <c r="DC14" s="1017"/>
      <c r="DD14" s="1057"/>
      <c r="DE14" s="1057"/>
    </row>
    <row r="15" spans="1:109" s="725" customFormat="1" ht="13.2">
      <c r="A15" s="363"/>
      <c r="B15" s="1017"/>
      <c r="C15" s="1017"/>
      <c r="D15" s="1017"/>
      <c r="E15" s="1017"/>
      <c r="F15" s="1017"/>
      <c r="G15" s="1017"/>
      <c r="H15" s="1017"/>
      <c r="I15" s="1017"/>
      <c r="J15" s="1017"/>
      <c r="K15" s="1017"/>
      <c r="L15" s="1017"/>
      <c r="M15" s="1017"/>
      <c r="N15" s="1017"/>
      <c r="O15" s="1017"/>
      <c r="P15" s="1017"/>
      <c r="Q15" s="1017"/>
      <c r="R15" s="1017"/>
      <c r="S15" s="1017"/>
      <c r="T15" s="1017"/>
      <c r="U15" s="1017"/>
      <c r="V15" s="1017"/>
      <c r="W15" s="1017"/>
      <c r="X15" s="1017"/>
      <c r="Y15" s="1017"/>
      <c r="Z15" s="1017"/>
      <c r="AA15" s="1017"/>
      <c r="AB15" s="1017"/>
      <c r="AC15" s="1017"/>
      <c r="AD15" s="1017"/>
      <c r="AE15" s="1017"/>
      <c r="AF15" s="1017"/>
      <c r="AG15" s="1017"/>
      <c r="AH15" s="1017"/>
      <c r="AI15" s="1017"/>
      <c r="AJ15" s="1017"/>
      <c r="AK15" s="1017"/>
      <c r="AL15" s="1017"/>
      <c r="AM15" s="1017"/>
      <c r="AN15" s="1017"/>
      <c r="AO15" s="1017"/>
      <c r="AP15" s="1017"/>
      <c r="AQ15" s="1017"/>
      <c r="AR15" s="1017"/>
      <c r="AS15" s="1017"/>
      <c r="AT15" s="1017"/>
      <c r="AU15" s="1017"/>
      <c r="AV15" s="1017"/>
      <c r="AW15" s="1017"/>
      <c r="AX15" s="1017"/>
      <c r="AY15" s="1017"/>
      <c r="AZ15" s="1017"/>
      <c r="BA15" s="1017"/>
      <c r="BB15" s="1017"/>
      <c r="BC15" s="1017"/>
      <c r="BD15" s="1017"/>
      <c r="BE15" s="1017"/>
      <c r="BF15" s="1017"/>
      <c r="BG15" s="1017"/>
      <c r="BH15" s="1017"/>
      <c r="BI15" s="1017"/>
      <c r="BJ15" s="1017"/>
      <c r="BK15" s="1017"/>
      <c r="BL15" s="1017"/>
      <c r="BM15" s="1017"/>
      <c r="BN15" s="1017"/>
      <c r="BO15" s="1017"/>
      <c r="BP15" s="1017"/>
      <c r="BQ15" s="1017"/>
      <c r="BR15" s="1017"/>
      <c r="BS15" s="1017"/>
      <c r="BT15" s="1017"/>
      <c r="BU15" s="1017"/>
      <c r="BV15" s="1017"/>
      <c r="BW15" s="1017"/>
      <c r="BX15" s="1017"/>
      <c r="BY15" s="1017"/>
      <c r="BZ15" s="1017"/>
      <c r="CA15" s="1017"/>
      <c r="CB15" s="1017"/>
      <c r="CC15" s="1017"/>
      <c r="CD15" s="1017"/>
      <c r="CE15" s="1017"/>
      <c r="CF15" s="1017"/>
      <c r="CG15" s="1017"/>
      <c r="CH15" s="1017"/>
      <c r="CI15" s="1017"/>
      <c r="CJ15" s="1017"/>
      <c r="CK15" s="1017"/>
      <c r="CL15" s="1017"/>
      <c r="CM15" s="1017"/>
      <c r="CN15" s="1017"/>
      <c r="CO15" s="1017"/>
      <c r="CP15" s="1017"/>
      <c r="CQ15" s="1017"/>
      <c r="CR15" s="1017"/>
      <c r="CS15" s="1017"/>
      <c r="CT15" s="1017"/>
      <c r="CU15" s="1017"/>
      <c r="CV15" s="1017"/>
      <c r="CW15" s="1017"/>
      <c r="CX15" s="1017"/>
      <c r="CY15" s="1017"/>
      <c r="CZ15" s="1017"/>
      <c r="DA15" s="1017"/>
      <c r="DB15" s="1017"/>
      <c r="DC15" s="1017"/>
      <c r="DD15" s="1057"/>
      <c r="DE15" s="1057"/>
    </row>
    <row r="16" spans="1:109" s="725" customFormat="1" ht="13.2">
      <c r="A16" s="363"/>
      <c r="B16" s="1017"/>
      <c r="C16" s="1017"/>
      <c r="D16" s="1017"/>
      <c r="E16" s="1017"/>
      <c r="F16" s="1017"/>
      <c r="G16" s="1017"/>
      <c r="H16" s="1017"/>
      <c r="I16" s="1017"/>
      <c r="J16" s="1017"/>
      <c r="K16" s="1017"/>
      <c r="L16" s="1017"/>
      <c r="M16" s="1017"/>
      <c r="N16" s="1017"/>
      <c r="O16" s="1017"/>
      <c r="P16" s="1017"/>
      <c r="Q16" s="1017"/>
      <c r="R16" s="1017"/>
      <c r="S16" s="1017"/>
      <c r="T16" s="1017"/>
      <c r="U16" s="1017"/>
      <c r="V16" s="1017"/>
      <c r="W16" s="1017"/>
      <c r="X16" s="1017"/>
      <c r="Y16" s="1017"/>
      <c r="Z16" s="1017"/>
      <c r="AA16" s="1017"/>
      <c r="AB16" s="1017"/>
      <c r="AC16" s="1017"/>
      <c r="AD16" s="1017"/>
      <c r="AE16" s="1017"/>
      <c r="AF16" s="1017"/>
      <c r="AG16" s="1017"/>
      <c r="AH16" s="1017"/>
      <c r="AI16" s="1017"/>
      <c r="AJ16" s="1017"/>
      <c r="AK16" s="1017"/>
      <c r="AL16" s="1017"/>
      <c r="AM16" s="1017"/>
      <c r="AN16" s="1017"/>
      <c r="AO16" s="1017"/>
      <c r="AP16" s="1017"/>
      <c r="AQ16" s="1017"/>
      <c r="AR16" s="1017"/>
      <c r="AS16" s="1017"/>
      <c r="AT16" s="1017"/>
      <c r="AU16" s="1017"/>
      <c r="AV16" s="1017"/>
      <c r="AW16" s="1017"/>
      <c r="AX16" s="1017"/>
      <c r="AY16" s="1017"/>
      <c r="AZ16" s="1017"/>
      <c r="BA16" s="1017"/>
      <c r="BB16" s="1017"/>
      <c r="BC16" s="1017"/>
      <c r="BD16" s="1017"/>
      <c r="BE16" s="1017"/>
      <c r="BF16" s="1017"/>
      <c r="BG16" s="1017"/>
      <c r="BH16" s="1017"/>
      <c r="BI16" s="1017"/>
      <c r="BJ16" s="1017"/>
      <c r="BK16" s="1017"/>
      <c r="BL16" s="1017"/>
      <c r="BM16" s="1017"/>
      <c r="BN16" s="1017"/>
      <c r="BO16" s="1017"/>
      <c r="BP16" s="1017"/>
      <c r="BQ16" s="1017"/>
      <c r="BR16" s="1017"/>
      <c r="BS16" s="1017"/>
      <c r="BT16" s="1017"/>
      <c r="BU16" s="1017"/>
      <c r="BV16" s="1017"/>
      <c r="BW16" s="1017"/>
      <c r="BX16" s="1017"/>
      <c r="BY16" s="1017"/>
      <c r="BZ16" s="1017"/>
      <c r="CA16" s="1017"/>
      <c r="CB16" s="1017"/>
      <c r="CC16" s="1017"/>
      <c r="CD16" s="1017"/>
      <c r="CE16" s="1017"/>
      <c r="CF16" s="1017"/>
      <c r="CG16" s="1017"/>
      <c r="CH16" s="1017"/>
      <c r="CI16" s="1017"/>
      <c r="CJ16" s="1017"/>
      <c r="CK16" s="1017"/>
      <c r="CL16" s="1017"/>
      <c r="CM16" s="1017"/>
      <c r="CN16" s="1017"/>
      <c r="CO16" s="1017"/>
      <c r="CP16" s="1017"/>
      <c r="CQ16" s="1017"/>
      <c r="CR16" s="1017"/>
      <c r="CS16" s="1017"/>
      <c r="CT16" s="1017"/>
      <c r="CU16" s="1017"/>
      <c r="CV16" s="1017"/>
      <c r="CW16" s="1017"/>
      <c r="CX16" s="1017"/>
      <c r="CY16" s="1017"/>
      <c r="CZ16" s="1017"/>
      <c r="DA16" s="1017"/>
      <c r="DB16" s="1017"/>
      <c r="DC16" s="1017"/>
      <c r="DD16" s="1057"/>
      <c r="DE16" s="1057"/>
    </row>
    <row r="17" spans="1:109" s="725" customFormat="1" ht="13.2">
      <c r="A17" s="363"/>
      <c r="B17" s="1017"/>
      <c r="C17" s="1017"/>
      <c r="D17" s="1017"/>
      <c r="E17" s="1017"/>
      <c r="F17" s="1017"/>
      <c r="G17" s="1017"/>
      <c r="H17" s="1017"/>
      <c r="I17" s="1017"/>
      <c r="J17" s="1017"/>
      <c r="K17" s="1017"/>
      <c r="L17" s="1017"/>
      <c r="M17" s="1017"/>
      <c r="N17" s="1017"/>
      <c r="O17" s="1017"/>
      <c r="P17" s="1017"/>
      <c r="Q17" s="1017"/>
      <c r="R17" s="1017"/>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1017"/>
      <c r="AS17" s="1017"/>
      <c r="AT17" s="1017"/>
      <c r="AU17" s="1017"/>
      <c r="AV17" s="1017"/>
      <c r="AW17" s="1017"/>
      <c r="AX17" s="1017"/>
      <c r="AY17" s="1017"/>
      <c r="AZ17" s="1017"/>
      <c r="BA17" s="1017"/>
      <c r="BB17" s="1017"/>
      <c r="BC17" s="1017"/>
      <c r="BD17" s="1017"/>
      <c r="BE17" s="1017"/>
      <c r="BF17" s="1017"/>
      <c r="BG17" s="1017"/>
      <c r="BH17" s="1017"/>
      <c r="BI17" s="1017"/>
      <c r="BJ17" s="1017"/>
      <c r="BK17" s="1017"/>
      <c r="BL17" s="1017"/>
      <c r="BM17" s="1017"/>
      <c r="BN17" s="1017"/>
      <c r="BO17" s="1017"/>
      <c r="BP17" s="1017"/>
      <c r="BQ17" s="1017"/>
      <c r="BR17" s="1017"/>
      <c r="BS17" s="1017"/>
      <c r="BT17" s="1017"/>
      <c r="BU17" s="1017"/>
      <c r="BV17" s="1017"/>
      <c r="BW17" s="1017"/>
      <c r="BX17" s="1017"/>
      <c r="BY17" s="1017"/>
      <c r="BZ17" s="1017"/>
      <c r="CA17" s="1017"/>
      <c r="CB17" s="1017"/>
      <c r="CC17" s="1017"/>
      <c r="CD17" s="1017"/>
      <c r="CE17" s="1017"/>
      <c r="CF17" s="1017"/>
      <c r="CG17" s="1017"/>
      <c r="CH17" s="1017"/>
      <c r="CI17" s="1017"/>
      <c r="CJ17" s="1017"/>
      <c r="CK17" s="1017"/>
      <c r="CL17" s="1017"/>
      <c r="CM17" s="1017"/>
      <c r="CN17" s="1017"/>
      <c r="CO17" s="1017"/>
      <c r="CP17" s="1017"/>
      <c r="CQ17" s="1017"/>
      <c r="CR17" s="1017"/>
      <c r="CS17" s="1017"/>
      <c r="CT17" s="1017"/>
      <c r="CU17" s="1017"/>
      <c r="CV17" s="1017"/>
      <c r="CW17" s="1017"/>
      <c r="CX17" s="1017"/>
      <c r="CY17" s="1017"/>
      <c r="CZ17" s="1017"/>
      <c r="DA17" s="1017"/>
      <c r="DB17" s="1017"/>
      <c r="DC17" s="1017"/>
      <c r="DD17" s="1057"/>
      <c r="DE17" s="1057"/>
    </row>
    <row r="18" spans="1:109" s="725" customFormat="1" ht="13.2">
      <c r="A18" s="363"/>
      <c r="B18" s="1017"/>
      <c r="C18" s="1017"/>
      <c r="D18" s="1017"/>
      <c r="E18" s="1017"/>
      <c r="F18" s="1017"/>
      <c r="G18" s="1017"/>
      <c r="H18" s="1017"/>
      <c r="I18" s="1017"/>
      <c r="J18" s="1017"/>
      <c r="K18" s="1017"/>
      <c r="L18" s="1017"/>
      <c r="M18" s="1017"/>
      <c r="N18" s="1017"/>
      <c r="O18" s="1017"/>
      <c r="P18" s="1017"/>
      <c r="Q18" s="1017"/>
      <c r="R18" s="1017"/>
      <c r="S18" s="1017"/>
      <c r="T18" s="1017"/>
      <c r="U18" s="1017"/>
      <c r="V18" s="1017"/>
      <c r="W18" s="1017"/>
      <c r="X18" s="1017"/>
      <c r="Y18" s="1017"/>
      <c r="Z18" s="1017"/>
      <c r="AA18" s="1017"/>
      <c r="AB18" s="1017"/>
      <c r="AC18" s="1017"/>
      <c r="AD18" s="1017"/>
      <c r="AE18" s="1017"/>
      <c r="AF18" s="1017"/>
      <c r="AG18" s="1017"/>
      <c r="AH18" s="1017"/>
      <c r="AI18" s="1017"/>
      <c r="AJ18" s="1017"/>
      <c r="AK18" s="1017"/>
      <c r="AL18" s="1017"/>
      <c r="AM18" s="1017"/>
      <c r="AN18" s="1017"/>
      <c r="AO18" s="1017"/>
      <c r="AP18" s="1017"/>
      <c r="AQ18" s="1017"/>
      <c r="AR18" s="1017"/>
      <c r="AS18" s="1017"/>
      <c r="AT18" s="1017"/>
      <c r="AU18" s="1017"/>
      <c r="AV18" s="1017"/>
      <c r="AW18" s="1017"/>
      <c r="AX18" s="1017"/>
      <c r="AY18" s="1017"/>
      <c r="AZ18" s="1017"/>
      <c r="BA18" s="1017"/>
      <c r="BB18" s="1017"/>
      <c r="BC18" s="1017"/>
      <c r="BD18" s="1017"/>
      <c r="BE18" s="1017"/>
      <c r="BF18" s="1017"/>
      <c r="BG18" s="1017"/>
      <c r="BH18" s="1017"/>
      <c r="BI18" s="1017"/>
      <c r="BJ18" s="1017"/>
      <c r="BK18" s="1017"/>
      <c r="BL18" s="1017"/>
      <c r="BM18" s="1017"/>
      <c r="BN18" s="1017"/>
      <c r="BO18" s="1017"/>
      <c r="BP18" s="1017"/>
      <c r="BQ18" s="1017"/>
      <c r="BR18" s="1017"/>
      <c r="BS18" s="1017"/>
      <c r="BT18" s="1017"/>
      <c r="BU18" s="1017"/>
      <c r="BV18" s="1017"/>
      <c r="BW18" s="1017"/>
      <c r="BX18" s="1017"/>
      <c r="BY18" s="1017"/>
      <c r="BZ18" s="1017"/>
      <c r="CA18" s="1017"/>
      <c r="CB18" s="1017"/>
      <c r="CC18" s="1017"/>
      <c r="CD18" s="1017"/>
      <c r="CE18" s="1017"/>
      <c r="CF18" s="1017"/>
      <c r="CG18" s="1017"/>
      <c r="CH18" s="1017"/>
      <c r="CI18" s="1017"/>
      <c r="CJ18" s="1017"/>
      <c r="CK18" s="1017"/>
      <c r="CL18" s="1017"/>
      <c r="CM18" s="1017"/>
      <c r="CN18" s="1017"/>
      <c r="CO18" s="1017"/>
      <c r="CP18" s="1017"/>
      <c r="CQ18" s="1017"/>
      <c r="CR18" s="1017"/>
      <c r="CS18" s="1017"/>
      <c r="CT18" s="1017"/>
      <c r="CU18" s="1017"/>
      <c r="CV18" s="1017"/>
      <c r="CW18" s="1017"/>
      <c r="CX18" s="1017"/>
      <c r="CY18" s="1017"/>
      <c r="CZ18" s="1017"/>
      <c r="DA18" s="1017"/>
      <c r="DB18" s="1017"/>
      <c r="DC18" s="1017"/>
      <c r="DD18" s="1057"/>
      <c r="DE18" s="1057"/>
    </row>
    <row r="19" spans="1:109" ht="13.2">
      <c r="DD19" s="828"/>
      <c r="DE19" s="828"/>
    </row>
    <row r="20" spans="1:109" ht="13.2">
      <c r="DD20" s="828"/>
      <c r="DE20" s="828"/>
    </row>
    <row r="21" spans="1:109" ht="17.25" customHeight="1">
      <c r="B21" s="1019"/>
      <c r="C21" s="734"/>
      <c r="D21" s="734"/>
      <c r="E21" s="734"/>
      <c r="F21" s="734"/>
      <c r="G21" s="734"/>
      <c r="H21" s="734"/>
      <c r="I21" s="734"/>
      <c r="J21" s="734"/>
      <c r="K21" s="734"/>
      <c r="L21" s="734"/>
      <c r="M21" s="734"/>
      <c r="N21" s="1042"/>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1042"/>
      <c r="AU21" s="734"/>
      <c r="AV21" s="734"/>
      <c r="AW21" s="734"/>
      <c r="AX21" s="734"/>
      <c r="AY21" s="734"/>
      <c r="AZ21" s="734"/>
      <c r="BA21" s="734"/>
      <c r="BB21" s="734"/>
      <c r="BC21" s="734"/>
      <c r="BD21" s="734"/>
      <c r="BE21" s="734"/>
      <c r="BF21" s="1042"/>
      <c r="BG21" s="734"/>
      <c r="BH21" s="734"/>
      <c r="BI21" s="734"/>
      <c r="BJ21" s="734"/>
      <c r="BK21" s="734"/>
      <c r="BL21" s="734"/>
      <c r="BM21" s="734"/>
      <c r="BN21" s="734"/>
      <c r="BO21" s="734"/>
      <c r="BP21" s="734"/>
      <c r="BQ21" s="734"/>
      <c r="BR21" s="1042"/>
      <c r="BS21" s="734"/>
      <c r="BT21" s="734"/>
      <c r="BU21" s="734"/>
      <c r="BV21" s="734"/>
      <c r="BW21" s="734"/>
      <c r="BX21" s="734"/>
      <c r="BY21" s="734"/>
      <c r="BZ21" s="734"/>
      <c r="CA21" s="734"/>
      <c r="CB21" s="734"/>
      <c r="CC21" s="734"/>
      <c r="CD21" s="1042"/>
      <c r="CE21" s="734"/>
      <c r="CF21" s="734"/>
      <c r="CG21" s="734"/>
      <c r="CH21" s="734"/>
      <c r="CI21" s="734"/>
      <c r="CJ21" s="734"/>
      <c r="CK21" s="734"/>
      <c r="CL21" s="734"/>
      <c r="CM21" s="734"/>
      <c r="CN21" s="734"/>
      <c r="CO21" s="734"/>
      <c r="CP21" s="1042"/>
      <c r="CQ21" s="734"/>
      <c r="CR21" s="734"/>
      <c r="CS21" s="734"/>
      <c r="CT21" s="734"/>
      <c r="CU21" s="734"/>
      <c r="CV21" s="734"/>
      <c r="CW21" s="734"/>
      <c r="CX21" s="734"/>
      <c r="CY21" s="734"/>
      <c r="CZ21" s="734"/>
      <c r="DA21" s="734"/>
      <c r="DB21" s="1042"/>
      <c r="DC21" s="734"/>
      <c r="DD21" s="829"/>
      <c r="DE21" s="828"/>
    </row>
    <row r="22" spans="1:109" ht="17.25" customHeight="1">
      <c r="B22" s="727"/>
    </row>
    <row r="23" spans="1:109" ht="13.2">
      <c r="B23" s="727"/>
    </row>
    <row r="24" spans="1:109" ht="13.2">
      <c r="B24" s="727"/>
    </row>
    <row r="25" spans="1:109" ht="13.2">
      <c r="B25" s="727"/>
    </row>
    <row r="26" spans="1:109" ht="13.2">
      <c r="B26" s="727"/>
    </row>
    <row r="27" spans="1:109" ht="13.2">
      <c r="B27" s="727"/>
    </row>
    <row r="28" spans="1:109" ht="13.2">
      <c r="B28" s="727"/>
    </row>
    <row r="29" spans="1:109" ht="13.2">
      <c r="B29" s="727"/>
    </row>
    <row r="30" spans="1:109" ht="13.2">
      <c r="B30" s="727"/>
    </row>
    <row r="31" spans="1:109" ht="13.2">
      <c r="B31" s="727"/>
    </row>
    <row r="32" spans="1:109" ht="13.2">
      <c r="B32" s="727"/>
    </row>
    <row r="33" spans="2:109" ht="13.2">
      <c r="B33" s="727"/>
    </row>
    <row r="34" spans="2:109" ht="13.2">
      <c r="B34" s="727"/>
    </row>
    <row r="35" spans="2:109" ht="13.2">
      <c r="B35" s="727"/>
    </row>
    <row r="36" spans="2:109" ht="13.2">
      <c r="B36" s="727"/>
    </row>
    <row r="37" spans="2:109" ht="13.2">
      <c r="B37" s="727"/>
    </row>
    <row r="38" spans="2:109" ht="13.2">
      <c r="B38" s="727"/>
    </row>
    <row r="39" spans="2:109" ht="13.2">
      <c r="B39" s="737"/>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5"/>
      <c r="AY39" s="735"/>
      <c r="AZ39" s="735"/>
      <c r="BA39" s="735"/>
      <c r="BB39" s="735"/>
      <c r="BC39" s="735"/>
      <c r="BD39" s="735"/>
      <c r="BE39" s="735"/>
      <c r="BF39" s="735"/>
      <c r="BG39" s="735"/>
      <c r="BH39" s="735"/>
      <c r="BI39" s="735"/>
      <c r="BJ39" s="735"/>
      <c r="BK39" s="735"/>
      <c r="BL39" s="735"/>
      <c r="BM39" s="735"/>
      <c r="BN39" s="735"/>
      <c r="BO39" s="735"/>
      <c r="BP39" s="735"/>
      <c r="BQ39" s="735"/>
      <c r="BR39" s="735"/>
      <c r="BS39" s="735"/>
      <c r="BT39" s="735"/>
      <c r="BU39" s="735"/>
      <c r="BV39" s="735"/>
      <c r="BW39" s="735"/>
      <c r="BX39" s="735"/>
      <c r="BY39" s="735"/>
      <c r="BZ39" s="735"/>
      <c r="CA39" s="735"/>
      <c r="CB39" s="735"/>
      <c r="CC39" s="735"/>
      <c r="CD39" s="735"/>
      <c r="CE39" s="735"/>
      <c r="CF39" s="735"/>
      <c r="CG39" s="735"/>
      <c r="CH39" s="735"/>
      <c r="CI39" s="735"/>
      <c r="CJ39" s="735"/>
      <c r="CK39" s="735"/>
      <c r="CL39" s="735"/>
      <c r="CM39" s="735"/>
      <c r="CN39" s="735"/>
      <c r="CO39" s="735"/>
      <c r="CP39" s="735"/>
      <c r="CQ39" s="735"/>
      <c r="CR39" s="735"/>
      <c r="CS39" s="735"/>
      <c r="CT39" s="735"/>
      <c r="CU39" s="735"/>
      <c r="CV39" s="735"/>
      <c r="CW39" s="735"/>
      <c r="CX39" s="735"/>
      <c r="CY39" s="735"/>
      <c r="CZ39" s="735"/>
      <c r="DA39" s="735"/>
      <c r="DB39" s="735"/>
      <c r="DC39" s="735"/>
      <c r="DD39" s="834"/>
    </row>
    <row r="40" spans="2:109" ht="13.2">
      <c r="B40" s="1020"/>
      <c r="DD40" s="1020"/>
      <c r="DE40" s="828"/>
    </row>
    <row r="41" spans="2:109" ht="16.2">
      <c r="B41" s="729" t="s">
        <v>561</v>
      </c>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c r="BS41" s="734"/>
      <c r="BT41" s="734"/>
      <c r="BU41" s="734"/>
      <c r="BV41" s="734"/>
      <c r="BW41" s="734"/>
      <c r="BX41" s="734"/>
      <c r="BY41" s="734"/>
      <c r="BZ41" s="734"/>
      <c r="CA41" s="734"/>
      <c r="CB41" s="734"/>
      <c r="CC41" s="734"/>
      <c r="CD41" s="734"/>
      <c r="CE41" s="734"/>
      <c r="CF41" s="734"/>
      <c r="CG41" s="734"/>
      <c r="CH41" s="734"/>
      <c r="CI41" s="734"/>
      <c r="CJ41" s="734"/>
      <c r="CK41" s="734"/>
      <c r="CL41" s="734"/>
      <c r="CM41" s="734"/>
      <c r="CN41" s="734"/>
      <c r="CO41" s="734"/>
      <c r="CP41" s="734"/>
      <c r="CQ41" s="734"/>
      <c r="CR41" s="734"/>
      <c r="CS41" s="734"/>
      <c r="CT41" s="734"/>
      <c r="CU41" s="734"/>
      <c r="CV41" s="734"/>
      <c r="CW41" s="734"/>
      <c r="CX41" s="734"/>
      <c r="CY41" s="734"/>
      <c r="CZ41" s="734"/>
      <c r="DA41" s="734"/>
      <c r="DB41" s="734"/>
      <c r="DC41" s="734"/>
      <c r="DD41" s="829"/>
    </row>
    <row r="42" spans="2:109" ht="13.2">
      <c r="B42" s="727"/>
      <c r="G42" s="1024"/>
      <c r="I42" s="1015"/>
      <c r="J42" s="1015"/>
      <c r="K42" s="1015"/>
      <c r="AM42" s="1024"/>
      <c r="AN42" s="1024" t="s">
        <v>559</v>
      </c>
      <c r="AP42" s="1015"/>
      <c r="AQ42" s="1015"/>
      <c r="AR42" s="1015"/>
      <c r="AY42" s="1024"/>
      <c r="BA42" s="1015"/>
      <c r="BB42" s="1015"/>
      <c r="BC42" s="1015"/>
      <c r="BK42" s="1024"/>
      <c r="BM42" s="1015"/>
      <c r="BN42" s="1015"/>
      <c r="BO42" s="1015"/>
      <c r="BW42" s="1024"/>
      <c r="BY42" s="1015"/>
      <c r="BZ42" s="1015"/>
      <c r="CA42" s="1015"/>
      <c r="CI42" s="1024"/>
      <c r="CK42" s="1015"/>
      <c r="CL42" s="1015"/>
      <c r="CM42" s="1015"/>
      <c r="CU42" s="1024"/>
      <c r="CW42" s="1015"/>
      <c r="CX42" s="1015"/>
      <c r="CY42" s="1015"/>
    </row>
    <row r="43" spans="2:109" ht="13.5" customHeight="1">
      <c r="B43" s="727"/>
      <c r="AN43" s="1044" t="s">
        <v>286</v>
      </c>
      <c r="AO43" s="1050"/>
      <c r="AP43" s="1050"/>
      <c r="AQ43" s="1050"/>
      <c r="AR43" s="1050"/>
      <c r="AS43" s="1050"/>
      <c r="AT43" s="1050"/>
      <c r="AU43" s="1050"/>
      <c r="AV43" s="1050"/>
      <c r="AW43" s="1050"/>
      <c r="AX43" s="1050"/>
      <c r="AY43" s="1050"/>
      <c r="AZ43" s="1050"/>
      <c r="BA43" s="1050"/>
      <c r="BB43" s="1050"/>
      <c r="BC43" s="1050"/>
      <c r="BD43" s="1050"/>
      <c r="BE43" s="1050"/>
      <c r="BF43" s="1050"/>
      <c r="BG43" s="1050"/>
      <c r="BH43" s="1050"/>
      <c r="BI43" s="1050"/>
      <c r="BJ43" s="1050"/>
      <c r="BK43" s="1050"/>
      <c r="BL43" s="1050"/>
      <c r="BM43" s="1050"/>
      <c r="BN43" s="1050"/>
      <c r="BO43" s="1050"/>
      <c r="BP43" s="1050"/>
      <c r="BQ43" s="1050"/>
      <c r="BR43" s="1050"/>
      <c r="BS43" s="1050"/>
      <c r="BT43" s="1050"/>
      <c r="BU43" s="1050"/>
      <c r="BV43" s="1050"/>
      <c r="BW43" s="1050"/>
      <c r="BX43" s="1050"/>
      <c r="BY43" s="1050"/>
      <c r="BZ43" s="1050"/>
      <c r="CA43" s="1050"/>
      <c r="CB43" s="1050"/>
      <c r="CC43" s="1050"/>
      <c r="CD43" s="1050"/>
      <c r="CE43" s="1050"/>
      <c r="CF43" s="1050"/>
      <c r="CG43" s="1050"/>
      <c r="CH43" s="1050"/>
      <c r="CI43" s="1050"/>
      <c r="CJ43" s="1050"/>
      <c r="CK43" s="1050"/>
      <c r="CL43" s="1050"/>
      <c r="CM43" s="1050"/>
      <c r="CN43" s="1050"/>
      <c r="CO43" s="1050"/>
      <c r="CP43" s="1050"/>
      <c r="CQ43" s="1050"/>
      <c r="CR43" s="1050"/>
      <c r="CS43" s="1050"/>
      <c r="CT43" s="1050"/>
      <c r="CU43" s="1050"/>
      <c r="CV43" s="1050"/>
      <c r="CW43" s="1050"/>
      <c r="CX43" s="1050"/>
      <c r="CY43" s="1050"/>
      <c r="CZ43" s="1050"/>
      <c r="DA43" s="1050"/>
      <c r="DB43" s="1050"/>
      <c r="DC43" s="1054"/>
    </row>
    <row r="44" spans="2:109" ht="13.2">
      <c r="B44" s="727"/>
      <c r="AN44" s="1045"/>
      <c r="AO44" s="1051"/>
      <c r="AP44" s="1051"/>
      <c r="AQ44" s="1051"/>
      <c r="AR44" s="1051"/>
      <c r="AS44" s="1051"/>
      <c r="AT44" s="1051"/>
      <c r="AU44" s="1051"/>
      <c r="AV44" s="1051"/>
      <c r="AW44" s="1051"/>
      <c r="AX44" s="1051"/>
      <c r="AY44" s="1051"/>
      <c r="AZ44" s="1051"/>
      <c r="BA44" s="1051"/>
      <c r="BB44" s="1051"/>
      <c r="BC44" s="1051"/>
      <c r="BD44" s="1051"/>
      <c r="BE44" s="1051"/>
      <c r="BF44" s="1051"/>
      <c r="BG44" s="1051"/>
      <c r="BH44" s="1051"/>
      <c r="BI44" s="1051"/>
      <c r="BJ44" s="1051"/>
      <c r="BK44" s="1051"/>
      <c r="BL44" s="1051"/>
      <c r="BM44" s="1051"/>
      <c r="BN44" s="1051"/>
      <c r="BO44" s="1051"/>
      <c r="BP44" s="1051"/>
      <c r="BQ44" s="1051"/>
      <c r="BR44" s="1051"/>
      <c r="BS44" s="1051"/>
      <c r="BT44" s="1051"/>
      <c r="BU44" s="1051"/>
      <c r="BV44" s="1051"/>
      <c r="BW44" s="1051"/>
      <c r="BX44" s="1051"/>
      <c r="BY44" s="1051"/>
      <c r="BZ44" s="1051"/>
      <c r="CA44" s="1051"/>
      <c r="CB44" s="1051"/>
      <c r="CC44" s="1051"/>
      <c r="CD44" s="1051"/>
      <c r="CE44" s="1051"/>
      <c r="CF44" s="1051"/>
      <c r="CG44" s="1051"/>
      <c r="CH44" s="1051"/>
      <c r="CI44" s="1051"/>
      <c r="CJ44" s="1051"/>
      <c r="CK44" s="1051"/>
      <c r="CL44" s="1051"/>
      <c r="CM44" s="1051"/>
      <c r="CN44" s="1051"/>
      <c r="CO44" s="1051"/>
      <c r="CP44" s="1051"/>
      <c r="CQ44" s="1051"/>
      <c r="CR44" s="1051"/>
      <c r="CS44" s="1051"/>
      <c r="CT44" s="1051"/>
      <c r="CU44" s="1051"/>
      <c r="CV44" s="1051"/>
      <c r="CW44" s="1051"/>
      <c r="CX44" s="1051"/>
      <c r="CY44" s="1051"/>
      <c r="CZ44" s="1051"/>
      <c r="DA44" s="1051"/>
      <c r="DB44" s="1051"/>
      <c r="DC44" s="1055"/>
    </row>
    <row r="45" spans="2:109" ht="13.2">
      <c r="B45" s="727"/>
      <c r="AN45" s="1045"/>
      <c r="AO45" s="1051"/>
      <c r="AP45" s="1051"/>
      <c r="AQ45" s="1051"/>
      <c r="AR45" s="1051"/>
      <c r="AS45" s="1051"/>
      <c r="AT45" s="1051"/>
      <c r="AU45" s="1051"/>
      <c r="AV45" s="1051"/>
      <c r="AW45" s="1051"/>
      <c r="AX45" s="1051"/>
      <c r="AY45" s="1051"/>
      <c r="AZ45" s="1051"/>
      <c r="BA45" s="1051"/>
      <c r="BB45" s="1051"/>
      <c r="BC45" s="1051"/>
      <c r="BD45" s="1051"/>
      <c r="BE45" s="1051"/>
      <c r="BF45" s="1051"/>
      <c r="BG45" s="1051"/>
      <c r="BH45" s="1051"/>
      <c r="BI45" s="1051"/>
      <c r="BJ45" s="1051"/>
      <c r="BK45" s="1051"/>
      <c r="BL45" s="1051"/>
      <c r="BM45" s="1051"/>
      <c r="BN45" s="1051"/>
      <c r="BO45" s="1051"/>
      <c r="BP45" s="1051"/>
      <c r="BQ45" s="1051"/>
      <c r="BR45" s="1051"/>
      <c r="BS45" s="1051"/>
      <c r="BT45" s="1051"/>
      <c r="BU45" s="1051"/>
      <c r="BV45" s="1051"/>
      <c r="BW45" s="1051"/>
      <c r="BX45" s="1051"/>
      <c r="BY45" s="1051"/>
      <c r="BZ45" s="1051"/>
      <c r="CA45" s="1051"/>
      <c r="CB45" s="1051"/>
      <c r="CC45" s="1051"/>
      <c r="CD45" s="1051"/>
      <c r="CE45" s="1051"/>
      <c r="CF45" s="1051"/>
      <c r="CG45" s="1051"/>
      <c r="CH45" s="1051"/>
      <c r="CI45" s="1051"/>
      <c r="CJ45" s="1051"/>
      <c r="CK45" s="1051"/>
      <c r="CL45" s="1051"/>
      <c r="CM45" s="1051"/>
      <c r="CN45" s="1051"/>
      <c r="CO45" s="1051"/>
      <c r="CP45" s="1051"/>
      <c r="CQ45" s="1051"/>
      <c r="CR45" s="1051"/>
      <c r="CS45" s="1051"/>
      <c r="CT45" s="1051"/>
      <c r="CU45" s="1051"/>
      <c r="CV45" s="1051"/>
      <c r="CW45" s="1051"/>
      <c r="CX45" s="1051"/>
      <c r="CY45" s="1051"/>
      <c r="CZ45" s="1051"/>
      <c r="DA45" s="1051"/>
      <c r="DB45" s="1051"/>
      <c r="DC45" s="1055"/>
    </row>
    <row r="46" spans="2:109" ht="13.2">
      <c r="B46" s="727"/>
      <c r="AN46" s="1045"/>
      <c r="AO46" s="1051"/>
      <c r="AP46" s="1051"/>
      <c r="AQ46" s="1051"/>
      <c r="AR46" s="1051"/>
      <c r="AS46" s="1051"/>
      <c r="AT46" s="1051"/>
      <c r="AU46" s="1051"/>
      <c r="AV46" s="1051"/>
      <c r="AW46" s="1051"/>
      <c r="AX46" s="1051"/>
      <c r="AY46" s="1051"/>
      <c r="AZ46" s="1051"/>
      <c r="BA46" s="1051"/>
      <c r="BB46" s="1051"/>
      <c r="BC46" s="1051"/>
      <c r="BD46" s="1051"/>
      <c r="BE46" s="1051"/>
      <c r="BF46" s="1051"/>
      <c r="BG46" s="1051"/>
      <c r="BH46" s="1051"/>
      <c r="BI46" s="1051"/>
      <c r="BJ46" s="1051"/>
      <c r="BK46" s="1051"/>
      <c r="BL46" s="1051"/>
      <c r="BM46" s="1051"/>
      <c r="BN46" s="1051"/>
      <c r="BO46" s="1051"/>
      <c r="BP46" s="1051"/>
      <c r="BQ46" s="1051"/>
      <c r="BR46" s="1051"/>
      <c r="BS46" s="1051"/>
      <c r="BT46" s="1051"/>
      <c r="BU46" s="1051"/>
      <c r="BV46" s="1051"/>
      <c r="BW46" s="1051"/>
      <c r="BX46" s="1051"/>
      <c r="BY46" s="1051"/>
      <c r="BZ46" s="1051"/>
      <c r="CA46" s="1051"/>
      <c r="CB46" s="1051"/>
      <c r="CC46" s="1051"/>
      <c r="CD46" s="1051"/>
      <c r="CE46" s="1051"/>
      <c r="CF46" s="1051"/>
      <c r="CG46" s="1051"/>
      <c r="CH46" s="1051"/>
      <c r="CI46" s="1051"/>
      <c r="CJ46" s="1051"/>
      <c r="CK46" s="1051"/>
      <c r="CL46" s="1051"/>
      <c r="CM46" s="1051"/>
      <c r="CN46" s="1051"/>
      <c r="CO46" s="1051"/>
      <c r="CP46" s="1051"/>
      <c r="CQ46" s="1051"/>
      <c r="CR46" s="1051"/>
      <c r="CS46" s="1051"/>
      <c r="CT46" s="1051"/>
      <c r="CU46" s="1051"/>
      <c r="CV46" s="1051"/>
      <c r="CW46" s="1051"/>
      <c r="CX46" s="1051"/>
      <c r="CY46" s="1051"/>
      <c r="CZ46" s="1051"/>
      <c r="DA46" s="1051"/>
      <c r="DB46" s="1051"/>
      <c r="DC46" s="1055"/>
    </row>
    <row r="47" spans="2:109" ht="13.2">
      <c r="B47" s="727"/>
      <c r="AN47" s="1046"/>
      <c r="AO47" s="1052"/>
      <c r="AP47" s="1052"/>
      <c r="AQ47" s="1052"/>
      <c r="AR47" s="1052"/>
      <c r="AS47" s="1052"/>
      <c r="AT47" s="1052"/>
      <c r="AU47" s="1052"/>
      <c r="AV47" s="1052"/>
      <c r="AW47" s="1052"/>
      <c r="AX47" s="1052"/>
      <c r="AY47" s="1052"/>
      <c r="AZ47" s="1052"/>
      <c r="BA47" s="1052"/>
      <c r="BB47" s="1052"/>
      <c r="BC47" s="1052"/>
      <c r="BD47" s="1052"/>
      <c r="BE47" s="1052"/>
      <c r="BF47" s="1052"/>
      <c r="BG47" s="1052"/>
      <c r="BH47" s="1052"/>
      <c r="BI47" s="1052"/>
      <c r="BJ47" s="1052"/>
      <c r="BK47" s="1052"/>
      <c r="BL47" s="1052"/>
      <c r="BM47" s="1052"/>
      <c r="BN47" s="1052"/>
      <c r="BO47" s="1052"/>
      <c r="BP47" s="1052"/>
      <c r="BQ47" s="1052"/>
      <c r="BR47" s="1052"/>
      <c r="BS47" s="1052"/>
      <c r="BT47" s="1052"/>
      <c r="BU47" s="1052"/>
      <c r="BV47" s="1052"/>
      <c r="BW47" s="1052"/>
      <c r="BX47" s="1052"/>
      <c r="BY47" s="1052"/>
      <c r="BZ47" s="1052"/>
      <c r="CA47" s="1052"/>
      <c r="CB47" s="1052"/>
      <c r="CC47" s="1052"/>
      <c r="CD47" s="1052"/>
      <c r="CE47" s="1052"/>
      <c r="CF47" s="1052"/>
      <c r="CG47" s="1052"/>
      <c r="CH47" s="1052"/>
      <c r="CI47" s="1052"/>
      <c r="CJ47" s="1052"/>
      <c r="CK47" s="1052"/>
      <c r="CL47" s="1052"/>
      <c r="CM47" s="1052"/>
      <c r="CN47" s="1052"/>
      <c r="CO47" s="1052"/>
      <c r="CP47" s="1052"/>
      <c r="CQ47" s="1052"/>
      <c r="CR47" s="1052"/>
      <c r="CS47" s="1052"/>
      <c r="CT47" s="1052"/>
      <c r="CU47" s="1052"/>
      <c r="CV47" s="1052"/>
      <c r="CW47" s="1052"/>
      <c r="CX47" s="1052"/>
      <c r="CY47" s="1052"/>
      <c r="CZ47" s="1052"/>
      <c r="DA47" s="1052"/>
      <c r="DB47" s="1052"/>
      <c r="DC47" s="1056"/>
    </row>
    <row r="48" spans="2:109" ht="13.2">
      <c r="B48" s="727"/>
      <c r="H48" s="1028"/>
      <c r="I48" s="1028"/>
      <c r="J48" s="1028"/>
      <c r="AN48" s="1028"/>
      <c r="AO48" s="1028"/>
      <c r="AP48" s="1028"/>
      <c r="AZ48" s="1028"/>
      <c r="BA48" s="1028"/>
      <c r="BB48" s="1028"/>
      <c r="BL48" s="1028"/>
      <c r="BM48" s="1028"/>
      <c r="BN48" s="1028"/>
      <c r="BX48" s="1028"/>
      <c r="BY48" s="1028"/>
      <c r="BZ48" s="1028"/>
      <c r="CJ48" s="1028"/>
      <c r="CK48" s="1028"/>
      <c r="CL48" s="1028"/>
      <c r="CV48" s="1028"/>
      <c r="CW48" s="1028"/>
      <c r="CX48" s="1028"/>
    </row>
    <row r="49" spans="1:109" ht="13.2">
      <c r="B49" s="727"/>
      <c r="AN49" s="363" t="s">
        <v>169</v>
      </c>
    </row>
    <row r="50" spans="1:109" ht="13.2">
      <c r="B50" s="727"/>
      <c r="G50" s="1025"/>
      <c r="H50" s="1025"/>
      <c r="I50" s="1025"/>
      <c r="J50" s="1025"/>
      <c r="K50" s="1033"/>
      <c r="L50" s="1033"/>
      <c r="M50" s="1040"/>
      <c r="N50" s="1040"/>
      <c r="AN50" s="1047"/>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49" t="s">
        <v>538</v>
      </c>
      <c r="BQ50" s="1049"/>
      <c r="BR50" s="1049"/>
      <c r="BS50" s="1049"/>
      <c r="BT50" s="1049"/>
      <c r="BU50" s="1049"/>
      <c r="BV50" s="1049"/>
      <c r="BW50" s="1049"/>
      <c r="BX50" s="1049" t="s">
        <v>539</v>
      </c>
      <c r="BY50" s="1049"/>
      <c r="BZ50" s="1049"/>
      <c r="CA50" s="1049"/>
      <c r="CB50" s="1049"/>
      <c r="CC50" s="1049"/>
      <c r="CD50" s="1049"/>
      <c r="CE50" s="1049"/>
      <c r="CF50" s="1049" t="s">
        <v>540</v>
      </c>
      <c r="CG50" s="1049"/>
      <c r="CH50" s="1049"/>
      <c r="CI50" s="1049"/>
      <c r="CJ50" s="1049"/>
      <c r="CK50" s="1049"/>
      <c r="CL50" s="1049"/>
      <c r="CM50" s="1049"/>
      <c r="CN50" s="1049" t="s">
        <v>541</v>
      </c>
      <c r="CO50" s="1049"/>
      <c r="CP50" s="1049"/>
      <c r="CQ50" s="1049"/>
      <c r="CR50" s="1049"/>
      <c r="CS50" s="1049"/>
      <c r="CT50" s="1049"/>
      <c r="CU50" s="1049"/>
      <c r="CV50" s="1049" t="s">
        <v>252</v>
      </c>
      <c r="CW50" s="1049"/>
      <c r="CX50" s="1049"/>
      <c r="CY50" s="1049"/>
      <c r="CZ50" s="1049"/>
      <c r="DA50" s="1049"/>
      <c r="DB50" s="1049"/>
      <c r="DC50" s="1049"/>
    </row>
    <row r="51" spans="1:109" ht="13.5" customHeight="1">
      <c r="B51" s="727"/>
      <c r="G51" s="1026"/>
      <c r="H51" s="1026"/>
      <c r="I51" s="1030"/>
      <c r="J51" s="1030"/>
      <c r="K51" s="1034"/>
      <c r="L51" s="1034"/>
      <c r="M51" s="1034"/>
      <c r="N51" s="1034"/>
      <c r="AM51" s="1028"/>
      <c r="AN51" s="1048" t="s">
        <v>548</v>
      </c>
      <c r="AO51" s="1048"/>
      <c r="AP51" s="1048"/>
      <c r="AQ51" s="1048"/>
      <c r="AR51" s="1048"/>
      <c r="AS51" s="1048"/>
      <c r="AT51" s="1048"/>
      <c r="AU51" s="1048"/>
      <c r="AV51" s="1048"/>
      <c r="AW51" s="1048"/>
      <c r="AX51" s="1048"/>
      <c r="AY51" s="1048"/>
      <c r="AZ51" s="1048"/>
      <c r="BA51" s="1048"/>
      <c r="BB51" s="1048" t="s">
        <v>557</v>
      </c>
      <c r="BC51" s="1048"/>
      <c r="BD51" s="1048"/>
      <c r="BE51" s="1048"/>
      <c r="BF51" s="1048"/>
      <c r="BG51" s="1048"/>
      <c r="BH51" s="1048"/>
      <c r="BI51" s="1048"/>
      <c r="BJ51" s="1048"/>
      <c r="BK51" s="1048"/>
      <c r="BL51" s="1048"/>
      <c r="BM51" s="1048"/>
      <c r="BN51" s="1048"/>
      <c r="BO51" s="1048"/>
      <c r="BP51" s="1053">
        <v>40.299999999999997</v>
      </c>
      <c r="BQ51" s="1053"/>
      <c r="BR51" s="1053"/>
      <c r="BS51" s="1053"/>
      <c r="BT51" s="1053"/>
      <c r="BU51" s="1053"/>
      <c r="BV51" s="1053"/>
      <c r="BW51" s="1053"/>
      <c r="BX51" s="1053">
        <v>46.7</v>
      </c>
      <c r="BY51" s="1053"/>
      <c r="BZ51" s="1053"/>
      <c r="CA51" s="1053"/>
      <c r="CB51" s="1053"/>
      <c r="CC51" s="1053"/>
      <c r="CD51" s="1053"/>
      <c r="CE51" s="1053"/>
      <c r="CF51" s="1053">
        <v>41.6</v>
      </c>
      <c r="CG51" s="1053"/>
      <c r="CH51" s="1053"/>
      <c r="CI51" s="1053"/>
      <c r="CJ51" s="1053"/>
      <c r="CK51" s="1053"/>
      <c r="CL51" s="1053"/>
      <c r="CM51" s="1053"/>
      <c r="CN51" s="1053">
        <v>30.1</v>
      </c>
      <c r="CO51" s="1053"/>
      <c r="CP51" s="1053"/>
      <c r="CQ51" s="1053"/>
      <c r="CR51" s="1053"/>
      <c r="CS51" s="1053"/>
      <c r="CT51" s="1053"/>
      <c r="CU51" s="1053"/>
      <c r="CV51" s="1053">
        <v>20.9</v>
      </c>
      <c r="CW51" s="1053"/>
      <c r="CX51" s="1053"/>
      <c r="CY51" s="1053"/>
      <c r="CZ51" s="1053"/>
      <c r="DA51" s="1053"/>
      <c r="DB51" s="1053"/>
      <c r="DC51" s="1053"/>
    </row>
    <row r="52" spans="1:109" ht="13.2">
      <c r="B52" s="727"/>
      <c r="G52" s="1026"/>
      <c r="H52" s="1026"/>
      <c r="I52" s="1030"/>
      <c r="J52" s="1030"/>
      <c r="K52" s="1034"/>
      <c r="L52" s="1034"/>
      <c r="M52" s="1034"/>
      <c r="N52" s="1034"/>
      <c r="AM52" s="1028"/>
      <c r="AN52" s="1048"/>
      <c r="AO52" s="1048"/>
      <c r="AP52" s="1048"/>
      <c r="AQ52" s="1048"/>
      <c r="AR52" s="1048"/>
      <c r="AS52" s="1048"/>
      <c r="AT52" s="1048"/>
      <c r="AU52" s="1048"/>
      <c r="AV52" s="1048"/>
      <c r="AW52" s="1048"/>
      <c r="AX52" s="1048"/>
      <c r="AY52" s="1048"/>
      <c r="AZ52" s="1048"/>
      <c r="BA52" s="1048"/>
      <c r="BB52" s="1048"/>
      <c r="BC52" s="1048"/>
      <c r="BD52" s="1048"/>
      <c r="BE52" s="1048"/>
      <c r="BF52" s="1048"/>
      <c r="BG52" s="1048"/>
      <c r="BH52" s="1048"/>
      <c r="BI52" s="1048"/>
      <c r="BJ52" s="1048"/>
      <c r="BK52" s="1048"/>
      <c r="BL52" s="1048"/>
      <c r="BM52" s="1048"/>
      <c r="BN52" s="1048"/>
      <c r="BO52" s="1048"/>
      <c r="BP52" s="1053"/>
      <c r="BQ52" s="1053"/>
      <c r="BR52" s="1053"/>
      <c r="BS52" s="1053"/>
      <c r="BT52" s="1053"/>
      <c r="BU52" s="1053"/>
      <c r="BV52" s="1053"/>
      <c r="BW52" s="1053"/>
      <c r="BX52" s="1053"/>
      <c r="BY52" s="1053"/>
      <c r="BZ52" s="1053"/>
      <c r="CA52" s="1053"/>
      <c r="CB52" s="1053"/>
      <c r="CC52" s="1053"/>
      <c r="CD52" s="1053"/>
      <c r="CE52" s="1053"/>
      <c r="CF52" s="1053"/>
      <c r="CG52" s="1053"/>
      <c r="CH52" s="1053"/>
      <c r="CI52" s="1053"/>
      <c r="CJ52" s="1053"/>
      <c r="CK52" s="1053"/>
      <c r="CL52" s="1053"/>
      <c r="CM52" s="1053"/>
      <c r="CN52" s="1053"/>
      <c r="CO52" s="1053"/>
      <c r="CP52" s="1053"/>
      <c r="CQ52" s="1053"/>
      <c r="CR52" s="1053"/>
      <c r="CS52" s="1053"/>
      <c r="CT52" s="1053"/>
      <c r="CU52" s="1053"/>
      <c r="CV52" s="1053"/>
      <c r="CW52" s="1053"/>
      <c r="CX52" s="1053"/>
      <c r="CY52" s="1053"/>
      <c r="CZ52" s="1053"/>
      <c r="DA52" s="1053"/>
      <c r="DB52" s="1053"/>
      <c r="DC52" s="1053"/>
    </row>
    <row r="53" spans="1:109" ht="13.2">
      <c r="A53" s="1015"/>
      <c r="B53" s="727"/>
      <c r="G53" s="1026"/>
      <c r="H53" s="1026"/>
      <c r="I53" s="1025"/>
      <c r="J53" s="1025"/>
      <c r="K53" s="1034"/>
      <c r="L53" s="1034"/>
      <c r="M53" s="1034"/>
      <c r="N53" s="1034"/>
      <c r="AM53" s="1028"/>
      <c r="AN53" s="1048"/>
      <c r="AO53" s="1048"/>
      <c r="AP53" s="1048"/>
      <c r="AQ53" s="1048"/>
      <c r="AR53" s="1048"/>
      <c r="AS53" s="1048"/>
      <c r="AT53" s="1048"/>
      <c r="AU53" s="1048"/>
      <c r="AV53" s="1048"/>
      <c r="AW53" s="1048"/>
      <c r="AX53" s="1048"/>
      <c r="AY53" s="1048"/>
      <c r="AZ53" s="1048"/>
      <c r="BA53" s="1048"/>
      <c r="BB53" s="1048" t="s">
        <v>560</v>
      </c>
      <c r="BC53" s="1048"/>
      <c r="BD53" s="1048"/>
      <c r="BE53" s="1048"/>
      <c r="BF53" s="1048"/>
      <c r="BG53" s="1048"/>
      <c r="BH53" s="1048"/>
      <c r="BI53" s="1048"/>
      <c r="BJ53" s="1048"/>
      <c r="BK53" s="1048"/>
      <c r="BL53" s="1048"/>
      <c r="BM53" s="1048"/>
      <c r="BN53" s="1048"/>
      <c r="BO53" s="1048"/>
      <c r="BP53" s="1053">
        <v>61.4</v>
      </c>
      <c r="BQ53" s="1053"/>
      <c r="BR53" s="1053"/>
      <c r="BS53" s="1053"/>
      <c r="BT53" s="1053"/>
      <c r="BU53" s="1053"/>
      <c r="BV53" s="1053"/>
      <c r="BW53" s="1053"/>
      <c r="BX53" s="1053">
        <v>62.6</v>
      </c>
      <c r="BY53" s="1053"/>
      <c r="BZ53" s="1053"/>
      <c r="CA53" s="1053"/>
      <c r="CB53" s="1053"/>
      <c r="CC53" s="1053"/>
      <c r="CD53" s="1053"/>
      <c r="CE53" s="1053"/>
      <c r="CF53" s="1053">
        <v>62.5</v>
      </c>
      <c r="CG53" s="1053"/>
      <c r="CH53" s="1053"/>
      <c r="CI53" s="1053"/>
      <c r="CJ53" s="1053"/>
      <c r="CK53" s="1053"/>
      <c r="CL53" s="1053"/>
      <c r="CM53" s="1053"/>
      <c r="CN53" s="1053">
        <v>63.8</v>
      </c>
      <c r="CO53" s="1053"/>
      <c r="CP53" s="1053"/>
      <c r="CQ53" s="1053"/>
      <c r="CR53" s="1053"/>
      <c r="CS53" s="1053"/>
      <c r="CT53" s="1053"/>
      <c r="CU53" s="1053"/>
      <c r="CV53" s="1053">
        <v>65</v>
      </c>
      <c r="CW53" s="1053"/>
      <c r="CX53" s="1053"/>
      <c r="CY53" s="1053"/>
      <c r="CZ53" s="1053"/>
      <c r="DA53" s="1053"/>
      <c r="DB53" s="1053"/>
      <c r="DC53" s="1053"/>
    </row>
    <row r="54" spans="1:109" ht="13.2">
      <c r="A54" s="1015"/>
      <c r="B54" s="727"/>
      <c r="G54" s="1026"/>
      <c r="H54" s="1026"/>
      <c r="I54" s="1025"/>
      <c r="J54" s="1025"/>
      <c r="K54" s="1034"/>
      <c r="L54" s="1034"/>
      <c r="M54" s="1034"/>
      <c r="N54" s="1034"/>
      <c r="AM54" s="1028"/>
      <c r="AN54" s="1048"/>
      <c r="AO54" s="1048"/>
      <c r="AP54" s="1048"/>
      <c r="AQ54" s="1048"/>
      <c r="AR54" s="1048"/>
      <c r="AS54" s="1048"/>
      <c r="AT54" s="1048"/>
      <c r="AU54" s="1048"/>
      <c r="AV54" s="1048"/>
      <c r="AW54" s="1048"/>
      <c r="AX54" s="1048"/>
      <c r="AY54" s="1048"/>
      <c r="AZ54" s="1048"/>
      <c r="BA54" s="1048"/>
      <c r="BB54" s="1048"/>
      <c r="BC54" s="1048"/>
      <c r="BD54" s="1048"/>
      <c r="BE54" s="1048"/>
      <c r="BF54" s="1048"/>
      <c r="BG54" s="1048"/>
      <c r="BH54" s="1048"/>
      <c r="BI54" s="1048"/>
      <c r="BJ54" s="1048"/>
      <c r="BK54" s="1048"/>
      <c r="BL54" s="1048"/>
      <c r="BM54" s="1048"/>
      <c r="BN54" s="1048"/>
      <c r="BO54" s="1048"/>
      <c r="BP54" s="1053"/>
      <c r="BQ54" s="1053"/>
      <c r="BR54" s="1053"/>
      <c r="BS54" s="1053"/>
      <c r="BT54" s="1053"/>
      <c r="BU54" s="1053"/>
      <c r="BV54" s="1053"/>
      <c r="BW54" s="1053"/>
      <c r="BX54" s="1053"/>
      <c r="BY54" s="1053"/>
      <c r="BZ54" s="1053"/>
      <c r="CA54" s="1053"/>
      <c r="CB54" s="1053"/>
      <c r="CC54" s="1053"/>
      <c r="CD54" s="1053"/>
      <c r="CE54" s="1053"/>
      <c r="CF54" s="1053"/>
      <c r="CG54" s="1053"/>
      <c r="CH54" s="1053"/>
      <c r="CI54" s="1053"/>
      <c r="CJ54" s="1053"/>
      <c r="CK54" s="1053"/>
      <c r="CL54" s="1053"/>
      <c r="CM54" s="1053"/>
      <c r="CN54" s="1053"/>
      <c r="CO54" s="1053"/>
      <c r="CP54" s="1053"/>
      <c r="CQ54" s="1053"/>
      <c r="CR54" s="1053"/>
      <c r="CS54" s="1053"/>
      <c r="CT54" s="1053"/>
      <c r="CU54" s="1053"/>
      <c r="CV54" s="1053"/>
      <c r="CW54" s="1053"/>
      <c r="CX54" s="1053"/>
      <c r="CY54" s="1053"/>
      <c r="CZ54" s="1053"/>
      <c r="DA54" s="1053"/>
      <c r="DB54" s="1053"/>
      <c r="DC54" s="1053"/>
    </row>
    <row r="55" spans="1:109" ht="13.2">
      <c r="A55" s="1015"/>
      <c r="B55" s="727"/>
      <c r="G55" s="1025"/>
      <c r="H55" s="1025"/>
      <c r="I55" s="1025"/>
      <c r="J55" s="1025"/>
      <c r="K55" s="1034"/>
      <c r="L55" s="1034"/>
      <c r="M55" s="1034"/>
      <c r="N55" s="1034"/>
      <c r="AN55" s="1049" t="s">
        <v>524</v>
      </c>
      <c r="AO55" s="1049"/>
      <c r="AP55" s="1049"/>
      <c r="AQ55" s="1049"/>
      <c r="AR55" s="1049"/>
      <c r="AS55" s="1049"/>
      <c r="AT55" s="1049"/>
      <c r="AU55" s="1049"/>
      <c r="AV55" s="1049"/>
      <c r="AW55" s="1049"/>
      <c r="AX55" s="1049"/>
      <c r="AY55" s="1049"/>
      <c r="AZ55" s="1049"/>
      <c r="BA55" s="1049"/>
      <c r="BB55" s="1048" t="s">
        <v>557</v>
      </c>
      <c r="BC55" s="1048"/>
      <c r="BD55" s="1048"/>
      <c r="BE55" s="1048"/>
      <c r="BF55" s="1048"/>
      <c r="BG55" s="1048"/>
      <c r="BH55" s="1048"/>
      <c r="BI55" s="1048"/>
      <c r="BJ55" s="1048"/>
      <c r="BK55" s="1048"/>
      <c r="BL55" s="1048"/>
      <c r="BM55" s="1048"/>
      <c r="BN55" s="1048"/>
      <c r="BO55" s="1048"/>
      <c r="BP55" s="1053">
        <v>33.9</v>
      </c>
      <c r="BQ55" s="1053"/>
      <c r="BR55" s="1053"/>
      <c r="BS55" s="1053"/>
      <c r="BT55" s="1053"/>
      <c r="BU55" s="1053"/>
      <c r="BV55" s="1053"/>
      <c r="BW55" s="1053"/>
      <c r="BX55" s="1053">
        <v>31.5</v>
      </c>
      <c r="BY55" s="1053"/>
      <c r="BZ55" s="1053"/>
      <c r="CA55" s="1053"/>
      <c r="CB55" s="1053"/>
      <c r="CC55" s="1053"/>
      <c r="CD55" s="1053"/>
      <c r="CE55" s="1053"/>
      <c r="CF55" s="1053">
        <v>23.4</v>
      </c>
      <c r="CG55" s="1053"/>
      <c r="CH55" s="1053"/>
      <c r="CI55" s="1053"/>
      <c r="CJ55" s="1053"/>
      <c r="CK55" s="1053"/>
      <c r="CL55" s="1053"/>
      <c r="CM55" s="1053"/>
      <c r="CN55" s="1053">
        <v>18.2</v>
      </c>
      <c r="CO55" s="1053"/>
      <c r="CP55" s="1053"/>
      <c r="CQ55" s="1053"/>
      <c r="CR55" s="1053"/>
      <c r="CS55" s="1053"/>
      <c r="CT55" s="1053"/>
      <c r="CU55" s="1053"/>
      <c r="CV55" s="1053">
        <v>17.100000000000001</v>
      </c>
      <c r="CW55" s="1053"/>
      <c r="CX55" s="1053"/>
      <c r="CY55" s="1053"/>
      <c r="CZ55" s="1053"/>
      <c r="DA55" s="1053"/>
      <c r="DB55" s="1053"/>
      <c r="DC55" s="1053"/>
    </row>
    <row r="56" spans="1:109" ht="13.2">
      <c r="A56" s="1015"/>
      <c r="B56" s="727"/>
      <c r="G56" s="1025"/>
      <c r="H56" s="1025"/>
      <c r="I56" s="1025"/>
      <c r="J56" s="1025"/>
      <c r="K56" s="1034"/>
      <c r="L56" s="1034"/>
      <c r="M56" s="1034"/>
      <c r="N56" s="1034"/>
      <c r="AN56" s="1049"/>
      <c r="AO56" s="1049"/>
      <c r="AP56" s="1049"/>
      <c r="AQ56" s="1049"/>
      <c r="AR56" s="1049"/>
      <c r="AS56" s="1049"/>
      <c r="AT56" s="1049"/>
      <c r="AU56" s="1049"/>
      <c r="AV56" s="1049"/>
      <c r="AW56" s="1049"/>
      <c r="AX56" s="1049"/>
      <c r="AY56" s="1049"/>
      <c r="AZ56" s="1049"/>
      <c r="BA56" s="1049"/>
      <c r="BB56" s="1048"/>
      <c r="BC56" s="1048"/>
      <c r="BD56" s="1048"/>
      <c r="BE56" s="1048"/>
      <c r="BF56" s="1048"/>
      <c r="BG56" s="1048"/>
      <c r="BH56" s="1048"/>
      <c r="BI56" s="1048"/>
      <c r="BJ56" s="1048"/>
      <c r="BK56" s="1048"/>
      <c r="BL56" s="1048"/>
      <c r="BM56" s="1048"/>
      <c r="BN56" s="1048"/>
      <c r="BO56" s="1048"/>
      <c r="BP56" s="1053"/>
      <c r="BQ56" s="1053"/>
      <c r="BR56" s="1053"/>
      <c r="BS56" s="1053"/>
      <c r="BT56" s="1053"/>
      <c r="BU56" s="1053"/>
      <c r="BV56" s="1053"/>
      <c r="BW56" s="1053"/>
      <c r="BX56" s="1053"/>
      <c r="BY56" s="1053"/>
      <c r="BZ56" s="1053"/>
      <c r="CA56" s="1053"/>
      <c r="CB56" s="1053"/>
      <c r="CC56" s="1053"/>
      <c r="CD56" s="1053"/>
      <c r="CE56" s="1053"/>
      <c r="CF56" s="1053"/>
      <c r="CG56" s="1053"/>
      <c r="CH56" s="1053"/>
      <c r="CI56" s="1053"/>
      <c r="CJ56" s="1053"/>
      <c r="CK56" s="1053"/>
      <c r="CL56" s="1053"/>
      <c r="CM56" s="1053"/>
      <c r="CN56" s="1053"/>
      <c r="CO56" s="1053"/>
      <c r="CP56" s="1053"/>
      <c r="CQ56" s="1053"/>
      <c r="CR56" s="1053"/>
      <c r="CS56" s="1053"/>
      <c r="CT56" s="1053"/>
      <c r="CU56" s="1053"/>
      <c r="CV56" s="1053"/>
      <c r="CW56" s="1053"/>
      <c r="CX56" s="1053"/>
      <c r="CY56" s="1053"/>
      <c r="CZ56" s="1053"/>
      <c r="DA56" s="1053"/>
      <c r="DB56" s="1053"/>
      <c r="DC56" s="1053"/>
    </row>
    <row r="57" spans="1:109" s="1015" customFormat="1" ht="13.2">
      <c r="B57" s="1021"/>
      <c r="G57" s="1025"/>
      <c r="H57" s="1025"/>
      <c r="I57" s="1031"/>
      <c r="J57" s="1031"/>
      <c r="K57" s="1034"/>
      <c r="L57" s="1034"/>
      <c r="M57" s="1034"/>
      <c r="N57" s="1034"/>
      <c r="AM57" s="363"/>
      <c r="AN57" s="1049"/>
      <c r="AO57" s="1049"/>
      <c r="AP57" s="1049"/>
      <c r="AQ57" s="1049"/>
      <c r="AR57" s="1049"/>
      <c r="AS57" s="1049"/>
      <c r="AT57" s="1049"/>
      <c r="AU57" s="1049"/>
      <c r="AV57" s="1049"/>
      <c r="AW57" s="1049"/>
      <c r="AX57" s="1049"/>
      <c r="AY57" s="1049"/>
      <c r="AZ57" s="1049"/>
      <c r="BA57" s="1049"/>
      <c r="BB57" s="1048" t="s">
        <v>560</v>
      </c>
      <c r="BC57" s="1048"/>
      <c r="BD57" s="1048"/>
      <c r="BE57" s="1048"/>
      <c r="BF57" s="1048"/>
      <c r="BG57" s="1048"/>
      <c r="BH57" s="1048"/>
      <c r="BI57" s="1048"/>
      <c r="BJ57" s="1048"/>
      <c r="BK57" s="1048"/>
      <c r="BL57" s="1048"/>
      <c r="BM57" s="1048"/>
      <c r="BN57" s="1048"/>
      <c r="BO57" s="1048"/>
      <c r="BP57" s="1053">
        <v>61.8</v>
      </c>
      <c r="BQ57" s="1053"/>
      <c r="BR57" s="1053"/>
      <c r="BS57" s="1053"/>
      <c r="BT57" s="1053"/>
      <c r="BU57" s="1053"/>
      <c r="BV57" s="1053"/>
      <c r="BW57" s="1053"/>
      <c r="BX57" s="1053">
        <v>62.9</v>
      </c>
      <c r="BY57" s="1053"/>
      <c r="BZ57" s="1053"/>
      <c r="CA57" s="1053"/>
      <c r="CB57" s="1053"/>
      <c r="CC57" s="1053"/>
      <c r="CD57" s="1053"/>
      <c r="CE57" s="1053"/>
      <c r="CF57" s="1053">
        <v>63.9</v>
      </c>
      <c r="CG57" s="1053"/>
      <c r="CH57" s="1053"/>
      <c r="CI57" s="1053"/>
      <c r="CJ57" s="1053"/>
      <c r="CK57" s="1053"/>
      <c r="CL57" s="1053"/>
      <c r="CM57" s="1053"/>
      <c r="CN57" s="1053">
        <v>64.900000000000006</v>
      </c>
      <c r="CO57" s="1053"/>
      <c r="CP57" s="1053"/>
      <c r="CQ57" s="1053"/>
      <c r="CR57" s="1053"/>
      <c r="CS57" s="1053"/>
      <c r="CT57" s="1053"/>
      <c r="CU57" s="1053"/>
      <c r="CV57" s="1053">
        <v>65.8</v>
      </c>
      <c r="CW57" s="1053"/>
      <c r="CX57" s="1053"/>
      <c r="CY57" s="1053"/>
      <c r="CZ57" s="1053"/>
      <c r="DA57" s="1053"/>
      <c r="DB57" s="1053"/>
      <c r="DC57" s="1053"/>
      <c r="DD57" s="1058"/>
      <c r="DE57" s="1021"/>
    </row>
    <row r="58" spans="1:109" s="1015" customFormat="1" ht="13.2">
      <c r="A58" s="363"/>
      <c r="B58" s="1021"/>
      <c r="G58" s="1025"/>
      <c r="H58" s="1025"/>
      <c r="I58" s="1031"/>
      <c r="J58" s="1031"/>
      <c r="K58" s="1034"/>
      <c r="L58" s="1034"/>
      <c r="M58" s="1034"/>
      <c r="N58" s="1034"/>
      <c r="AM58" s="363"/>
      <c r="AN58" s="1049"/>
      <c r="AO58" s="1049"/>
      <c r="AP58" s="1049"/>
      <c r="AQ58" s="1049"/>
      <c r="AR58" s="1049"/>
      <c r="AS58" s="1049"/>
      <c r="AT58" s="1049"/>
      <c r="AU58" s="1049"/>
      <c r="AV58" s="1049"/>
      <c r="AW58" s="1049"/>
      <c r="AX58" s="1049"/>
      <c r="AY58" s="1049"/>
      <c r="AZ58" s="1049"/>
      <c r="BA58" s="1049"/>
      <c r="BB58" s="1048"/>
      <c r="BC58" s="1048"/>
      <c r="BD58" s="1048"/>
      <c r="BE58" s="1048"/>
      <c r="BF58" s="1048"/>
      <c r="BG58" s="1048"/>
      <c r="BH58" s="1048"/>
      <c r="BI58" s="1048"/>
      <c r="BJ58" s="1048"/>
      <c r="BK58" s="1048"/>
      <c r="BL58" s="1048"/>
      <c r="BM58" s="1048"/>
      <c r="BN58" s="1048"/>
      <c r="BO58" s="1048"/>
      <c r="BP58" s="1053"/>
      <c r="BQ58" s="1053"/>
      <c r="BR58" s="1053"/>
      <c r="BS58" s="1053"/>
      <c r="BT58" s="1053"/>
      <c r="BU58" s="1053"/>
      <c r="BV58" s="1053"/>
      <c r="BW58" s="1053"/>
      <c r="BX58" s="1053"/>
      <c r="BY58" s="1053"/>
      <c r="BZ58" s="1053"/>
      <c r="CA58" s="1053"/>
      <c r="CB58" s="1053"/>
      <c r="CC58" s="1053"/>
      <c r="CD58" s="1053"/>
      <c r="CE58" s="1053"/>
      <c r="CF58" s="1053"/>
      <c r="CG58" s="1053"/>
      <c r="CH58" s="1053"/>
      <c r="CI58" s="1053"/>
      <c r="CJ58" s="1053"/>
      <c r="CK58" s="1053"/>
      <c r="CL58" s="1053"/>
      <c r="CM58" s="1053"/>
      <c r="CN58" s="1053"/>
      <c r="CO58" s="1053"/>
      <c r="CP58" s="1053"/>
      <c r="CQ58" s="1053"/>
      <c r="CR58" s="1053"/>
      <c r="CS58" s="1053"/>
      <c r="CT58" s="1053"/>
      <c r="CU58" s="1053"/>
      <c r="CV58" s="1053"/>
      <c r="CW58" s="1053"/>
      <c r="CX58" s="1053"/>
      <c r="CY58" s="1053"/>
      <c r="CZ58" s="1053"/>
      <c r="DA58" s="1053"/>
      <c r="DB58" s="1053"/>
      <c r="DC58" s="1053"/>
      <c r="DD58" s="1058"/>
      <c r="DE58" s="1021"/>
    </row>
    <row r="59" spans="1:109" s="1015" customFormat="1" ht="13.2">
      <c r="A59" s="363"/>
      <c r="B59" s="1021"/>
      <c r="K59" s="1035"/>
      <c r="L59" s="1035"/>
      <c r="M59" s="1035"/>
      <c r="N59" s="1035"/>
      <c r="AQ59" s="1035"/>
      <c r="AR59" s="1035"/>
      <c r="AS59" s="1035"/>
      <c r="AT59" s="1035"/>
      <c r="BC59" s="1035"/>
      <c r="BD59" s="1035"/>
      <c r="BE59" s="1035"/>
      <c r="BF59" s="1035"/>
      <c r="BO59" s="1035"/>
      <c r="BP59" s="1035"/>
      <c r="BQ59" s="1035"/>
      <c r="BR59" s="1035"/>
      <c r="CA59" s="1035"/>
      <c r="CB59" s="1035"/>
      <c r="CC59" s="1035"/>
      <c r="CD59" s="1035"/>
      <c r="CM59" s="1035"/>
      <c r="CN59" s="1035"/>
      <c r="CO59" s="1035"/>
      <c r="CP59" s="1035"/>
      <c r="CY59" s="1035"/>
      <c r="CZ59" s="1035"/>
      <c r="DA59" s="1035"/>
      <c r="DB59" s="1035"/>
      <c r="DC59" s="1035"/>
      <c r="DD59" s="1058"/>
      <c r="DE59" s="1021"/>
    </row>
    <row r="60" spans="1:109" s="1015" customFormat="1" ht="13.2">
      <c r="A60" s="363"/>
      <c r="B60" s="1021"/>
      <c r="K60" s="1035"/>
      <c r="L60" s="1035"/>
      <c r="M60" s="1035"/>
      <c r="N60" s="1035"/>
      <c r="AQ60" s="1035"/>
      <c r="AR60" s="1035"/>
      <c r="AS60" s="1035"/>
      <c r="AT60" s="1035"/>
      <c r="BC60" s="1035"/>
      <c r="BD60" s="1035"/>
      <c r="BE60" s="1035"/>
      <c r="BF60" s="1035"/>
      <c r="BO60" s="1035"/>
      <c r="BP60" s="1035"/>
      <c r="BQ60" s="1035"/>
      <c r="BR60" s="1035"/>
      <c r="CA60" s="1035"/>
      <c r="CB60" s="1035"/>
      <c r="CC60" s="1035"/>
      <c r="CD60" s="1035"/>
      <c r="CM60" s="1035"/>
      <c r="CN60" s="1035"/>
      <c r="CO60" s="1035"/>
      <c r="CP60" s="1035"/>
      <c r="CY60" s="1035"/>
      <c r="CZ60" s="1035"/>
      <c r="DA60" s="1035"/>
      <c r="DB60" s="1035"/>
      <c r="DC60" s="1035"/>
      <c r="DD60" s="1058"/>
      <c r="DE60" s="1021"/>
    </row>
    <row r="61" spans="1:109" s="1015" customFormat="1" ht="13.2">
      <c r="A61" s="363"/>
      <c r="B61" s="1022"/>
      <c r="C61" s="1023"/>
      <c r="D61" s="1023"/>
      <c r="E61" s="1023"/>
      <c r="F61" s="1023"/>
      <c r="G61" s="1023"/>
      <c r="H61" s="1023"/>
      <c r="I61" s="1023"/>
      <c r="J61" s="1023"/>
      <c r="K61" s="1023"/>
      <c r="L61" s="1023"/>
      <c r="M61" s="1041"/>
      <c r="N61" s="1041"/>
      <c r="O61" s="1023"/>
      <c r="P61" s="1023"/>
      <c r="Q61" s="1023"/>
      <c r="R61" s="1023"/>
      <c r="S61" s="1023"/>
      <c r="T61" s="1023"/>
      <c r="U61" s="1023"/>
      <c r="V61" s="1023"/>
      <c r="W61" s="1023"/>
      <c r="X61" s="1023"/>
      <c r="Y61" s="1023"/>
      <c r="Z61" s="1023"/>
      <c r="AA61" s="1023"/>
      <c r="AB61" s="1023"/>
      <c r="AC61" s="1023"/>
      <c r="AD61" s="1023"/>
      <c r="AE61" s="1023"/>
      <c r="AF61" s="1023"/>
      <c r="AG61" s="1023"/>
      <c r="AH61" s="1023"/>
      <c r="AI61" s="1023"/>
      <c r="AJ61" s="1023"/>
      <c r="AK61" s="1023"/>
      <c r="AL61" s="1023"/>
      <c r="AM61" s="1023"/>
      <c r="AN61" s="1023"/>
      <c r="AO61" s="1023"/>
      <c r="AP61" s="1023"/>
      <c r="AQ61" s="1023"/>
      <c r="AR61" s="1023"/>
      <c r="AS61" s="1041"/>
      <c r="AT61" s="1041"/>
      <c r="AU61" s="1023"/>
      <c r="AV61" s="1023"/>
      <c r="AW61" s="1023"/>
      <c r="AX61" s="1023"/>
      <c r="AY61" s="1023"/>
      <c r="AZ61" s="1023"/>
      <c r="BA61" s="1023"/>
      <c r="BB61" s="1023"/>
      <c r="BC61" s="1023"/>
      <c r="BD61" s="1023"/>
      <c r="BE61" s="1041"/>
      <c r="BF61" s="1041"/>
      <c r="BG61" s="1023"/>
      <c r="BH61" s="1023"/>
      <c r="BI61" s="1023"/>
      <c r="BJ61" s="1023"/>
      <c r="BK61" s="1023"/>
      <c r="BL61" s="1023"/>
      <c r="BM61" s="1023"/>
      <c r="BN61" s="1023"/>
      <c r="BO61" s="1023"/>
      <c r="BP61" s="1023"/>
      <c r="BQ61" s="1041"/>
      <c r="BR61" s="1041"/>
      <c r="BS61" s="1023"/>
      <c r="BT61" s="1023"/>
      <c r="BU61" s="1023"/>
      <c r="BV61" s="1023"/>
      <c r="BW61" s="1023"/>
      <c r="BX61" s="1023"/>
      <c r="BY61" s="1023"/>
      <c r="BZ61" s="1023"/>
      <c r="CA61" s="1023"/>
      <c r="CB61" s="1023"/>
      <c r="CC61" s="1041"/>
      <c r="CD61" s="1041"/>
      <c r="CE61" s="1023"/>
      <c r="CF61" s="1023"/>
      <c r="CG61" s="1023"/>
      <c r="CH61" s="1023"/>
      <c r="CI61" s="1023"/>
      <c r="CJ61" s="1023"/>
      <c r="CK61" s="1023"/>
      <c r="CL61" s="1023"/>
      <c r="CM61" s="1023"/>
      <c r="CN61" s="1023"/>
      <c r="CO61" s="1041"/>
      <c r="CP61" s="1041"/>
      <c r="CQ61" s="1023"/>
      <c r="CR61" s="1023"/>
      <c r="CS61" s="1023"/>
      <c r="CT61" s="1023"/>
      <c r="CU61" s="1023"/>
      <c r="CV61" s="1023"/>
      <c r="CW61" s="1023"/>
      <c r="CX61" s="1023"/>
      <c r="CY61" s="1023"/>
      <c r="CZ61" s="1023"/>
      <c r="DA61" s="1041"/>
      <c r="DB61" s="1041"/>
      <c r="DC61" s="1041"/>
      <c r="DD61" s="1059"/>
      <c r="DE61" s="1021"/>
    </row>
    <row r="62" spans="1:109" ht="13.2">
      <c r="B62" s="1020"/>
      <c r="C62" s="1020"/>
      <c r="D62" s="1020"/>
      <c r="E62" s="1020"/>
      <c r="F62" s="1020"/>
      <c r="G62" s="1020"/>
      <c r="H62" s="1020"/>
      <c r="I62" s="1020"/>
      <c r="J62" s="1020"/>
      <c r="K62" s="1020"/>
      <c r="L62" s="1020"/>
      <c r="M62" s="1020"/>
      <c r="N62" s="1020"/>
      <c r="O62" s="1020"/>
      <c r="P62" s="1020"/>
      <c r="Q62" s="1020"/>
      <c r="R62" s="1020"/>
      <c r="S62" s="1020"/>
      <c r="T62" s="1020"/>
      <c r="U62" s="1020"/>
      <c r="V62" s="1020"/>
      <c r="W62" s="1020"/>
      <c r="X62" s="1020"/>
      <c r="Y62" s="1020"/>
      <c r="Z62" s="1020"/>
      <c r="AA62" s="1020"/>
      <c r="AB62" s="1020"/>
      <c r="AC62" s="1020"/>
      <c r="AD62" s="1020"/>
      <c r="AE62" s="1020"/>
      <c r="AF62" s="1020"/>
      <c r="AG62" s="1020"/>
      <c r="AH62" s="1020"/>
      <c r="AI62" s="1020"/>
      <c r="AJ62" s="1020"/>
      <c r="AK62" s="1020"/>
      <c r="AL62" s="1020"/>
      <c r="AM62" s="1020"/>
      <c r="AN62" s="1020"/>
      <c r="AO62" s="1020"/>
      <c r="AP62" s="1020"/>
      <c r="AQ62" s="1020"/>
      <c r="AR62" s="1020"/>
      <c r="AS62" s="1020"/>
      <c r="AT62" s="1020"/>
      <c r="AU62" s="1020"/>
      <c r="AV62" s="1020"/>
      <c r="AW62" s="1020"/>
      <c r="AX62" s="1020"/>
      <c r="AY62" s="1020"/>
      <c r="AZ62" s="1020"/>
      <c r="BA62" s="1020"/>
      <c r="BB62" s="1020"/>
      <c r="BC62" s="1020"/>
      <c r="BD62" s="1020"/>
      <c r="BE62" s="1020"/>
      <c r="BF62" s="1020"/>
      <c r="BG62" s="1020"/>
      <c r="BH62" s="1020"/>
      <c r="BI62" s="1020"/>
      <c r="BJ62" s="1020"/>
      <c r="BK62" s="1020"/>
      <c r="BL62" s="1020"/>
      <c r="BM62" s="1020"/>
      <c r="BN62" s="1020"/>
      <c r="BO62" s="1020"/>
      <c r="BP62" s="1020"/>
      <c r="BQ62" s="1020"/>
      <c r="BR62" s="1020"/>
      <c r="BS62" s="1020"/>
      <c r="BT62" s="1020"/>
      <c r="BU62" s="1020"/>
      <c r="BV62" s="1020"/>
      <c r="BW62" s="1020"/>
      <c r="BX62" s="1020"/>
      <c r="BY62" s="1020"/>
      <c r="BZ62" s="1020"/>
      <c r="CA62" s="1020"/>
      <c r="CB62" s="1020"/>
      <c r="CC62" s="1020"/>
      <c r="CD62" s="1020"/>
      <c r="CE62" s="1020"/>
      <c r="CF62" s="1020"/>
      <c r="CG62" s="1020"/>
      <c r="CH62" s="1020"/>
      <c r="CI62" s="1020"/>
      <c r="CJ62" s="1020"/>
      <c r="CK62" s="1020"/>
      <c r="CL62" s="1020"/>
      <c r="CM62" s="1020"/>
      <c r="CN62" s="1020"/>
      <c r="CO62" s="1020"/>
      <c r="CP62" s="1020"/>
      <c r="CQ62" s="1020"/>
      <c r="CR62" s="1020"/>
      <c r="CS62" s="1020"/>
      <c r="CT62" s="1020"/>
      <c r="CU62" s="1020"/>
      <c r="CV62" s="1020"/>
      <c r="CW62" s="1020"/>
      <c r="CX62" s="1020"/>
      <c r="CY62" s="1020"/>
      <c r="CZ62" s="1020"/>
      <c r="DA62" s="1020"/>
      <c r="DB62" s="1020"/>
      <c r="DC62" s="1020"/>
      <c r="DD62" s="1020"/>
      <c r="DE62" s="828"/>
    </row>
    <row r="63" spans="1:109" ht="16.2">
      <c r="B63" s="736" t="s">
        <v>332</v>
      </c>
    </row>
    <row r="64" spans="1:109" ht="13.2">
      <c r="B64" s="727"/>
      <c r="G64" s="1024"/>
      <c r="N64" s="1043"/>
      <c r="AM64" s="1024"/>
      <c r="AN64" s="1024" t="s">
        <v>559</v>
      </c>
      <c r="AP64" s="1015"/>
      <c r="AQ64" s="1015"/>
      <c r="AR64" s="1015"/>
      <c r="AY64" s="1024"/>
      <c r="BA64" s="1015"/>
      <c r="BB64" s="1015"/>
      <c r="BC64" s="1015"/>
      <c r="BK64" s="1024"/>
      <c r="BM64" s="1015"/>
      <c r="BN64" s="1015"/>
      <c r="BO64" s="1015"/>
      <c r="BW64" s="1024"/>
      <c r="BY64" s="1015"/>
      <c r="BZ64" s="1015"/>
      <c r="CA64" s="1015"/>
      <c r="CI64" s="1024"/>
      <c r="CK64" s="1015"/>
      <c r="CL64" s="1015"/>
      <c r="CM64" s="1015"/>
      <c r="CU64" s="1024"/>
      <c r="CW64" s="1015"/>
      <c r="CX64" s="1015"/>
      <c r="CY64" s="1015"/>
    </row>
    <row r="65" spans="2:107" ht="13.2">
      <c r="B65" s="727"/>
      <c r="AN65" s="1044" t="s">
        <v>558</v>
      </c>
      <c r="AO65" s="1050"/>
      <c r="AP65" s="1050"/>
      <c r="AQ65" s="1050"/>
      <c r="AR65" s="1050"/>
      <c r="AS65" s="1050"/>
      <c r="AT65" s="1050"/>
      <c r="AU65" s="1050"/>
      <c r="AV65" s="1050"/>
      <c r="AW65" s="1050"/>
      <c r="AX65" s="1050"/>
      <c r="AY65" s="1050"/>
      <c r="AZ65" s="1050"/>
      <c r="BA65" s="1050"/>
      <c r="BB65" s="1050"/>
      <c r="BC65" s="1050"/>
      <c r="BD65" s="1050"/>
      <c r="BE65" s="1050"/>
      <c r="BF65" s="1050"/>
      <c r="BG65" s="1050"/>
      <c r="BH65" s="1050"/>
      <c r="BI65" s="1050"/>
      <c r="BJ65" s="1050"/>
      <c r="BK65" s="1050"/>
      <c r="BL65" s="1050"/>
      <c r="BM65" s="1050"/>
      <c r="BN65" s="1050"/>
      <c r="BO65" s="1050"/>
      <c r="BP65" s="1050"/>
      <c r="BQ65" s="1050"/>
      <c r="BR65" s="1050"/>
      <c r="BS65" s="1050"/>
      <c r="BT65" s="1050"/>
      <c r="BU65" s="1050"/>
      <c r="BV65" s="1050"/>
      <c r="BW65" s="1050"/>
      <c r="BX65" s="1050"/>
      <c r="BY65" s="1050"/>
      <c r="BZ65" s="1050"/>
      <c r="CA65" s="1050"/>
      <c r="CB65" s="1050"/>
      <c r="CC65" s="1050"/>
      <c r="CD65" s="1050"/>
      <c r="CE65" s="1050"/>
      <c r="CF65" s="1050"/>
      <c r="CG65" s="1050"/>
      <c r="CH65" s="1050"/>
      <c r="CI65" s="1050"/>
      <c r="CJ65" s="1050"/>
      <c r="CK65" s="1050"/>
      <c r="CL65" s="1050"/>
      <c r="CM65" s="1050"/>
      <c r="CN65" s="1050"/>
      <c r="CO65" s="1050"/>
      <c r="CP65" s="1050"/>
      <c r="CQ65" s="1050"/>
      <c r="CR65" s="1050"/>
      <c r="CS65" s="1050"/>
      <c r="CT65" s="1050"/>
      <c r="CU65" s="1050"/>
      <c r="CV65" s="1050"/>
      <c r="CW65" s="1050"/>
      <c r="CX65" s="1050"/>
      <c r="CY65" s="1050"/>
      <c r="CZ65" s="1050"/>
      <c r="DA65" s="1050"/>
      <c r="DB65" s="1050"/>
      <c r="DC65" s="1054"/>
    </row>
    <row r="66" spans="2:107" ht="13.2">
      <c r="B66" s="727"/>
      <c r="AN66" s="1045"/>
      <c r="AO66" s="1051"/>
      <c r="AP66" s="1051"/>
      <c r="AQ66" s="1051"/>
      <c r="AR66" s="1051"/>
      <c r="AS66" s="1051"/>
      <c r="AT66" s="1051"/>
      <c r="AU66" s="1051"/>
      <c r="AV66" s="1051"/>
      <c r="AW66" s="1051"/>
      <c r="AX66" s="1051"/>
      <c r="AY66" s="1051"/>
      <c r="AZ66" s="1051"/>
      <c r="BA66" s="1051"/>
      <c r="BB66" s="1051"/>
      <c r="BC66" s="1051"/>
      <c r="BD66" s="1051"/>
      <c r="BE66" s="1051"/>
      <c r="BF66" s="1051"/>
      <c r="BG66" s="1051"/>
      <c r="BH66" s="1051"/>
      <c r="BI66" s="1051"/>
      <c r="BJ66" s="1051"/>
      <c r="BK66" s="1051"/>
      <c r="BL66" s="1051"/>
      <c r="BM66" s="1051"/>
      <c r="BN66" s="1051"/>
      <c r="BO66" s="1051"/>
      <c r="BP66" s="1051"/>
      <c r="BQ66" s="1051"/>
      <c r="BR66" s="1051"/>
      <c r="BS66" s="1051"/>
      <c r="BT66" s="1051"/>
      <c r="BU66" s="1051"/>
      <c r="BV66" s="1051"/>
      <c r="BW66" s="1051"/>
      <c r="BX66" s="1051"/>
      <c r="BY66" s="1051"/>
      <c r="BZ66" s="1051"/>
      <c r="CA66" s="1051"/>
      <c r="CB66" s="1051"/>
      <c r="CC66" s="1051"/>
      <c r="CD66" s="1051"/>
      <c r="CE66" s="1051"/>
      <c r="CF66" s="1051"/>
      <c r="CG66" s="1051"/>
      <c r="CH66" s="1051"/>
      <c r="CI66" s="1051"/>
      <c r="CJ66" s="1051"/>
      <c r="CK66" s="1051"/>
      <c r="CL66" s="1051"/>
      <c r="CM66" s="1051"/>
      <c r="CN66" s="1051"/>
      <c r="CO66" s="1051"/>
      <c r="CP66" s="1051"/>
      <c r="CQ66" s="1051"/>
      <c r="CR66" s="1051"/>
      <c r="CS66" s="1051"/>
      <c r="CT66" s="1051"/>
      <c r="CU66" s="1051"/>
      <c r="CV66" s="1051"/>
      <c r="CW66" s="1051"/>
      <c r="CX66" s="1051"/>
      <c r="CY66" s="1051"/>
      <c r="CZ66" s="1051"/>
      <c r="DA66" s="1051"/>
      <c r="DB66" s="1051"/>
      <c r="DC66" s="1055"/>
    </row>
    <row r="67" spans="2:107" ht="13.2">
      <c r="B67" s="727"/>
      <c r="AN67" s="1045"/>
      <c r="AO67" s="1051"/>
      <c r="AP67" s="1051"/>
      <c r="AQ67" s="1051"/>
      <c r="AR67" s="1051"/>
      <c r="AS67" s="1051"/>
      <c r="AT67" s="1051"/>
      <c r="AU67" s="1051"/>
      <c r="AV67" s="1051"/>
      <c r="AW67" s="1051"/>
      <c r="AX67" s="1051"/>
      <c r="AY67" s="1051"/>
      <c r="AZ67" s="1051"/>
      <c r="BA67" s="1051"/>
      <c r="BB67" s="1051"/>
      <c r="BC67" s="1051"/>
      <c r="BD67" s="1051"/>
      <c r="BE67" s="1051"/>
      <c r="BF67" s="1051"/>
      <c r="BG67" s="1051"/>
      <c r="BH67" s="1051"/>
      <c r="BI67" s="1051"/>
      <c r="BJ67" s="1051"/>
      <c r="BK67" s="1051"/>
      <c r="BL67" s="1051"/>
      <c r="BM67" s="1051"/>
      <c r="BN67" s="1051"/>
      <c r="BO67" s="1051"/>
      <c r="BP67" s="1051"/>
      <c r="BQ67" s="1051"/>
      <c r="BR67" s="1051"/>
      <c r="BS67" s="1051"/>
      <c r="BT67" s="1051"/>
      <c r="BU67" s="1051"/>
      <c r="BV67" s="1051"/>
      <c r="BW67" s="1051"/>
      <c r="BX67" s="1051"/>
      <c r="BY67" s="1051"/>
      <c r="BZ67" s="1051"/>
      <c r="CA67" s="1051"/>
      <c r="CB67" s="1051"/>
      <c r="CC67" s="1051"/>
      <c r="CD67" s="1051"/>
      <c r="CE67" s="1051"/>
      <c r="CF67" s="1051"/>
      <c r="CG67" s="1051"/>
      <c r="CH67" s="1051"/>
      <c r="CI67" s="1051"/>
      <c r="CJ67" s="1051"/>
      <c r="CK67" s="1051"/>
      <c r="CL67" s="1051"/>
      <c r="CM67" s="1051"/>
      <c r="CN67" s="1051"/>
      <c r="CO67" s="1051"/>
      <c r="CP67" s="1051"/>
      <c r="CQ67" s="1051"/>
      <c r="CR67" s="1051"/>
      <c r="CS67" s="1051"/>
      <c r="CT67" s="1051"/>
      <c r="CU67" s="1051"/>
      <c r="CV67" s="1051"/>
      <c r="CW67" s="1051"/>
      <c r="CX67" s="1051"/>
      <c r="CY67" s="1051"/>
      <c r="CZ67" s="1051"/>
      <c r="DA67" s="1051"/>
      <c r="DB67" s="1051"/>
      <c r="DC67" s="1055"/>
    </row>
    <row r="68" spans="2:107" ht="13.2">
      <c r="B68" s="727"/>
      <c r="AN68" s="1045"/>
      <c r="AO68" s="1051"/>
      <c r="AP68" s="1051"/>
      <c r="AQ68" s="1051"/>
      <c r="AR68" s="1051"/>
      <c r="AS68" s="1051"/>
      <c r="AT68" s="1051"/>
      <c r="AU68" s="1051"/>
      <c r="AV68" s="1051"/>
      <c r="AW68" s="1051"/>
      <c r="AX68" s="1051"/>
      <c r="AY68" s="1051"/>
      <c r="AZ68" s="1051"/>
      <c r="BA68" s="1051"/>
      <c r="BB68" s="1051"/>
      <c r="BC68" s="1051"/>
      <c r="BD68" s="1051"/>
      <c r="BE68" s="1051"/>
      <c r="BF68" s="1051"/>
      <c r="BG68" s="1051"/>
      <c r="BH68" s="1051"/>
      <c r="BI68" s="1051"/>
      <c r="BJ68" s="1051"/>
      <c r="BK68" s="1051"/>
      <c r="BL68" s="1051"/>
      <c r="BM68" s="1051"/>
      <c r="BN68" s="1051"/>
      <c r="BO68" s="1051"/>
      <c r="BP68" s="1051"/>
      <c r="BQ68" s="1051"/>
      <c r="BR68" s="1051"/>
      <c r="BS68" s="1051"/>
      <c r="BT68" s="1051"/>
      <c r="BU68" s="1051"/>
      <c r="BV68" s="1051"/>
      <c r="BW68" s="1051"/>
      <c r="BX68" s="1051"/>
      <c r="BY68" s="1051"/>
      <c r="BZ68" s="1051"/>
      <c r="CA68" s="1051"/>
      <c r="CB68" s="1051"/>
      <c r="CC68" s="1051"/>
      <c r="CD68" s="1051"/>
      <c r="CE68" s="1051"/>
      <c r="CF68" s="1051"/>
      <c r="CG68" s="1051"/>
      <c r="CH68" s="1051"/>
      <c r="CI68" s="1051"/>
      <c r="CJ68" s="1051"/>
      <c r="CK68" s="1051"/>
      <c r="CL68" s="1051"/>
      <c r="CM68" s="1051"/>
      <c r="CN68" s="1051"/>
      <c r="CO68" s="1051"/>
      <c r="CP68" s="1051"/>
      <c r="CQ68" s="1051"/>
      <c r="CR68" s="1051"/>
      <c r="CS68" s="1051"/>
      <c r="CT68" s="1051"/>
      <c r="CU68" s="1051"/>
      <c r="CV68" s="1051"/>
      <c r="CW68" s="1051"/>
      <c r="CX68" s="1051"/>
      <c r="CY68" s="1051"/>
      <c r="CZ68" s="1051"/>
      <c r="DA68" s="1051"/>
      <c r="DB68" s="1051"/>
      <c r="DC68" s="1055"/>
    </row>
    <row r="69" spans="2:107" ht="13.2">
      <c r="B69" s="727"/>
      <c r="AN69" s="1046"/>
      <c r="AO69" s="1052"/>
      <c r="AP69" s="1052"/>
      <c r="AQ69" s="1052"/>
      <c r="AR69" s="1052"/>
      <c r="AS69" s="1052"/>
      <c r="AT69" s="1052"/>
      <c r="AU69" s="1052"/>
      <c r="AV69" s="1052"/>
      <c r="AW69" s="1052"/>
      <c r="AX69" s="1052"/>
      <c r="AY69" s="1052"/>
      <c r="AZ69" s="1052"/>
      <c r="BA69" s="1052"/>
      <c r="BB69" s="1052"/>
      <c r="BC69" s="1052"/>
      <c r="BD69" s="1052"/>
      <c r="BE69" s="1052"/>
      <c r="BF69" s="1052"/>
      <c r="BG69" s="1052"/>
      <c r="BH69" s="1052"/>
      <c r="BI69" s="1052"/>
      <c r="BJ69" s="1052"/>
      <c r="BK69" s="1052"/>
      <c r="BL69" s="1052"/>
      <c r="BM69" s="1052"/>
      <c r="BN69" s="1052"/>
      <c r="BO69" s="1052"/>
      <c r="BP69" s="1052"/>
      <c r="BQ69" s="1052"/>
      <c r="BR69" s="1052"/>
      <c r="BS69" s="1052"/>
      <c r="BT69" s="1052"/>
      <c r="BU69" s="1052"/>
      <c r="BV69" s="1052"/>
      <c r="BW69" s="1052"/>
      <c r="BX69" s="1052"/>
      <c r="BY69" s="1052"/>
      <c r="BZ69" s="1052"/>
      <c r="CA69" s="1052"/>
      <c r="CB69" s="1052"/>
      <c r="CC69" s="1052"/>
      <c r="CD69" s="1052"/>
      <c r="CE69" s="1052"/>
      <c r="CF69" s="1052"/>
      <c r="CG69" s="1052"/>
      <c r="CH69" s="1052"/>
      <c r="CI69" s="1052"/>
      <c r="CJ69" s="1052"/>
      <c r="CK69" s="1052"/>
      <c r="CL69" s="1052"/>
      <c r="CM69" s="1052"/>
      <c r="CN69" s="1052"/>
      <c r="CO69" s="1052"/>
      <c r="CP69" s="1052"/>
      <c r="CQ69" s="1052"/>
      <c r="CR69" s="1052"/>
      <c r="CS69" s="1052"/>
      <c r="CT69" s="1052"/>
      <c r="CU69" s="1052"/>
      <c r="CV69" s="1052"/>
      <c r="CW69" s="1052"/>
      <c r="CX69" s="1052"/>
      <c r="CY69" s="1052"/>
      <c r="CZ69" s="1052"/>
      <c r="DA69" s="1052"/>
      <c r="DB69" s="1052"/>
      <c r="DC69" s="1056"/>
    </row>
    <row r="70" spans="2:107" ht="13.2">
      <c r="B70" s="727"/>
      <c r="H70" s="1029"/>
      <c r="I70" s="1029"/>
      <c r="J70" s="1032"/>
      <c r="K70" s="1032"/>
      <c r="L70" s="1039"/>
      <c r="M70" s="1032"/>
      <c r="N70" s="1039"/>
      <c r="AN70" s="1028"/>
      <c r="AO70" s="1028"/>
      <c r="AP70" s="1028"/>
      <c r="AZ70" s="1028"/>
      <c r="BA70" s="1028"/>
      <c r="BB70" s="1028"/>
      <c r="BL70" s="1028"/>
      <c r="BM70" s="1028"/>
      <c r="BN70" s="1028"/>
      <c r="BX70" s="1028"/>
      <c r="BY70" s="1028"/>
      <c r="BZ70" s="1028"/>
      <c r="CJ70" s="1028"/>
      <c r="CK70" s="1028"/>
      <c r="CL70" s="1028"/>
      <c r="CV70" s="1028"/>
      <c r="CW70" s="1028"/>
      <c r="CX70" s="1028"/>
    </row>
    <row r="71" spans="2:107" ht="13.2">
      <c r="B71" s="727"/>
      <c r="G71" s="1027"/>
      <c r="I71" s="1031"/>
      <c r="J71" s="1032"/>
      <c r="K71" s="1032"/>
      <c r="L71" s="1039"/>
      <c r="M71" s="1032"/>
      <c r="N71" s="1039"/>
      <c r="AM71" s="1027"/>
      <c r="AN71" s="363" t="s">
        <v>169</v>
      </c>
    </row>
    <row r="72" spans="2:107" ht="13.2">
      <c r="B72" s="727"/>
      <c r="G72" s="1025"/>
      <c r="H72" s="1025"/>
      <c r="I72" s="1025"/>
      <c r="J72" s="1025"/>
      <c r="K72" s="1033"/>
      <c r="L72" s="1033"/>
      <c r="M72" s="1040"/>
      <c r="N72" s="1040"/>
      <c r="AN72" s="1047"/>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49" t="s">
        <v>538</v>
      </c>
      <c r="BQ72" s="1049"/>
      <c r="BR72" s="1049"/>
      <c r="BS72" s="1049"/>
      <c r="BT72" s="1049"/>
      <c r="BU72" s="1049"/>
      <c r="BV72" s="1049"/>
      <c r="BW72" s="1049"/>
      <c r="BX72" s="1049" t="s">
        <v>539</v>
      </c>
      <c r="BY72" s="1049"/>
      <c r="BZ72" s="1049"/>
      <c r="CA72" s="1049"/>
      <c r="CB72" s="1049"/>
      <c r="CC72" s="1049"/>
      <c r="CD72" s="1049"/>
      <c r="CE72" s="1049"/>
      <c r="CF72" s="1049" t="s">
        <v>540</v>
      </c>
      <c r="CG72" s="1049"/>
      <c r="CH72" s="1049"/>
      <c r="CI72" s="1049"/>
      <c r="CJ72" s="1049"/>
      <c r="CK72" s="1049"/>
      <c r="CL72" s="1049"/>
      <c r="CM72" s="1049"/>
      <c r="CN72" s="1049" t="s">
        <v>541</v>
      </c>
      <c r="CO72" s="1049"/>
      <c r="CP72" s="1049"/>
      <c r="CQ72" s="1049"/>
      <c r="CR72" s="1049"/>
      <c r="CS72" s="1049"/>
      <c r="CT72" s="1049"/>
      <c r="CU72" s="1049"/>
      <c r="CV72" s="1049" t="s">
        <v>252</v>
      </c>
      <c r="CW72" s="1049"/>
      <c r="CX72" s="1049"/>
      <c r="CY72" s="1049"/>
      <c r="CZ72" s="1049"/>
      <c r="DA72" s="1049"/>
      <c r="DB72" s="1049"/>
      <c r="DC72" s="1049"/>
    </row>
    <row r="73" spans="2:107" ht="13.2">
      <c r="B73" s="727"/>
      <c r="G73" s="1026"/>
      <c r="H73" s="1026"/>
      <c r="I73" s="1026"/>
      <c r="J73" s="1026"/>
      <c r="K73" s="1036"/>
      <c r="L73" s="1036"/>
      <c r="M73" s="1036"/>
      <c r="N73" s="1036"/>
      <c r="AM73" s="1028"/>
      <c r="AN73" s="1048" t="s">
        <v>548</v>
      </c>
      <c r="AO73" s="1048"/>
      <c r="AP73" s="1048"/>
      <c r="AQ73" s="1048"/>
      <c r="AR73" s="1048"/>
      <c r="AS73" s="1048"/>
      <c r="AT73" s="1048"/>
      <c r="AU73" s="1048"/>
      <c r="AV73" s="1048"/>
      <c r="AW73" s="1048"/>
      <c r="AX73" s="1048"/>
      <c r="AY73" s="1048"/>
      <c r="AZ73" s="1048"/>
      <c r="BA73" s="1048"/>
      <c r="BB73" s="1048" t="s">
        <v>557</v>
      </c>
      <c r="BC73" s="1048"/>
      <c r="BD73" s="1048"/>
      <c r="BE73" s="1048"/>
      <c r="BF73" s="1048"/>
      <c r="BG73" s="1048"/>
      <c r="BH73" s="1048"/>
      <c r="BI73" s="1048"/>
      <c r="BJ73" s="1048"/>
      <c r="BK73" s="1048"/>
      <c r="BL73" s="1048"/>
      <c r="BM73" s="1048"/>
      <c r="BN73" s="1048"/>
      <c r="BO73" s="1048"/>
      <c r="BP73" s="1053">
        <v>40.299999999999997</v>
      </c>
      <c r="BQ73" s="1053"/>
      <c r="BR73" s="1053"/>
      <c r="BS73" s="1053"/>
      <c r="BT73" s="1053"/>
      <c r="BU73" s="1053"/>
      <c r="BV73" s="1053"/>
      <c r="BW73" s="1053"/>
      <c r="BX73" s="1053">
        <v>46.7</v>
      </c>
      <c r="BY73" s="1053"/>
      <c r="BZ73" s="1053"/>
      <c r="CA73" s="1053"/>
      <c r="CB73" s="1053"/>
      <c r="CC73" s="1053"/>
      <c r="CD73" s="1053"/>
      <c r="CE73" s="1053"/>
      <c r="CF73" s="1053">
        <v>41.6</v>
      </c>
      <c r="CG73" s="1053"/>
      <c r="CH73" s="1053"/>
      <c r="CI73" s="1053"/>
      <c r="CJ73" s="1053"/>
      <c r="CK73" s="1053"/>
      <c r="CL73" s="1053"/>
      <c r="CM73" s="1053"/>
      <c r="CN73" s="1053">
        <v>30.1</v>
      </c>
      <c r="CO73" s="1053"/>
      <c r="CP73" s="1053"/>
      <c r="CQ73" s="1053"/>
      <c r="CR73" s="1053"/>
      <c r="CS73" s="1053"/>
      <c r="CT73" s="1053"/>
      <c r="CU73" s="1053"/>
      <c r="CV73" s="1053">
        <v>20.9</v>
      </c>
      <c r="CW73" s="1053"/>
      <c r="CX73" s="1053"/>
      <c r="CY73" s="1053"/>
      <c r="CZ73" s="1053"/>
      <c r="DA73" s="1053"/>
      <c r="DB73" s="1053"/>
      <c r="DC73" s="1053"/>
    </row>
    <row r="74" spans="2:107" ht="13.2">
      <c r="B74" s="727"/>
      <c r="G74" s="1026"/>
      <c r="H74" s="1026"/>
      <c r="I74" s="1026"/>
      <c r="J74" s="1026"/>
      <c r="K74" s="1036"/>
      <c r="L74" s="1036"/>
      <c r="M74" s="1036"/>
      <c r="N74" s="1036"/>
      <c r="AM74" s="1028"/>
      <c r="AN74" s="1048"/>
      <c r="AO74" s="1048"/>
      <c r="AP74" s="1048"/>
      <c r="AQ74" s="1048"/>
      <c r="AR74" s="1048"/>
      <c r="AS74" s="1048"/>
      <c r="AT74" s="1048"/>
      <c r="AU74" s="1048"/>
      <c r="AV74" s="1048"/>
      <c r="AW74" s="1048"/>
      <c r="AX74" s="1048"/>
      <c r="AY74" s="1048"/>
      <c r="AZ74" s="1048"/>
      <c r="BA74" s="1048"/>
      <c r="BB74" s="1048"/>
      <c r="BC74" s="1048"/>
      <c r="BD74" s="1048"/>
      <c r="BE74" s="1048"/>
      <c r="BF74" s="1048"/>
      <c r="BG74" s="1048"/>
      <c r="BH74" s="1048"/>
      <c r="BI74" s="1048"/>
      <c r="BJ74" s="1048"/>
      <c r="BK74" s="1048"/>
      <c r="BL74" s="1048"/>
      <c r="BM74" s="1048"/>
      <c r="BN74" s="1048"/>
      <c r="BO74" s="1048"/>
      <c r="BP74" s="1053"/>
      <c r="BQ74" s="1053"/>
      <c r="BR74" s="1053"/>
      <c r="BS74" s="1053"/>
      <c r="BT74" s="1053"/>
      <c r="BU74" s="1053"/>
      <c r="BV74" s="1053"/>
      <c r="BW74" s="1053"/>
      <c r="BX74" s="1053"/>
      <c r="BY74" s="1053"/>
      <c r="BZ74" s="1053"/>
      <c r="CA74" s="1053"/>
      <c r="CB74" s="1053"/>
      <c r="CC74" s="1053"/>
      <c r="CD74" s="1053"/>
      <c r="CE74" s="1053"/>
      <c r="CF74" s="1053"/>
      <c r="CG74" s="1053"/>
      <c r="CH74" s="1053"/>
      <c r="CI74" s="1053"/>
      <c r="CJ74" s="1053"/>
      <c r="CK74" s="1053"/>
      <c r="CL74" s="1053"/>
      <c r="CM74" s="1053"/>
      <c r="CN74" s="1053"/>
      <c r="CO74" s="1053"/>
      <c r="CP74" s="1053"/>
      <c r="CQ74" s="1053"/>
      <c r="CR74" s="1053"/>
      <c r="CS74" s="1053"/>
      <c r="CT74" s="1053"/>
      <c r="CU74" s="1053"/>
      <c r="CV74" s="1053"/>
      <c r="CW74" s="1053"/>
      <c r="CX74" s="1053"/>
      <c r="CY74" s="1053"/>
      <c r="CZ74" s="1053"/>
      <c r="DA74" s="1053"/>
      <c r="DB74" s="1053"/>
      <c r="DC74" s="1053"/>
    </row>
    <row r="75" spans="2:107" ht="13.2">
      <c r="B75" s="727"/>
      <c r="G75" s="1026"/>
      <c r="H75" s="1026"/>
      <c r="I75" s="1025"/>
      <c r="J75" s="1025"/>
      <c r="K75" s="1034"/>
      <c r="L75" s="1034"/>
      <c r="M75" s="1034"/>
      <c r="N75" s="1034"/>
      <c r="AM75" s="1028"/>
      <c r="AN75" s="1048"/>
      <c r="AO75" s="1048"/>
      <c r="AP75" s="1048"/>
      <c r="AQ75" s="1048"/>
      <c r="AR75" s="1048"/>
      <c r="AS75" s="1048"/>
      <c r="AT75" s="1048"/>
      <c r="AU75" s="1048"/>
      <c r="AV75" s="1048"/>
      <c r="AW75" s="1048"/>
      <c r="AX75" s="1048"/>
      <c r="AY75" s="1048"/>
      <c r="AZ75" s="1048"/>
      <c r="BA75" s="1048"/>
      <c r="BB75" s="1048" t="s">
        <v>417</v>
      </c>
      <c r="BC75" s="1048"/>
      <c r="BD75" s="1048"/>
      <c r="BE75" s="1048"/>
      <c r="BF75" s="1048"/>
      <c r="BG75" s="1048"/>
      <c r="BH75" s="1048"/>
      <c r="BI75" s="1048"/>
      <c r="BJ75" s="1048"/>
      <c r="BK75" s="1048"/>
      <c r="BL75" s="1048"/>
      <c r="BM75" s="1048"/>
      <c r="BN75" s="1048"/>
      <c r="BO75" s="1048"/>
      <c r="BP75" s="1053">
        <v>6.8</v>
      </c>
      <c r="BQ75" s="1053"/>
      <c r="BR75" s="1053"/>
      <c r="BS75" s="1053"/>
      <c r="BT75" s="1053"/>
      <c r="BU75" s="1053"/>
      <c r="BV75" s="1053"/>
      <c r="BW75" s="1053"/>
      <c r="BX75" s="1053">
        <v>6.8</v>
      </c>
      <c r="BY75" s="1053"/>
      <c r="BZ75" s="1053"/>
      <c r="CA75" s="1053"/>
      <c r="CB75" s="1053"/>
      <c r="CC75" s="1053"/>
      <c r="CD75" s="1053"/>
      <c r="CE75" s="1053"/>
      <c r="CF75" s="1053">
        <v>6.6</v>
      </c>
      <c r="CG75" s="1053"/>
      <c r="CH75" s="1053"/>
      <c r="CI75" s="1053"/>
      <c r="CJ75" s="1053"/>
      <c r="CK75" s="1053"/>
      <c r="CL75" s="1053"/>
      <c r="CM75" s="1053"/>
      <c r="CN75" s="1053">
        <v>6.8</v>
      </c>
      <c r="CO75" s="1053"/>
      <c r="CP75" s="1053"/>
      <c r="CQ75" s="1053"/>
      <c r="CR75" s="1053"/>
      <c r="CS75" s="1053"/>
      <c r="CT75" s="1053"/>
      <c r="CU75" s="1053"/>
      <c r="CV75" s="1053">
        <v>7.5</v>
      </c>
      <c r="CW75" s="1053"/>
      <c r="CX75" s="1053"/>
      <c r="CY75" s="1053"/>
      <c r="CZ75" s="1053"/>
      <c r="DA75" s="1053"/>
      <c r="DB75" s="1053"/>
      <c r="DC75" s="1053"/>
    </row>
    <row r="76" spans="2:107" ht="13.2">
      <c r="B76" s="727"/>
      <c r="G76" s="1026"/>
      <c r="H76" s="1026"/>
      <c r="I76" s="1025"/>
      <c r="J76" s="1025"/>
      <c r="K76" s="1034"/>
      <c r="L76" s="1034"/>
      <c r="M76" s="1034"/>
      <c r="N76" s="1034"/>
      <c r="AM76" s="1028"/>
      <c r="AN76" s="1048"/>
      <c r="AO76" s="1048"/>
      <c r="AP76" s="1048"/>
      <c r="AQ76" s="1048"/>
      <c r="AR76" s="1048"/>
      <c r="AS76" s="1048"/>
      <c r="AT76" s="1048"/>
      <c r="AU76" s="1048"/>
      <c r="AV76" s="1048"/>
      <c r="AW76" s="1048"/>
      <c r="AX76" s="1048"/>
      <c r="AY76" s="1048"/>
      <c r="AZ76" s="1048"/>
      <c r="BA76" s="1048"/>
      <c r="BB76" s="1048"/>
      <c r="BC76" s="1048"/>
      <c r="BD76" s="1048"/>
      <c r="BE76" s="1048"/>
      <c r="BF76" s="1048"/>
      <c r="BG76" s="1048"/>
      <c r="BH76" s="1048"/>
      <c r="BI76" s="1048"/>
      <c r="BJ76" s="1048"/>
      <c r="BK76" s="1048"/>
      <c r="BL76" s="1048"/>
      <c r="BM76" s="1048"/>
      <c r="BN76" s="1048"/>
      <c r="BO76" s="1048"/>
      <c r="BP76" s="1053"/>
      <c r="BQ76" s="1053"/>
      <c r="BR76" s="1053"/>
      <c r="BS76" s="1053"/>
      <c r="BT76" s="1053"/>
      <c r="BU76" s="1053"/>
      <c r="BV76" s="1053"/>
      <c r="BW76" s="1053"/>
      <c r="BX76" s="1053"/>
      <c r="BY76" s="1053"/>
      <c r="BZ76" s="1053"/>
      <c r="CA76" s="1053"/>
      <c r="CB76" s="1053"/>
      <c r="CC76" s="1053"/>
      <c r="CD76" s="1053"/>
      <c r="CE76" s="1053"/>
      <c r="CF76" s="1053"/>
      <c r="CG76" s="1053"/>
      <c r="CH76" s="1053"/>
      <c r="CI76" s="1053"/>
      <c r="CJ76" s="1053"/>
      <c r="CK76" s="1053"/>
      <c r="CL76" s="1053"/>
      <c r="CM76" s="1053"/>
      <c r="CN76" s="1053"/>
      <c r="CO76" s="1053"/>
      <c r="CP76" s="1053"/>
      <c r="CQ76" s="1053"/>
      <c r="CR76" s="1053"/>
      <c r="CS76" s="1053"/>
      <c r="CT76" s="1053"/>
      <c r="CU76" s="1053"/>
      <c r="CV76" s="1053"/>
      <c r="CW76" s="1053"/>
      <c r="CX76" s="1053"/>
      <c r="CY76" s="1053"/>
      <c r="CZ76" s="1053"/>
      <c r="DA76" s="1053"/>
      <c r="DB76" s="1053"/>
      <c r="DC76" s="1053"/>
    </row>
    <row r="77" spans="2:107" ht="13.2">
      <c r="B77" s="727"/>
      <c r="G77" s="1025"/>
      <c r="H77" s="1025"/>
      <c r="I77" s="1025"/>
      <c r="J77" s="1025"/>
      <c r="K77" s="1036"/>
      <c r="L77" s="1036"/>
      <c r="M77" s="1036"/>
      <c r="N77" s="1036"/>
      <c r="AN77" s="1049" t="s">
        <v>524</v>
      </c>
      <c r="AO77" s="1049"/>
      <c r="AP77" s="1049"/>
      <c r="AQ77" s="1049"/>
      <c r="AR77" s="1049"/>
      <c r="AS77" s="1049"/>
      <c r="AT77" s="1049"/>
      <c r="AU77" s="1049"/>
      <c r="AV77" s="1049"/>
      <c r="AW77" s="1049"/>
      <c r="AX77" s="1049"/>
      <c r="AY77" s="1049"/>
      <c r="AZ77" s="1049"/>
      <c r="BA77" s="1049"/>
      <c r="BB77" s="1048" t="s">
        <v>557</v>
      </c>
      <c r="BC77" s="1048"/>
      <c r="BD77" s="1048"/>
      <c r="BE77" s="1048"/>
      <c r="BF77" s="1048"/>
      <c r="BG77" s="1048"/>
      <c r="BH77" s="1048"/>
      <c r="BI77" s="1048"/>
      <c r="BJ77" s="1048"/>
      <c r="BK77" s="1048"/>
      <c r="BL77" s="1048"/>
      <c r="BM77" s="1048"/>
      <c r="BN77" s="1048"/>
      <c r="BO77" s="1048"/>
      <c r="BP77" s="1053">
        <v>33.9</v>
      </c>
      <c r="BQ77" s="1053"/>
      <c r="BR77" s="1053"/>
      <c r="BS77" s="1053"/>
      <c r="BT77" s="1053"/>
      <c r="BU77" s="1053"/>
      <c r="BV77" s="1053"/>
      <c r="BW77" s="1053"/>
      <c r="BX77" s="1053">
        <v>31.5</v>
      </c>
      <c r="BY77" s="1053"/>
      <c r="BZ77" s="1053"/>
      <c r="CA77" s="1053"/>
      <c r="CB77" s="1053"/>
      <c r="CC77" s="1053"/>
      <c r="CD77" s="1053"/>
      <c r="CE77" s="1053"/>
      <c r="CF77" s="1053">
        <v>23.4</v>
      </c>
      <c r="CG77" s="1053"/>
      <c r="CH77" s="1053"/>
      <c r="CI77" s="1053"/>
      <c r="CJ77" s="1053"/>
      <c r="CK77" s="1053"/>
      <c r="CL77" s="1053"/>
      <c r="CM77" s="1053"/>
      <c r="CN77" s="1053">
        <v>18.2</v>
      </c>
      <c r="CO77" s="1053"/>
      <c r="CP77" s="1053"/>
      <c r="CQ77" s="1053"/>
      <c r="CR77" s="1053"/>
      <c r="CS77" s="1053"/>
      <c r="CT77" s="1053"/>
      <c r="CU77" s="1053"/>
      <c r="CV77" s="1053">
        <v>17.100000000000001</v>
      </c>
      <c r="CW77" s="1053"/>
      <c r="CX77" s="1053"/>
      <c r="CY77" s="1053"/>
      <c r="CZ77" s="1053"/>
      <c r="DA77" s="1053"/>
      <c r="DB77" s="1053"/>
      <c r="DC77" s="1053"/>
    </row>
    <row r="78" spans="2:107" ht="13.2">
      <c r="B78" s="727"/>
      <c r="G78" s="1025"/>
      <c r="H78" s="1025"/>
      <c r="I78" s="1025"/>
      <c r="J78" s="1025"/>
      <c r="K78" s="1036"/>
      <c r="L78" s="1036"/>
      <c r="M78" s="1036"/>
      <c r="N78" s="1036"/>
      <c r="AN78" s="1049"/>
      <c r="AO78" s="1049"/>
      <c r="AP78" s="1049"/>
      <c r="AQ78" s="1049"/>
      <c r="AR78" s="1049"/>
      <c r="AS78" s="1049"/>
      <c r="AT78" s="1049"/>
      <c r="AU78" s="1049"/>
      <c r="AV78" s="1049"/>
      <c r="AW78" s="1049"/>
      <c r="AX78" s="1049"/>
      <c r="AY78" s="1049"/>
      <c r="AZ78" s="1049"/>
      <c r="BA78" s="1049"/>
      <c r="BB78" s="1048"/>
      <c r="BC78" s="1048"/>
      <c r="BD78" s="1048"/>
      <c r="BE78" s="1048"/>
      <c r="BF78" s="1048"/>
      <c r="BG78" s="1048"/>
      <c r="BH78" s="1048"/>
      <c r="BI78" s="1048"/>
      <c r="BJ78" s="1048"/>
      <c r="BK78" s="1048"/>
      <c r="BL78" s="1048"/>
      <c r="BM78" s="1048"/>
      <c r="BN78" s="1048"/>
      <c r="BO78" s="1048"/>
      <c r="BP78" s="1053"/>
      <c r="BQ78" s="1053"/>
      <c r="BR78" s="1053"/>
      <c r="BS78" s="1053"/>
      <c r="BT78" s="1053"/>
      <c r="BU78" s="1053"/>
      <c r="BV78" s="1053"/>
      <c r="BW78" s="1053"/>
      <c r="BX78" s="1053"/>
      <c r="BY78" s="1053"/>
      <c r="BZ78" s="1053"/>
      <c r="CA78" s="1053"/>
      <c r="CB78" s="1053"/>
      <c r="CC78" s="1053"/>
      <c r="CD78" s="1053"/>
      <c r="CE78" s="1053"/>
      <c r="CF78" s="1053"/>
      <c r="CG78" s="1053"/>
      <c r="CH78" s="1053"/>
      <c r="CI78" s="1053"/>
      <c r="CJ78" s="1053"/>
      <c r="CK78" s="1053"/>
      <c r="CL78" s="1053"/>
      <c r="CM78" s="1053"/>
      <c r="CN78" s="1053"/>
      <c r="CO78" s="1053"/>
      <c r="CP78" s="1053"/>
      <c r="CQ78" s="1053"/>
      <c r="CR78" s="1053"/>
      <c r="CS78" s="1053"/>
      <c r="CT78" s="1053"/>
      <c r="CU78" s="1053"/>
      <c r="CV78" s="1053"/>
      <c r="CW78" s="1053"/>
      <c r="CX78" s="1053"/>
      <c r="CY78" s="1053"/>
      <c r="CZ78" s="1053"/>
      <c r="DA78" s="1053"/>
      <c r="DB78" s="1053"/>
      <c r="DC78" s="1053"/>
    </row>
    <row r="79" spans="2:107" ht="13.2">
      <c r="B79" s="727"/>
      <c r="G79" s="1025"/>
      <c r="H79" s="1025"/>
      <c r="I79" s="1031"/>
      <c r="J79" s="1031"/>
      <c r="K79" s="1037"/>
      <c r="L79" s="1037"/>
      <c r="M79" s="1037"/>
      <c r="N79" s="1037"/>
      <c r="AN79" s="1049"/>
      <c r="AO79" s="1049"/>
      <c r="AP79" s="1049"/>
      <c r="AQ79" s="1049"/>
      <c r="AR79" s="1049"/>
      <c r="AS79" s="1049"/>
      <c r="AT79" s="1049"/>
      <c r="AU79" s="1049"/>
      <c r="AV79" s="1049"/>
      <c r="AW79" s="1049"/>
      <c r="AX79" s="1049"/>
      <c r="AY79" s="1049"/>
      <c r="AZ79" s="1049"/>
      <c r="BA79" s="1049"/>
      <c r="BB79" s="1048" t="s">
        <v>417</v>
      </c>
      <c r="BC79" s="1048"/>
      <c r="BD79" s="1048"/>
      <c r="BE79" s="1048"/>
      <c r="BF79" s="1048"/>
      <c r="BG79" s="1048"/>
      <c r="BH79" s="1048"/>
      <c r="BI79" s="1048"/>
      <c r="BJ79" s="1048"/>
      <c r="BK79" s="1048"/>
      <c r="BL79" s="1048"/>
      <c r="BM79" s="1048"/>
      <c r="BN79" s="1048"/>
      <c r="BO79" s="1048"/>
      <c r="BP79" s="1053">
        <v>5.7</v>
      </c>
      <c r="BQ79" s="1053"/>
      <c r="BR79" s="1053"/>
      <c r="BS79" s="1053"/>
      <c r="BT79" s="1053"/>
      <c r="BU79" s="1053"/>
      <c r="BV79" s="1053"/>
      <c r="BW79" s="1053"/>
      <c r="BX79" s="1053">
        <v>5.4</v>
      </c>
      <c r="BY79" s="1053"/>
      <c r="BZ79" s="1053"/>
      <c r="CA79" s="1053"/>
      <c r="CB79" s="1053"/>
      <c r="CC79" s="1053"/>
      <c r="CD79" s="1053"/>
      <c r="CE79" s="1053"/>
      <c r="CF79" s="1053">
        <v>5.2</v>
      </c>
      <c r="CG79" s="1053"/>
      <c r="CH79" s="1053"/>
      <c r="CI79" s="1053"/>
      <c r="CJ79" s="1053"/>
      <c r="CK79" s="1053"/>
      <c r="CL79" s="1053"/>
      <c r="CM79" s="1053"/>
      <c r="CN79" s="1053">
        <v>5.2</v>
      </c>
      <c r="CO79" s="1053"/>
      <c r="CP79" s="1053"/>
      <c r="CQ79" s="1053"/>
      <c r="CR79" s="1053"/>
      <c r="CS79" s="1053"/>
      <c r="CT79" s="1053"/>
      <c r="CU79" s="1053"/>
      <c r="CV79" s="1053">
        <v>5.2</v>
      </c>
      <c r="CW79" s="1053"/>
      <c r="CX79" s="1053"/>
      <c r="CY79" s="1053"/>
      <c r="CZ79" s="1053"/>
      <c r="DA79" s="1053"/>
      <c r="DB79" s="1053"/>
      <c r="DC79" s="1053"/>
    </row>
    <row r="80" spans="2:107" ht="13.2">
      <c r="B80" s="727"/>
      <c r="G80" s="1025"/>
      <c r="H80" s="1025"/>
      <c r="I80" s="1031"/>
      <c r="J80" s="1031"/>
      <c r="K80" s="1037"/>
      <c r="L80" s="1037"/>
      <c r="M80" s="1037"/>
      <c r="N80" s="1037"/>
      <c r="AN80" s="1049"/>
      <c r="AO80" s="1049"/>
      <c r="AP80" s="1049"/>
      <c r="AQ80" s="1049"/>
      <c r="AR80" s="1049"/>
      <c r="AS80" s="1049"/>
      <c r="AT80" s="1049"/>
      <c r="AU80" s="1049"/>
      <c r="AV80" s="1049"/>
      <c r="AW80" s="1049"/>
      <c r="AX80" s="1049"/>
      <c r="AY80" s="1049"/>
      <c r="AZ80" s="1049"/>
      <c r="BA80" s="1049"/>
      <c r="BB80" s="1048"/>
      <c r="BC80" s="1048"/>
      <c r="BD80" s="1048"/>
      <c r="BE80" s="1048"/>
      <c r="BF80" s="1048"/>
      <c r="BG80" s="1048"/>
      <c r="BH80" s="1048"/>
      <c r="BI80" s="1048"/>
      <c r="BJ80" s="1048"/>
      <c r="BK80" s="1048"/>
      <c r="BL80" s="1048"/>
      <c r="BM80" s="1048"/>
      <c r="BN80" s="1048"/>
      <c r="BO80" s="1048"/>
      <c r="BP80" s="1053"/>
      <c r="BQ80" s="1053"/>
      <c r="BR80" s="1053"/>
      <c r="BS80" s="1053"/>
      <c r="BT80" s="1053"/>
      <c r="BU80" s="1053"/>
      <c r="BV80" s="1053"/>
      <c r="BW80" s="1053"/>
      <c r="BX80" s="1053"/>
      <c r="BY80" s="1053"/>
      <c r="BZ80" s="1053"/>
      <c r="CA80" s="1053"/>
      <c r="CB80" s="1053"/>
      <c r="CC80" s="1053"/>
      <c r="CD80" s="1053"/>
      <c r="CE80" s="1053"/>
      <c r="CF80" s="1053"/>
      <c r="CG80" s="1053"/>
      <c r="CH80" s="1053"/>
      <c r="CI80" s="1053"/>
      <c r="CJ80" s="1053"/>
      <c r="CK80" s="1053"/>
      <c r="CL80" s="1053"/>
      <c r="CM80" s="1053"/>
      <c r="CN80" s="1053"/>
      <c r="CO80" s="1053"/>
      <c r="CP80" s="1053"/>
      <c r="CQ80" s="1053"/>
      <c r="CR80" s="1053"/>
      <c r="CS80" s="1053"/>
      <c r="CT80" s="1053"/>
      <c r="CU80" s="1053"/>
      <c r="CV80" s="1053"/>
      <c r="CW80" s="1053"/>
      <c r="CX80" s="1053"/>
      <c r="CY80" s="1053"/>
      <c r="CZ80" s="1053"/>
      <c r="DA80" s="1053"/>
      <c r="DB80" s="1053"/>
      <c r="DC80" s="1053"/>
    </row>
    <row r="81" spans="2:109" ht="13.2">
      <c r="B81" s="727"/>
    </row>
    <row r="82" spans="2:109" ht="16.2">
      <c r="B82" s="727"/>
      <c r="K82" s="1038"/>
      <c r="L82" s="1038"/>
      <c r="M82" s="1038"/>
      <c r="N82" s="1038"/>
      <c r="AQ82" s="1038"/>
      <c r="AR82" s="1038"/>
      <c r="AS82" s="1038"/>
      <c r="AT82" s="1038"/>
      <c r="BC82" s="1038"/>
      <c r="BD82" s="1038"/>
      <c r="BE82" s="1038"/>
      <c r="BF82" s="1038"/>
      <c r="BO82" s="1038"/>
      <c r="BP82" s="1038"/>
      <c r="BQ82" s="1038"/>
      <c r="BR82" s="1038"/>
      <c r="CA82" s="1038"/>
      <c r="CB82" s="1038"/>
      <c r="CC82" s="1038"/>
      <c r="CD82" s="1038"/>
      <c r="CM82" s="1038"/>
      <c r="CN82" s="1038"/>
      <c r="CO82" s="1038"/>
      <c r="CP82" s="1038"/>
      <c r="CY82" s="1038"/>
      <c r="CZ82" s="1038"/>
      <c r="DA82" s="1038"/>
      <c r="DB82" s="1038"/>
      <c r="DC82" s="1038"/>
    </row>
    <row r="83" spans="2:109" ht="13.2">
      <c r="B83" s="737"/>
      <c r="C83" s="735"/>
      <c r="D83" s="735"/>
      <c r="E83" s="735"/>
      <c r="F83" s="735"/>
      <c r="G83" s="735"/>
      <c r="H83" s="735"/>
      <c r="I83" s="735"/>
      <c r="J83" s="735"/>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735"/>
      <c r="BA83" s="735"/>
      <c r="BB83" s="735"/>
      <c r="BC83" s="735"/>
      <c r="BD83" s="735"/>
      <c r="BE83" s="735"/>
      <c r="BF83" s="735"/>
      <c r="BG83" s="735"/>
      <c r="BH83" s="735"/>
      <c r="BI83" s="735"/>
      <c r="BJ83" s="735"/>
      <c r="BK83" s="735"/>
      <c r="BL83" s="735"/>
      <c r="BM83" s="735"/>
      <c r="BN83" s="735"/>
      <c r="BO83" s="735"/>
      <c r="BP83" s="735"/>
      <c r="BQ83" s="735"/>
      <c r="BR83" s="735"/>
      <c r="BS83" s="735"/>
      <c r="BT83" s="735"/>
      <c r="BU83" s="735"/>
      <c r="BV83" s="735"/>
      <c r="BW83" s="735"/>
      <c r="BX83" s="735"/>
      <c r="BY83" s="735"/>
      <c r="BZ83" s="735"/>
      <c r="CA83" s="735"/>
      <c r="CB83" s="735"/>
      <c r="CC83" s="735"/>
      <c r="CD83" s="735"/>
      <c r="CE83" s="735"/>
      <c r="CF83" s="735"/>
      <c r="CG83" s="735"/>
      <c r="CH83" s="735"/>
      <c r="CI83" s="735"/>
      <c r="CJ83" s="735"/>
      <c r="CK83" s="735"/>
      <c r="CL83" s="735"/>
      <c r="CM83" s="735"/>
      <c r="CN83" s="735"/>
      <c r="CO83" s="735"/>
      <c r="CP83" s="735"/>
      <c r="CQ83" s="735"/>
      <c r="CR83" s="735"/>
      <c r="CS83" s="735"/>
      <c r="CT83" s="735"/>
      <c r="CU83" s="735"/>
      <c r="CV83" s="735"/>
      <c r="CW83" s="735"/>
      <c r="CX83" s="735"/>
      <c r="CY83" s="735"/>
      <c r="CZ83" s="735"/>
      <c r="DA83" s="735"/>
      <c r="DB83" s="735"/>
      <c r="DC83" s="735"/>
      <c r="DD83" s="834"/>
    </row>
    <row r="84" spans="2:109" ht="13.2">
      <c r="DD84" s="828"/>
      <c r="DE84" s="828"/>
    </row>
    <row r="85" spans="2:109" ht="13.2">
      <c r="DD85" s="828"/>
      <c r="DE85" s="828"/>
    </row>
  </sheetData>
  <sheetProtection algorithmName="SHA-512" hashValue="my5iS+aPvNSF5LDCXogR4qEExDMAEOWjuq/deKAIRQNSldkC8vlITRLfde6Q8z/VgGTMMGsGcA0EmSJqhVYSTQ==" saltValue="+mWv8bSmHLvQYKciS+tVV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44140625" style="724" customWidth="1"/>
    <col min="35" max="122" width="2.44140625" style="725" customWidth="1"/>
    <col min="123" max="16384" width="2.44140625" style="725" hidden="1" customWidth="1"/>
  </cols>
  <sheetData>
    <row r="1" spans="1:34"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1:34" ht="13.2">
      <c r="S2" s="725"/>
      <c r="AH2" s="725"/>
    </row>
    <row r="3" spans="1:34" ht="13.2">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1:34" ht="13.2"/>
    <row r="5" spans="1:34" ht="13.2"/>
    <row r="6" spans="1:34" ht="13.2"/>
    <row r="7" spans="1:34" ht="13.2"/>
    <row r="8" spans="1:34" ht="13.2"/>
    <row r="9" spans="1:34" ht="13.2">
      <c r="AH9" s="725"/>
    </row>
    <row r="10" spans="1:34" ht="13.2"/>
    <row r="11" spans="1:34" ht="13.2"/>
    <row r="12" spans="1:34" ht="13.2"/>
    <row r="13" spans="1:34" ht="13.2"/>
    <row r="14" spans="1:34" ht="13.2"/>
    <row r="15" spans="1:34" ht="13.2"/>
    <row r="16" spans="1:34" ht="13.2"/>
    <row r="17" spans="12:34" ht="13.2">
      <c r="AH17" s="725"/>
    </row>
    <row r="18" spans="12:34" ht="13.2"/>
    <row r="19" spans="12:34" ht="13.2"/>
    <row r="20" spans="12:34" ht="13.2">
      <c r="AH20" s="725"/>
    </row>
    <row r="21" spans="12:34" ht="13.2">
      <c r="AH21" s="725"/>
    </row>
    <row r="22" spans="12:34" ht="13.2"/>
    <row r="23" spans="12:34" ht="13.2"/>
    <row r="24" spans="12:34" ht="13.2">
      <c r="Q24" s="725"/>
    </row>
    <row r="25" spans="12:34" ht="13.2"/>
    <row r="26" spans="12:34" ht="13.2"/>
    <row r="27" spans="12:34" ht="13.2"/>
    <row r="28" spans="12:34" ht="13.2">
      <c r="O28" s="725"/>
      <c r="T28" s="725"/>
      <c r="AH28" s="725"/>
    </row>
    <row r="29" spans="12:34" ht="13.2"/>
    <row r="30" spans="12:34" ht="13.2"/>
    <row r="31" spans="12:34" ht="13.2">
      <c r="Q31" s="725"/>
    </row>
    <row r="32" spans="12:34" ht="13.2">
      <c r="L32" s="725"/>
    </row>
    <row r="33" spans="2:34" ht="13.2">
      <c r="C33" s="725"/>
      <c r="E33" s="725"/>
      <c r="G33" s="725"/>
      <c r="I33" s="725"/>
      <c r="X33" s="725"/>
    </row>
    <row r="34" spans="2:34" ht="13.2">
      <c r="B34" s="725"/>
      <c r="P34" s="725"/>
      <c r="R34" s="725"/>
      <c r="T34" s="725"/>
    </row>
    <row r="35" spans="2:34" ht="13.2">
      <c r="D35" s="725"/>
      <c r="W35" s="725"/>
      <c r="AC35" s="725"/>
      <c r="AD35" s="725"/>
      <c r="AE35" s="725"/>
      <c r="AF35" s="725"/>
      <c r="AG35" s="725"/>
      <c r="AH35" s="725"/>
    </row>
    <row r="36" spans="2:34" ht="13.2">
      <c r="H36" s="725"/>
      <c r="J36" s="725"/>
      <c r="K36" s="725"/>
      <c r="M36" s="725"/>
      <c r="Y36" s="725"/>
      <c r="Z36" s="725"/>
      <c r="AA36" s="725"/>
      <c r="AB36" s="725"/>
      <c r="AC36" s="725"/>
      <c r="AD36" s="725"/>
      <c r="AE36" s="725"/>
      <c r="AF36" s="725"/>
      <c r="AG36" s="725"/>
      <c r="AH36" s="725"/>
    </row>
    <row r="37" spans="2:34" ht="13.2">
      <c r="AH37" s="725"/>
    </row>
    <row r="38" spans="2:34" ht="13.2">
      <c r="AG38" s="725"/>
      <c r="AH38" s="725"/>
    </row>
    <row r="39" spans="2:34" ht="13.2"/>
    <row r="40" spans="2:34" ht="13.2">
      <c r="X40" s="725"/>
    </row>
    <row r="41" spans="2:34" ht="13.2">
      <c r="R41" s="725"/>
    </row>
    <row r="42" spans="2:34" ht="13.2">
      <c r="W42" s="725"/>
    </row>
    <row r="43" spans="2:34" ht="13.2">
      <c r="Y43" s="725"/>
      <c r="Z43" s="725"/>
      <c r="AA43" s="725"/>
      <c r="AB43" s="725"/>
      <c r="AC43" s="725"/>
      <c r="AD43" s="725"/>
      <c r="AE43" s="725"/>
      <c r="AF43" s="725"/>
      <c r="AG43" s="725"/>
      <c r="AH43" s="725"/>
    </row>
    <row r="44" spans="2:34" ht="13.2">
      <c r="AH44" s="725"/>
    </row>
    <row r="45" spans="2:34" ht="13.2">
      <c r="X45" s="725"/>
    </row>
    <row r="46" spans="2:34" ht="13.2"/>
    <row r="47" spans="2:34" ht="13.2"/>
    <row r="48" spans="2:34" ht="13.2">
      <c r="W48" s="725"/>
      <c r="Y48" s="725"/>
      <c r="Z48" s="725"/>
      <c r="AA48" s="725"/>
      <c r="AB48" s="725"/>
      <c r="AC48" s="725"/>
      <c r="AD48" s="725"/>
      <c r="AE48" s="725"/>
      <c r="AF48" s="725"/>
      <c r="AG48" s="725"/>
      <c r="AH48" s="725"/>
    </row>
    <row r="49" spans="28:34" ht="13.2"/>
    <row r="50" spans="28:34" ht="13.2">
      <c r="AE50" s="725"/>
      <c r="AF50" s="725"/>
      <c r="AG50" s="725"/>
      <c r="AH50" s="725"/>
    </row>
    <row r="51" spans="28:34" ht="13.2">
      <c r="AC51" s="725"/>
      <c r="AD51" s="725"/>
      <c r="AE51" s="725"/>
      <c r="AF51" s="725"/>
      <c r="AG51" s="725"/>
      <c r="AH51" s="725"/>
    </row>
    <row r="52" spans="28:34" ht="13.2"/>
    <row r="53" spans="28:34" ht="13.2">
      <c r="AF53" s="725"/>
      <c r="AG53" s="725"/>
      <c r="AH53" s="725"/>
    </row>
    <row r="54" spans="28:34" ht="13.2">
      <c r="AH54" s="725"/>
    </row>
    <row r="55" spans="28:34" ht="13.2"/>
    <row r="56" spans="28:34" ht="13.2">
      <c r="AB56" s="725"/>
      <c r="AC56" s="725"/>
      <c r="AD56" s="725"/>
      <c r="AE56" s="725"/>
      <c r="AF56" s="725"/>
      <c r="AG56" s="725"/>
      <c r="AH56" s="725"/>
    </row>
    <row r="57" spans="28:34" ht="13.2">
      <c r="AH57" s="725"/>
    </row>
    <row r="58" spans="28:34" ht="13.2">
      <c r="AH58" s="725"/>
    </row>
    <row r="59" spans="28:34" ht="13.2"/>
    <row r="60" spans="28:34" ht="13.2"/>
    <row r="61" spans="28:34" ht="13.2"/>
    <row r="62" spans="28:34" ht="13.2"/>
    <row r="63" spans="28:34" ht="13.2">
      <c r="AH63" s="725"/>
    </row>
    <row r="64" spans="28:34" ht="13.2">
      <c r="AG64" s="725"/>
      <c r="AH64" s="725"/>
    </row>
    <row r="65" spans="28:34" ht="13.2"/>
    <row r="66" spans="28:34" ht="13.2"/>
    <row r="67" spans="28:34" ht="13.2"/>
    <row r="68" spans="28:34" ht="13.2">
      <c r="AB68" s="725"/>
      <c r="AC68" s="725"/>
      <c r="AD68" s="725"/>
      <c r="AE68" s="725"/>
      <c r="AF68" s="725"/>
      <c r="AG68" s="725"/>
      <c r="AH68" s="725"/>
    </row>
    <row r="69" spans="28:34" ht="13.2">
      <c r="AF69" s="725"/>
      <c r="AG69" s="725"/>
      <c r="AH69" s="725"/>
    </row>
    <row r="70" spans="28:34" ht="13.2"/>
    <row r="71" spans="28:34" ht="13.2"/>
    <row r="72" spans="28:34" ht="13.2"/>
    <row r="73" spans="28:34" ht="13.2"/>
    <row r="74" spans="28:34" ht="13.2"/>
    <row r="75" spans="28:34" ht="13.2">
      <c r="AH75" s="725"/>
    </row>
    <row r="76" spans="28:34" ht="13.2">
      <c r="AF76" s="725"/>
      <c r="AG76" s="725"/>
      <c r="AH76" s="725"/>
    </row>
    <row r="77" spans="28:34" ht="13.2">
      <c r="AG77" s="725"/>
      <c r="AH77" s="725"/>
    </row>
    <row r="78" spans="28:34" ht="13.2"/>
    <row r="79" spans="28:34" ht="13.2"/>
    <row r="80" spans="28:34" ht="13.2"/>
    <row r="81" spans="25:34" ht="13.2"/>
    <row r="82" spans="25:34" ht="13.2">
      <c r="Y82" s="725"/>
    </row>
    <row r="83" spans="25:34" ht="13.2">
      <c r="Y83" s="725"/>
      <c r="Z83" s="725"/>
      <c r="AA83" s="725"/>
      <c r="AB83" s="725"/>
      <c r="AC83" s="725"/>
      <c r="AD83" s="725"/>
      <c r="AE83" s="725"/>
      <c r="AF83" s="725"/>
      <c r="AG83" s="725"/>
      <c r="AH83" s="725"/>
    </row>
    <row r="84" spans="25:34" ht="13.2"/>
    <row r="85" spans="25:34" ht="13.2"/>
    <row r="86" spans="25:34" ht="13.2"/>
    <row r="87" spans="25:34" ht="13.2"/>
    <row r="88" spans="25:34" ht="13.2">
      <c r="AH88" s="725"/>
    </row>
    <row r="89" spans="25:34" ht="13.2"/>
    <row r="90" spans="25:34" ht="13.2"/>
    <row r="91" spans="25:34" ht="13.2"/>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104</v>
      </c>
    </row>
  </sheetData>
  <sheetProtection algorithmName="SHA-512" hashValue="t/BuI93zGYqhLrsZZU5lWooBo0FBJk0oioJ8CaJWudJMnag/n6yCcD2Pcns341slIKnrFFKIzD1Ymle5Mi5HnQ==" saltValue="hQlGP3v24bGm5WF5L6mro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44140625" style="724" customWidth="1"/>
    <col min="35" max="122" width="2.44140625" style="725" customWidth="1"/>
    <col min="123" max="16384" width="2.44140625" style="725" hidden="1" customWidth="1"/>
  </cols>
  <sheetData>
    <row r="1" spans="2:34"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2:34" ht="13.2">
      <c r="S2" s="725"/>
      <c r="AH2" s="725"/>
    </row>
    <row r="3" spans="2:34" ht="13.2">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2:34" ht="13.2"/>
    <row r="5" spans="2:34" ht="13.2"/>
    <row r="6" spans="2:34" ht="13.2"/>
    <row r="7" spans="2:34" ht="13.2"/>
    <row r="8" spans="2:34" ht="13.2"/>
    <row r="9" spans="2:34" ht="13.2">
      <c r="AH9" s="725"/>
    </row>
    <row r="10" spans="2:34" ht="13.2"/>
    <row r="11" spans="2:34" ht="13.2"/>
    <row r="12" spans="2:34" ht="13.2"/>
    <row r="13" spans="2:34" ht="13.2"/>
    <row r="14" spans="2:34" ht="13.2"/>
    <row r="15" spans="2:34" ht="13.2"/>
    <row r="16" spans="2:34" ht="13.2"/>
    <row r="17" spans="12:34" ht="13.2">
      <c r="AH17" s="725"/>
    </row>
    <row r="18" spans="12:34" ht="13.2"/>
    <row r="19" spans="12:34" ht="13.2"/>
    <row r="20" spans="12:34" ht="13.2">
      <c r="AH20" s="725"/>
    </row>
    <row r="21" spans="12:34" ht="13.2">
      <c r="AH21" s="725"/>
    </row>
    <row r="22" spans="12:34" ht="13.2"/>
    <row r="23" spans="12:34" ht="13.2"/>
    <row r="24" spans="12:34" ht="13.2">
      <c r="Q24" s="725"/>
    </row>
    <row r="25" spans="12:34" ht="13.2"/>
    <row r="26" spans="12:34" ht="13.2"/>
    <row r="27" spans="12:34" ht="13.2"/>
    <row r="28" spans="12:34" ht="13.2">
      <c r="O28" s="725"/>
      <c r="T28" s="725"/>
      <c r="AH28" s="725"/>
    </row>
    <row r="29" spans="12:34" ht="13.2"/>
    <row r="30" spans="12:34" ht="13.2"/>
    <row r="31" spans="12:34" ht="13.2">
      <c r="Q31" s="725"/>
    </row>
    <row r="32" spans="12:34" ht="13.2">
      <c r="L32" s="725"/>
    </row>
    <row r="33" spans="2:34" ht="13.2">
      <c r="C33" s="725"/>
      <c r="E33" s="725"/>
      <c r="G33" s="725"/>
      <c r="I33" s="725"/>
      <c r="X33" s="725"/>
    </row>
    <row r="34" spans="2:34" ht="13.2">
      <c r="B34" s="725"/>
      <c r="P34" s="725"/>
      <c r="R34" s="725"/>
      <c r="T34" s="725"/>
    </row>
    <row r="35" spans="2:34" ht="13.2">
      <c r="D35" s="725"/>
      <c r="W35" s="725"/>
      <c r="AC35" s="725"/>
      <c r="AD35" s="725"/>
      <c r="AE35" s="725"/>
      <c r="AF35" s="725"/>
      <c r="AG35" s="725"/>
      <c r="AH35" s="725"/>
    </row>
    <row r="36" spans="2:34" ht="13.2">
      <c r="H36" s="725"/>
      <c r="J36" s="725"/>
      <c r="K36" s="725"/>
      <c r="M36" s="725"/>
      <c r="Y36" s="725"/>
      <c r="Z36" s="725"/>
      <c r="AA36" s="725"/>
      <c r="AB36" s="725"/>
      <c r="AC36" s="725"/>
      <c r="AD36" s="725"/>
      <c r="AE36" s="725"/>
      <c r="AF36" s="725"/>
      <c r="AG36" s="725"/>
      <c r="AH36" s="725"/>
    </row>
    <row r="37" spans="2:34" ht="13.2">
      <c r="AH37" s="725"/>
    </row>
    <row r="38" spans="2:34" ht="13.2">
      <c r="AG38" s="725"/>
      <c r="AH38" s="725"/>
    </row>
    <row r="39" spans="2:34" ht="13.2"/>
    <row r="40" spans="2:34" ht="13.2">
      <c r="X40" s="725"/>
    </row>
    <row r="41" spans="2:34" ht="13.2">
      <c r="R41" s="725"/>
    </row>
    <row r="42" spans="2:34" ht="13.2">
      <c r="W42" s="725"/>
    </row>
    <row r="43" spans="2:34" ht="13.2">
      <c r="Y43" s="725"/>
      <c r="Z43" s="725"/>
      <c r="AA43" s="725"/>
      <c r="AB43" s="725"/>
      <c r="AC43" s="725"/>
      <c r="AD43" s="725"/>
      <c r="AE43" s="725"/>
      <c r="AF43" s="725"/>
      <c r="AG43" s="725"/>
      <c r="AH43" s="725"/>
    </row>
    <row r="44" spans="2:34" ht="13.2">
      <c r="AH44" s="725"/>
    </row>
    <row r="45" spans="2:34" ht="13.2">
      <c r="X45" s="725"/>
    </row>
    <row r="46" spans="2:34" ht="13.2"/>
    <row r="47" spans="2:34" ht="13.2"/>
    <row r="48" spans="2:34" ht="13.2">
      <c r="W48" s="725"/>
      <c r="Y48" s="725"/>
      <c r="Z48" s="725"/>
      <c r="AA48" s="725"/>
      <c r="AB48" s="725"/>
      <c r="AC48" s="725"/>
      <c r="AD48" s="725"/>
      <c r="AE48" s="725"/>
      <c r="AF48" s="725"/>
      <c r="AG48" s="725"/>
      <c r="AH48" s="725"/>
    </row>
    <row r="49" spans="28:34" ht="13.2"/>
    <row r="50" spans="28:34" ht="13.2">
      <c r="AE50" s="725"/>
      <c r="AF50" s="725"/>
      <c r="AG50" s="725"/>
      <c r="AH50" s="725"/>
    </row>
    <row r="51" spans="28:34" ht="13.2">
      <c r="AC51" s="725"/>
      <c r="AD51" s="725"/>
      <c r="AE51" s="725"/>
      <c r="AF51" s="725"/>
      <c r="AG51" s="725"/>
      <c r="AH51" s="725"/>
    </row>
    <row r="52" spans="28:34" ht="13.2"/>
    <row r="53" spans="28:34" ht="13.2">
      <c r="AF53" s="725"/>
      <c r="AG53" s="725"/>
      <c r="AH53" s="725"/>
    </row>
    <row r="54" spans="28:34" ht="13.2">
      <c r="AH54" s="725"/>
    </row>
    <row r="55" spans="28:34" ht="13.2"/>
    <row r="56" spans="28:34" ht="13.2">
      <c r="AB56" s="725"/>
      <c r="AC56" s="725"/>
      <c r="AD56" s="725"/>
      <c r="AE56" s="725"/>
      <c r="AF56" s="725"/>
      <c r="AG56" s="725"/>
      <c r="AH56" s="725"/>
    </row>
    <row r="57" spans="28:34" ht="13.2">
      <c r="AH57" s="725"/>
    </row>
    <row r="58" spans="28:34" ht="13.2">
      <c r="AH58" s="725"/>
    </row>
    <row r="59" spans="28:34" ht="13.2">
      <c r="AG59" s="725"/>
      <c r="AH59" s="725"/>
    </row>
    <row r="60" spans="28:34" ht="13.2"/>
    <row r="61" spans="28:34" ht="13.2"/>
    <row r="62" spans="28:34" ht="13.2"/>
    <row r="63" spans="28:34" ht="13.2">
      <c r="AH63" s="725"/>
    </row>
    <row r="64" spans="28:34" ht="13.2">
      <c r="AG64" s="725"/>
      <c r="AH64" s="725"/>
    </row>
    <row r="65" spans="28:34" ht="13.2"/>
    <row r="66" spans="28:34" ht="13.2"/>
    <row r="67" spans="28:34" ht="13.2"/>
    <row r="68" spans="28:34" ht="13.2">
      <c r="AB68" s="725"/>
      <c r="AC68" s="725"/>
      <c r="AD68" s="725"/>
      <c r="AE68" s="725"/>
      <c r="AF68" s="725"/>
      <c r="AG68" s="725"/>
      <c r="AH68" s="725"/>
    </row>
    <row r="69" spans="28:34" ht="13.2">
      <c r="AF69" s="725"/>
      <c r="AG69" s="725"/>
      <c r="AH69" s="725"/>
    </row>
    <row r="70" spans="28:34" ht="13.2"/>
    <row r="71" spans="28:34" ht="13.2"/>
    <row r="72" spans="28:34" ht="13.2"/>
    <row r="73" spans="28:34" ht="13.2"/>
    <row r="74" spans="28:34" ht="13.2"/>
    <row r="75" spans="28:34" ht="13.2">
      <c r="AH75" s="725"/>
    </row>
    <row r="76" spans="28:34" ht="13.2">
      <c r="AF76" s="725"/>
      <c r="AG76" s="725"/>
      <c r="AH76" s="725"/>
    </row>
    <row r="77" spans="28:34" ht="13.2">
      <c r="AG77" s="725"/>
      <c r="AH77" s="725"/>
    </row>
    <row r="78" spans="28:34" ht="13.2"/>
    <row r="79" spans="28:34" ht="13.2"/>
    <row r="80" spans="28:34" ht="13.2"/>
    <row r="81" spans="25:34" ht="13.2"/>
    <row r="82" spans="25:34" ht="13.2">
      <c r="Y82" s="725"/>
    </row>
    <row r="83" spans="25:34" ht="13.2">
      <c r="Y83" s="725"/>
      <c r="Z83" s="725"/>
      <c r="AA83" s="725"/>
      <c r="AB83" s="725"/>
      <c r="AC83" s="725"/>
      <c r="AD83" s="725"/>
      <c r="AE83" s="725"/>
      <c r="AF83" s="725"/>
      <c r="AG83" s="725"/>
      <c r="AH83" s="725"/>
    </row>
    <row r="84" spans="25:34" ht="13.2"/>
    <row r="85" spans="25:34" ht="13.2"/>
    <row r="86" spans="25:34" ht="13.2"/>
    <row r="87" spans="25:34" ht="13.2"/>
    <row r="88" spans="25:34" ht="13.2">
      <c r="AH88" s="725"/>
    </row>
    <row r="89" spans="25:34" ht="13.2"/>
    <row r="90" spans="25:34" ht="13.2"/>
    <row r="91" spans="25:34" ht="13.2"/>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104</v>
      </c>
    </row>
  </sheetData>
  <sheetProtection algorithmName="SHA-512" hashValue="CpzSSJoUGi9po5KffWrqjJKzVkt76Cm3hspIkFehtZdz7jds6uZzYOYGz9YmAfoCh5ZCJDHbk3mf9ZrCP8TNCQ==" saltValue="CiIa9vpGHVkb8IWaxIfv1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60" customWidth="1"/>
    <col min="2" max="8" width="13.33203125" style="1060" customWidth="1"/>
    <col min="9" max="16384" width="11.109375" style="1060"/>
  </cols>
  <sheetData>
    <row r="1" spans="1:8">
      <c r="A1" s="749"/>
      <c r="B1" s="761"/>
      <c r="C1" s="765"/>
      <c r="D1" s="778"/>
      <c r="E1" s="790"/>
      <c r="F1" s="790"/>
      <c r="G1" s="790"/>
      <c r="H1" s="824"/>
    </row>
    <row r="2" spans="1:8">
      <c r="A2" s="750"/>
      <c r="B2" s="762"/>
      <c r="C2" s="1067"/>
      <c r="D2" s="779" t="s">
        <v>86</v>
      </c>
      <c r="E2" s="791"/>
      <c r="F2" s="1075" t="s">
        <v>537</v>
      </c>
      <c r="G2" s="815"/>
      <c r="H2" s="825"/>
    </row>
    <row r="3" spans="1:8">
      <c r="A3" s="779" t="s">
        <v>533</v>
      </c>
      <c r="B3" s="764"/>
      <c r="C3" s="1068"/>
      <c r="D3" s="1071">
        <v>37566</v>
      </c>
      <c r="E3" s="1073"/>
      <c r="F3" s="1076">
        <v>51849</v>
      </c>
      <c r="G3" s="1078"/>
      <c r="H3" s="1081"/>
    </row>
    <row r="4" spans="1:8">
      <c r="A4" s="751"/>
      <c r="B4" s="763"/>
      <c r="C4" s="1069"/>
      <c r="D4" s="1072">
        <v>17945</v>
      </c>
      <c r="E4" s="1074"/>
      <c r="F4" s="1077">
        <v>26326</v>
      </c>
      <c r="G4" s="1079"/>
      <c r="H4" s="1082"/>
    </row>
    <row r="5" spans="1:8">
      <c r="A5" s="779" t="s">
        <v>494</v>
      </c>
      <c r="B5" s="764"/>
      <c r="C5" s="1068"/>
      <c r="D5" s="1071">
        <v>54938</v>
      </c>
      <c r="E5" s="1073"/>
      <c r="F5" s="1076">
        <v>52191</v>
      </c>
      <c r="G5" s="1078"/>
      <c r="H5" s="1081"/>
    </row>
    <row r="6" spans="1:8">
      <c r="A6" s="751"/>
      <c r="B6" s="763"/>
      <c r="C6" s="1069"/>
      <c r="D6" s="1072">
        <v>28643</v>
      </c>
      <c r="E6" s="1074"/>
      <c r="F6" s="1077">
        <v>26807</v>
      </c>
      <c r="G6" s="1079"/>
      <c r="H6" s="1082"/>
    </row>
    <row r="7" spans="1:8">
      <c r="A7" s="779" t="s">
        <v>534</v>
      </c>
      <c r="B7" s="764"/>
      <c r="C7" s="1068"/>
      <c r="D7" s="1071">
        <v>33198</v>
      </c>
      <c r="E7" s="1073"/>
      <c r="F7" s="1076">
        <v>48105</v>
      </c>
      <c r="G7" s="1078"/>
      <c r="H7" s="1081"/>
    </row>
    <row r="8" spans="1:8">
      <c r="A8" s="751"/>
      <c r="B8" s="763"/>
      <c r="C8" s="1069"/>
      <c r="D8" s="1072">
        <v>17781</v>
      </c>
      <c r="E8" s="1074"/>
      <c r="F8" s="1077">
        <v>24072</v>
      </c>
      <c r="G8" s="1079"/>
      <c r="H8" s="1082"/>
    </row>
    <row r="9" spans="1:8">
      <c r="A9" s="779" t="s">
        <v>138</v>
      </c>
      <c r="B9" s="764"/>
      <c r="C9" s="1068"/>
      <c r="D9" s="1071">
        <v>37343</v>
      </c>
      <c r="E9" s="1073"/>
      <c r="F9" s="1076">
        <v>47446</v>
      </c>
      <c r="G9" s="1078"/>
      <c r="H9" s="1081"/>
    </row>
    <row r="10" spans="1:8">
      <c r="A10" s="751"/>
      <c r="B10" s="763"/>
      <c r="C10" s="1069"/>
      <c r="D10" s="1072">
        <v>16558</v>
      </c>
      <c r="E10" s="1074"/>
      <c r="F10" s="1077">
        <v>24371</v>
      </c>
      <c r="G10" s="1079"/>
      <c r="H10" s="1082"/>
    </row>
    <row r="11" spans="1:8">
      <c r="A11" s="779" t="s">
        <v>535</v>
      </c>
      <c r="B11" s="764"/>
      <c r="C11" s="1068"/>
      <c r="D11" s="1071">
        <v>44056</v>
      </c>
      <c r="E11" s="1073"/>
      <c r="F11" s="1076">
        <v>48387</v>
      </c>
      <c r="G11" s="1078"/>
      <c r="H11" s="1081"/>
    </row>
    <row r="12" spans="1:8">
      <c r="A12" s="751"/>
      <c r="B12" s="763"/>
      <c r="C12" s="1070"/>
      <c r="D12" s="1072">
        <v>16879</v>
      </c>
      <c r="E12" s="1074"/>
      <c r="F12" s="1077">
        <v>25592</v>
      </c>
      <c r="G12" s="1079"/>
      <c r="H12" s="1082"/>
    </row>
    <row r="13" spans="1:8">
      <c r="A13" s="779"/>
      <c r="B13" s="764"/>
      <c r="C13" s="1068"/>
      <c r="D13" s="1071">
        <v>41420</v>
      </c>
      <c r="E13" s="1073"/>
      <c r="F13" s="1076">
        <v>49596</v>
      </c>
      <c r="G13" s="1080"/>
      <c r="H13" s="1081"/>
    </row>
    <row r="14" spans="1:8">
      <c r="A14" s="751"/>
      <c r="B14" s="763"/>
      <c r="C14" s="1069"/>
      <c r="D14" s="1072">
        <v>19561</v>
      </c>
      <c r="E14" s="1074"/>
      <c r="F14" s="1077">
        <v>25434</v>
      </c>
      <c r="G14" s="1079"/>
      <c r="H14" s="1082"/>
    </row>
    <row r="17" spans="1:11">
      <c r="A17" s="1060" t="s">
        <v>22</v>
      </c>
    </row>
    <row r="18" spans="1:11">
      <c r="A18" s="1061"/>
      <c r="B18" s="1061" t="str">
        <f>実質収支比率等に係る経年分析!F$46</f>
        <v>R01</v>
      </c>
      <c r="C18" s="1061" t="str">
        <f>実質収支比率等に係る経年分析!G$46</f>
        <v>R02</v>
      </c>
      <c r="D18" s="1061" t="str">
        <f>実質収支比率等に係る経年分析!H$46</f>
        <v>R03</v>
      </c>
      <c r="E18" s="1061" t="str">
        <f>実質収支比率等に係る経年分析!I$46</f>
        <v>R04</v>
      </c>
      <c r="F18" s="1061" t="str">
        <f>実質収支比率等に係る経年分析!J$46</f>
        <v>R05</v>
      </c>
    </row>
    <row r="19" spans="1:11">
      <c r="A19" s="1061" t="s">
        <v>93</v>
      </c>
      <c r="B19" s="1061">
        <f>ROUND(VALUE(SUBSTITUTE(実質収支比率等に係る経年分析!F$48,"▲","-")),2)</f>
        <v>3.04</v>
      </c>
      <c r="C19" s="1061">
        <f>ROUND(VALUE(SUBSTITUTE(実質収支比率等に係る経年分析!G$48,"▲","-")),2)</f>
        <v>3.56</v>
      </c>
      <c r="D19" s="1061">
        <f>ROUND(VALUE(SUBSTITUTE(実質収支比率等に係る経年分析!H$48,"▲","-")),2)</f>
        <v>5.24</v>
      </c>
      <c r="E19" s="1061">
        <f>ROUND(VALUE(SUBSTITUTE(実質収支比率等に係る経年分析!I$48,"▲","-")),2)</f>
        <v>4.22</v>
      </c>
      <c r="F19" s="1061">
        <f>ROUND(VALUE(SUBSTITUTE(実質収支比率等に係る経年分析!J$48,"▲","-")),2)</f>
        <v>4.22</v>
      </c>
    </row>
    <row r="20" spans="1:11">
      <c r="A20" s="1061" t="s">
        <v>36</v>
      </c>
      <c r="B20" s="1061">
        <f>ROUND(VALUE(SUBSTITUTE(実質収支比率等に係る経年分析!F$47,"▲","-")),2)</f>
        <v>11.39</v>
      </c>
      <c r="C20" s="1061">
        <f>ROUND(VALUE(SUBSTITUTE(実質収支比率等に係る経年分析!G$47,"▲","-")),2)</f>
        <v>10.78</v>
      </c>
      <c r="D20" s="1061">
        <f>ROUND(VALUE(SUBSTITUTE(実質収支比率等に係る経年分析!H$47,"▲","-")),2)</f>
        <v>12.41</v>
      </c>
      <c r="E20" s="1061">
        <f>ROUND(VALUE(SUBSTITUTE(実質収支比率等に係る経年分析!I$47,"▲","-")),2)</f>
        <v>16.07</v>
      </c>
      <c r="F20" s="1061">
        <f>ROUND(VALUE(SUBSTITUTE(実質収支比率等に係る経年分析!J$47,"▲","-")),2)</f>
        <v>15.46</v>
      </c>
    </row>
    <row r="21" spans="1:11">
      <c r="A21" s="1061" t="s">
        <v>119</v>
      </c>
      <c r="B21" s="1061">
        <f>IF(ISNUMBER(VALUE(SUBSTITUTE(実質収支比率等に係る経年分析!F$49,"▲","-"))),ROUND(VALUE(SUBSTITUTE(実質収支比率等に係る経年分析!F$49,"▲","-")),2),NA())</f>
        <v>-4.1100000000000003</v>
      </c>
      <c r="C21" s="1061">
        <f>IF(ISNUMBER(VALUE(SUBSTITUTE(実質収支比率等に係る経年分析!G$49,"▲","-"))),ROUND(VALUE(SUBSTITUTE(実質収支比率等に係る経年分析!G$49,"▲","-")),2),NA())</f>
        <v>-1.68</v>
      </c>
      <c r="D21" s="1061">
        <f>IF(ISNUMBER(VALUE(SUBSTITUTE(実質収支比率等に係る経年分析!H$49,"▲","-"))),ROUND(VALUE(SUBSTITUTE(実質収支比率等に係る経年分析!H$49,"▲","-")),2),NA())</f>
        <v>2.08</v>
      </c>
      <c r="E21" s="1061">
        <f>IF(ISNUMBER(VALUE(SUBSTITUTE(実質収支比率等に係る経年分析!I$49,"▲","-"))),ROUND(VALUE(SUBSTITUTE(実質収支比率等に係る経年分析!I$49,"▲","-")),2),NA())</f>
        <v>-1.04</v>
      </c>
      <c r="F21" s="1061">
        <f>IF(ISNUMBER(VALUE(SUBSTITUTE(実質収支比率等に係る経年分析!J$49,"▲","-"))),ROUND(VALUE(SUBSTITUTE(実質収支比率等に係る経年分析!J$49,"▲","-")),2),NA())</f>
        <v>-2.52</v>
      </c>
    </row>
    <row r="24" spans="1:11">
      <c r="A24" s="1060" t="s">
        <v>105</v>
      </c>
    </row>
    <row r="25" spans="1:11">
      <c r="A25" s="1062"/>
      <c r="B25" s="1062" t="str">
        <f>'連結実質赤字比率に係る赤字・黒字の構成分析'!F$33</f>
        <v>R01</v>
      </c>
      <c r="C25" s="1062"/>
      <c r="D25" s="1062" t="str">
        <f>'連結実質赤字比率に係る赤字・黒字の構成分析'!G$33</f>
        <v>R02</v>
      </c>
      <c r="E25" s="1062"/>
      <c r="F25" s="1062" t="str">
        <f>'連結実質赤字比率に係る赤字・黒字の構成分析'!H$33</f>
        <v>R03</v>
      </c>
      <c r="G25" s="1062"/>
      <c r="H25" s="1062" t="str">
        <f>'連結実質赤字比率に係る赤字・黒字の構成分析'!I$33</f>
        <v>R04</v>
      </c>
      <c r="I25" s="1062"/>
      <c r="J25" s="1062" t="str">
        <f>'連結実質赤字比率に係る赤字・黒字の構成分析'!J$33</f>
        <v>R05</v>
      </c>
      <c r="K25" s="1062"/>
    </row>
    <row r="26" spans="1:11">
      <c r="A26" s="1062"/>
      <c r="B26" s="1062" t="s">
        <v>120</v>
      </c>
      <c r="C26" s="1062" t="s">
        <v>72</v>
      </c>
      <c r="D26" s="1062" t="s">
        <v>120</v>
      </c>
      <c r="E26" s="1062" t="s">
        <v>72</v>
      </c>
      <c r="F26" s="1062" t="s">
        <v>120</v>
      </c>
      <c r="G26" s="1062" t="s">
        <v>72</v>
      </c>
      <c r="H26" s="1062" t="s">
        <v>120</v>
      </c>
      <c r="I26" s="1062" t="s">
        <v>72</v>
      </c>
      <c r="J26" s="1062" t="s">
        <v>120</v>
      </c>
      <c r="K26" s="1062" t="s">
        <v>72</v>
      </c>
    </row>
    <row r="27" spans="1:11">
      <c r="A27" s="1062" t="str">
        <f>IF('連結実質赤字比率に係る赤字・黒字の構成分析'!C$43="",NA(),'連結実質赤字比率に係る赤字・黒字の構成分析'!C$43)</f>
        <v>その他会計（黒字）</v>
      </c>
      <c r="B27" s="1062" t="e">
        <f>IF(ROUND(VALUE(SUBSTITUTE('連結実質赤字比率に係る赤字・黒字の構成分析'!F$43,"▲","-")),2)&lt;0,ABS(ROUND(VALUE(SUBSTITUTE('連結実質赤字比率に係る赤字・黒字の構成分析'!F$43,"▲","-")),2)),NA())</f>
        <v>#N/A</v>
      </c>
      <c r="C27" s="1062">
        <f>IF(ROUND(VALUE(SUBSTITUTE('連結実質赤字比率に係る赤字・黒字の構成分析'!F$43,"▲","-")),2)&gt;=0,ABS(ROUND(VALUE(SUBSTITUTE('連結実質赤字比率に係る赤字・黒字の構成分析'!F$43,"▲","-")),2)),NA())</f>
        <v>3.e-002</v>
      </c>
      <c r="D27" s="1062" t="e">
        <f>IF(ROUND(VALUE(SUBSTITUTE('連結実質赤字比率に係る赤字・黒字の構成分析'!G$43,"▲","-")),2)&lt;0,ABS(ROUND(VALUE(SUBSTITUTE('連結実質赤字比率に係る赤字・黒字の構成分析'!G$43,"▲","-")),2)),NA())</f>
        <v>#N/A</v>
      </c>
      <c r="E27" s="1062">
        <f>IF(ROUND(VALUE(SUBSTITUTE('連結実質赤字比率に係る赤字・黒字の構成分析'!G$43,"▲","-")),2)&gt;=0,ABS(ROUND(VALUE(SUBSTITUTE('連結実質赤字比率に係る赤字・黒字の構成分析'!G$43,"▲","-")),2)),NA())</f>
        <v>0.12</v>
      </c>
      <c r="F27" s="1062" t="e">
        <f>IF(ROUND(VALUE(SUBSTITUTE('連結実質赤字比率に係る赤字・黒字の構成分析'!H$43,"▲","-")),2)&lt;0,ABS(ROUND(VALUE(SUBSTITUTE('連結実質赤字比率に係る赤字・黒字の構成分析'!H$43,"▲","-")),2)),NA())</f>
        <v>#N/A</v>
      </c>
      <c r="G27" s="1062">
        <f>IF(ROUND(VALUE(SUBSTITUTE('連結実質赤字比率に係る赤字・黒字の構成分析'!H$43,"▲","-")),2)&gt;=0,ABS(ROUND(VALUE(SUBSTITUTE('連結実質赤字比率に係る赤字・黒字の構成分析'!H$43,"▲","-")),2)),NA())</f>
        <v>4.e-002</v>
      </c>
      <c r="H27" s="1062" t="e">
        <f>IF(ROUND(VALUE(SUBSTITUTE('連結実質赤字比率に係る赤字・黒字の構成分析'!I$43,"▲","-")),2)&lt;0,ABS(ROUND(VALUE(SUBSTITUTE('連結実質赤字比率に係る赤字・黒字の構成分析'!I$43,"▲","-")),2)),NA())</f>
        <v>#N/A</v>
      </c>
      <c r="I27" s="1062">
        <f>IF(ROUND(VALUE(SUBSTITUTE('連結実質赤字比率に係る赤字・黒字の構成分析'!I$43,"▲","-")),2)&gt;=0,ABS(ROUND(VALUE(SUBSTITUTE('連結実質赤字比率に係る赤字・黒字の構成分析'!I$43,"▲","-")),2)),NA())</f>
        <v>3.e-002</v>
      </c>
      <c r="J27" s="1062" t="e">
        <f>IF(ROUND(VALUE(SUBSTITUTE('連結実質赤字比率に係る赤字・黒字の構成分析'!J$43,"▲","-")),2)&lt;0,ABS(ROUND(VALUE(SUBSTITUTE('連結実質赤字比率に係る赤字・黒字の構成分析'!J$43,"▲","-")),2)),NA())</f>
        <v>#N/A</v>
      </c>
      <c r="K27" s="1062">
        <f>IF(ROUND(VALUE(SUBSTITUTE('連結実質赤字比率に係る赤字・黒字の構成分析'!J$43,"▲","-")),2)&gt;=0,ABS(ROUND(VALUE(SUBSTITUTE('連結実質赤字比率に係る赤字・黒字の構成分析'!J$43,"▲","-")),2)),NA())</f>
        <v>9.e-002</v>
      </c>
    </row>
    <row r="28" spans="1:11">
      <c r="A28" s="1062" t="str">
        <f>IF('連結実質赤字比率に係る赤字・黒字の構成分析'!C$42="",NA(),'連結実質赤字比率に係る赤字・黒字の構成分析'!C$42)</f>
        <v>その他会計（赤字）</v>
      </c>
      <c r="B28" s="1062" t="e">
        <f>IF(ROUND(VALUE(SUBSTITUTE('連結実質赤字比率に係る赤字・黒字の構成分析'!F$42,"▲","-")),2)&lt;0,ABS(ROUND(VALUE(SUBSTITUTE('連結実質赤字比率に係る赤字・黒字の構成分析'!F$42,"▲","-")),2)),NA())</f>
        <v>#VALUE!</v>
      </c>
      <c r="C28" s="1062" t="e">
        <f>IF(ROUND(VALUE(SUBSTITUTE('連結実質赤字比率に係る赤字・黒字の構成分析'!F$42,"▲","-")),2)&gt;=0,ABS(ROUND(VALUE(SUBSTITUTE('連結実質赤字比率に係る赤字・黒字の構成分析'!F$42,"▲","-")),2)),NA())</f>
        <v>#VALUE!</v>
      </c>
      <c r="D28" s="1062" t="e">
        <f>IF(ROUND(VALUE(SUBSTITUTE('連結実質赤字比率に係る赤字・黒字の構成分析'!G$42,"▲","-")),2)&lt;0,ABS(ROUND(VALUE(SUBSTITUTE('連結実質赤字比率に係る赤字・黒字の構成分析'!G$42,"▲","-")),2)),NA())</f>
        <v>#VALUE!</v>
      </c>
      <c r="E28" s="1062" t="e">
        <f>IF(ROUND(VALUE(SUBSTITUTE('連結実質赤字比率に係る赤字・黒字の構成分析'!G$42,"▲","-")),2)&gt;=0,ABS(ROUND(VALUE(SUBSTITUTE('連結実質赤字比率に係る赤字・黒字の構成分析'!G$42,"▲","-")),2)),NA())</f>
        <v>#VALUE!</v>
      </c>
      <c r="F28" s="1062" t="e">
        <f>IF(ROUND(VALUE(SUBSTITUTE('連結実質赤字比率に係る赤字・黒字の構成分析'!H$42,"▲","-")),2)&lt;0,ABS(ROUND(VALUE(SUBSTITUTE('連結実質赤字比率に係る赤字・黒字の構成分析'!H$42,"▲","-")),2)),NA())</f>
        <v>#VALUE!</v>
      </c>
      <c r="G28" s="1062" t="e">
        <f>IF(ROUND(VALUE(SUBSTITUTE('連結実質赤字比率に係る赤字・黒字の構成分析'!H$42,"▲","-")),2)&gt;=0,ABS(ROUND(VALUE(SUBSTITUTE('連結実質赤字比率に係る赤字・黒字の構成分析'!H$42,"▲","-")),2)),NA())</f>
        <v>#VALUE!</v>
      </c>
      <c r="H28" s="1062" t="e">
        <f>IF(ROUND(VALUE(SUBSTITUTE('連結実質赤字比率に係る赤字・黒字の構成分析'!I$42,"▲","-")),2)&lt;0,ABS(ROUND(VALUE(SUBSTITUTE('連結実質赤字比率に係る赤字・黒字の構成分析'!I$42,"▲","-")),2)),NA())</f>
        <v>#VALUE!</v>
      </c>
      <c r="I28" s="1062" t="e">
        <f>IF(ROUND(VALUE(SUBSTITUTE('連結実質赤字比率に係る赤字・黒字の構成分析'!I$42,"▲","-")),2)&gt;=0,ABS(ROUND(VALUE(SUBSTITUTE('連結実質赤字比率に係る赤字・黒字の構成分析'!I$42,"▲","-")),2)),NA())</f>
        <v>#VALUE!</v>
      </c>
      <c r="J28" s="1062" t="e">
        <f>IF(ROUND(VALUE(SUBSTITUTE('連結実質赤字比率に係る赤字・黒字の構成分析'!J$42,"▲","-")),2)&lt;0,ABS(ROUND(VALUE(SUBSTITUTE('連結実質赤字比率に係る赤字・黒字の構成分析'!J$42,"▲","-")),2)),NA())</f>
        <v>#VALUE!</v>
      </c>
      <c r="K28" s="1062" t="e">
        <f>IF(ROUND(VALUE(SUBSTITUTE('連結実質赤字比率に係る赤字・黒字の構成分析'!J$42,"▲","-")),2)&gt;=0,ABS(ROUND(VALUE(SUBSTITUTE('連結実質赤字比率に係る赤字・黒字の構成分析'!J$42,"▲","-")),2)),NA())</f>
        <v>#VALUE!</v>
      </c>
    </row>
    <row r="29" spans="1:11">
      <c r="A29" s="1062" t="str">
        <f>IF('連結実質赤字比率に係る赤字・黒字の構成分析'!C$41="",NA(),'連結実質赤字比率に係る赤字・黒字の構成分析'!C$41)</f>
        <v>工業用水道事業会計</v>
      </c>
      <c r="B29" s="1062" t="e">
        <f>IF(ROUND(VALUE(SUBSTITUTE('連結実質赤字比率に係る赤字・黒字の構成分析'!F$41,"▲","-")),2)&lt;0,ABS(ROUND(VALUE(SUBSTITUTE('連結実質赤字比率に係る赤字・黒字の構成分析'!F$41,"▲","-")),2)),NA())</f>
        <v>#N/A</v>
      </c>
      <c r="C29" s="1062">
        <f>IF(ROUND(VALUE(SUBSTITUTE('連結実質赤字比率に係る赤字・黒字の構成分析'!F$41,"▲","-")),2)&gt;=0,ABS(ROUND(VALUE(SUBSTITUTE('連結実質赤字比率に係る赤字・黒字の構成分析'!F$41,"▲","-")),2)),NA())</f>
        <v>7.0000000000000007e-002</v>
      </c>
      <c r="D29" s="1062" t="e">
        <f>IF(ROUND(VALUE(SUBSTITUTE('連結実質赤字比率に係る赤字・黒字の構成分析'!G$41,"▲","-")),2)&lt;0,ABS(ROUND(VALUE(SUBSTITUTE('連結実質赤字比率に係る赤字・黒字の構成分析'!G$41,"▲","-")),2)),NA())</f>
        <v>#N/A</v>
      </c>
      <c r="E29" s="1062">
        <f>IF(ROUND(VALUE(SUBSTITUTE('連結実質赤字比率に係る赤字・黒字の構成分析'!G$41,"▲","-")),2)&gt;=0,ABS(ROUND(VALUE(SUBSTITUTE('連結実質赤字比率に係る赤字・黒字の構成分析'!G$41,"▲","-")),2)),NA())</f>
        <v>5.e-002</v>
      </c>
      <c r="F29" s="1062" t="e">
        <f>IF(ROUND(VALUE(SUBSTITUTE('連結実質赤字比率に係る赤字・黒字の構成分析'!H$41,"▲","-")),2)&lt;0,ABS(ROUND(VALUE(SUBSTITUTE('連結実質赤字比率に係る赤字・黒字の構成分析'!H$41,"▲","-")),2)),NA())</f>
        <v>#N/A</v>
      </c>
      <c r="G29" s="1062">
        <f>IF(ROUND(VALUE(SUBSTITUTE('連結実質赤字比率に係る赤字・黒字の構成分析'!H$41,"▲","-")),2)&gt;=0,ABS(ROUND(VALUE(SUBSTITUTE('連結実質赤字比率に係る赤字・黒字の構成分析'!H$41,"▲","-")),2)),NA())</f>
        <v>6.e-002</v>
      </c>
      <c r="H29" s="1062" t="e">
        <f>IF(ROUND(VALUE(SUBSTITUTE('連結実質赤字比率に係る赤字・黒字の構成分析'!I$41,"▲","-")),2)&lt;0,ABS(ROUND(VALUE(SUBSTITUTE('連結実質赤字比率に係る赤字・黒字の構成分析'!I$41,"▲","-")),2)),NA())</f>
        <v>#N/A</v>
      </c>
      <c r="I29" s="1062">
        <f>IF(ROUND(VALUE(SUBSTITUTE('連結実質赤字比率に係る赤字・黒字の構成分析'!I$41,"▲","-")),2)&gt;=0,ABS(ROUND(VALUE(SUBSTITUTE('連結実質赤字比率に係る赤字・黒字の構成分析'!I$41,"▲","-")),2)),NA())</f>
        <v>7.0000000000000007e-002</v>
      </c>
      <c r="J29" s="1062" t="e">
        <f>IF(ROUND(VALUE(SUBSTITUTE('連結実質赤字比率に係る赤字・黒字の構成分析'!J$41,"▲","-")),2)&lt;0,ABS(ROUND(VALUE(SUBSTITUTE('連結実質赤字比率に係る赤字・黒字の構成分析'!J$41,"▲","-")),2)),NA())</f>
        <v>#N/A</v>
      </c>
      <c r="K29" s="1062">
        <f>IF(ROUND(VALUE(SUBSTITUTE('連結実質赤字比率に係る赤字・黒字の構成分析'!J$41,"▲","-")),2)&gt;=0,ABS(ROUND(VALUE(SUBSTITUTE('連結実質赤字比率に係る赤字・黒字の構成分析'!J$41,"▲","-")),2)),NA())</f>
        <v>7.0000000000000007e-002</v>
      </c>
    </row>
    <row r="30" spans="1:11">
      <c r="A30" s="1062" t="str">
        <f>IF('連結実質赤字比率に係る赤字・黒字の構成分析'!C$40="",NA(),'連結実質赤字比率に係る赤字・黒字の構成分析'!C$40)</f>
        <v>国民健康保険特別会計</v>
      </c>
      <c r="B30" s="1062" t="e">
        <f>IF(ROUND(VALUE(SUBSTITUTE('連結実質赤字比率に係る赤字・黒字の構成分析'!F$40,"▲","-")),2)&lt;0,ABS(ROUND(VALUE(SUBSTITUTE('連結実質赤字比率に係る赤字・黒字の構成分析'!F$40,"▲","-")),2)),NA())</f>
        <v>#N/A</v>
      </c>
      <c r="C30" s="1062">
        <f>IF(ROUND(VALUE(SUBSTITUTE('連結実質赤字比率に係る赤字・黒字の構成分析'!F$40,"▲","-")),2)&gt;=0,ABS(ROUND(VALUE(SUBSTITUTE('連結実質赤字比率に係る赤字・黒字の構成分析'!F$40,"▲","-")),2)),NA())</f>
        <v>0.11</v>
      </c>
      <c r="D30" s="1062" t="e">
        <f>IF(ROUND(VALUE(SUBSTITUTE('連結実質赤字比率に係る赤字・黒字の構成分析'!G$40,"▲","-")),2)&lt;0,ABS(ROUND(VALUE(SUBSTITUTE('連結実質赤字比率に係る赤字・黒字の構成分析'!G$40,"▲","-")),2)),NA())</f>
        <v>#N/A</v>
      </c>
      <c r="E30" s="1062">
        <f>IF(ROUND(VALUE(SUBSTITUTE('連結実質赤字比率に係る赤字・黒字の構成分析'!G$40,"▲","-")),2)&gt;=0,ABS(ROUND(VALUE(SUBSTITUTE('連結実質赤字比率に係る赤字・黒字の構成分析'!G$40,"▲","-")),2)),NA())</f>
        <v>0.12</v>
      </c>
      <c r="F30" s="1062" t="e">
        <f>IF(ROUND(VALUE(SUBSTITUTE('連結実質赤字比率に係る赤字・黒字の構成分析'!H$40,"▲","-")),2)&lt;0,ABS(ROUND(VALUE(SUBSTITUTE('連結実質赤字比率に係る赤字・黒字の構成分析'!H$40,"▲","-")),2)),NA())</f>
        <v>#N/A</v>
      </c>
      <c r="G30" s="1062">
        <f>IF(ROUND(VALUE(SUBSTITUTE('連結実質赤字比率に係る赤字・黒字の構成分析'!H$40,"▲","-")),2)&gt;=0,ABS(ROUND(VALUE(SUBSTITUTE('連結実質赤字比率に係る赤字・黒字の構成分析'!H$40,"▲","-")),2)),NA())</f>
        <v>0.78</v>
      </c>
      <c r="H30" s="1062" t="e">
        <f>IF(ROUND(VALUE(SUBSTITUTE('連結実質赤字比率に係る赤字・黒字の構成分析'!I$40,"▲","-")),2)&lt;0,ABS(ROUND(VALUE(SUBSTITUTE('連結実質赤字比率に係る赤字・黒字の構成分析'!I$40,"▲","-")),2)),NA())</f>
        <v>#N/A</v>
      </c>
      <c r="I30" s="1062">
        <f>IF(ROUND(VALUE(SUBSTITUTE('連結実質赤字比率に係る赤字・黒字の構成分析'!I$40,"▲","-")),2)&gt;=0,ABS(ROUND(VALUE(SUBSTITUTE('連結実質赤字比率に係る赤字・黒字の構成分析'!I$40,"▲","-")),2)),NA())</f>
        <v>0.52</v>
      </c>
      <c r="J30" s="1062" t="e">
        <f>IF(ROUND(VALUE(SUBSTITUTE('連結実質赤字比率に係る赤字・黒字の構成分析'!J$40,"▲","-")),2)&lt;0,ABS(ROUND(VALUE(SUBSTITUTE('連結実質赤字比率に係る赤字・黒字の構成分析'!J$40,"▲","-")),2)),NA())</f>
        <v>#N/A</v>
      </c>
      <c r="K30" s="1062">
        <f>IF(ROUND(VALUE(SUBSTITUTE('連結実質赤字比率に係る赤字・黒字の構成分析'!J$40,"▲","-")),2)&gt;=0,ABS(ROUND(VALUE(SUBSTITUTE('連結実質赤字比率に係る赤字・黒字の構成分析'!J$40,"▲","-")),2)),NA())</f>
        <v>0.13</v>
      </c>
    </row>
    <row r="31" spans="1:11">
      <c r="A31" s="1062" t="str">
        <f>IF('連結実質赤字比率に係る赤字・黒字の構成分析'!C$39="",NA(),'連結実質赤字比率に係る赤字・黒字の構成分析'!C$39)</f>
        <v>農業集落排水事業会計</v>
      </c>
      <c r="B31" s="1062" t="e">
        <f>IF(ROUND(VALUE(SUBSTITUTE('連結実質赤字比率に係る赤字・黒字の構成分析'!F$39,"▲","-")),2)&lt;0,ABS(ROUND(VALUE(SUBSTITUTE('連結実質赤字比率に係る赤字・黒字の構成分析'!F$39,"▲","-")),2)),NA())</f>
        <v>#N/A</v>
      </c>
      <c r="C31" s="1062">
        <f>IF(ROUND(VALUE(SUBSTITUTE('連結実質赤字比率に係る赤字・黒字の構成分析'!F$39,"▲","-")),2)&gt;=0,ABS(ROUND(VALUE(SUBSTITUTE('連結実質赤字比率に係る赤字・黒字の構成分析'!F$39,"▲","-")),2)),NA())</f>
        <v>0.24</v>
      </c>
      <c r="D31" s="1062" t="e">
        <f>IF(ROUND(VALUE(SUBSTITUTE('連結実質赤字比率に係る赤字・黒字の構成分析'!G$39,"▲","-")),2)&lt;0,ABS(ROUND(VALUE(SUBSTITUTE('連結実質赤字比率に係る赤字・黒字の構成分析'!G$39,"▲","-")),2)),NA())</f>
        <v>#N/A</v>
      </c>
      <c r="E31" s="1062">
        <f>IF(ROUND(VALUE(SUBSTITUTE('連結実質赤字比率に係る赤字・黒字の構成分析'!G$39,"▲","-")),2)&gt;=0,ABS(ROUND(VALUE(SUBSTITUTE('連結実質赤字比率に係る赤字・黒字の構成分析'!G$39,"▲","-")),2)),NA())</f>
        <v>0.27</v>
      </c>
      <c r="F31" s="1062" t="e">
        <f>IF(ROUND(VALUE(SUBSTITUTE('連結実質赤字比率に係る赤字・黒字の構成分析'!H$39,"▲","-")),2)&lt;0,ABS(ROUND(VALUE(SUBSTITUTE('連結実質赤字比率に係る赤字・黒字の構成分析'!H$39,"▲","-")),2)),NA())</f>
        <v>#N/A</v>
      </c>
      <c r="G31" s="1062">
        <f>IF(ROUND(VALUE(SUBSTITUTE('連結実質赤字比率に係る赤字・黒字の構成分析'!H$39,"▲","-")),2)&gt;=0,ABS(ROUND(VALUE(SUBSTITUTE('連結実質赤字比率に係る赤字・黒字の構成分析'!H$39,"▲","-")),2)),NA())</f>
        <v>0.28000000000000003</v>
      </c>
      <c r="H31" s="1062" t="e">
        <f>IF(ROUND(VALUE(SUBSTITUTE('連結実質赤字比率に係る赤字・黒字の構成分析'!I$39,"▲","-")),2)&lt;0,ABS(ROUND(VALUE(SUBSTITUTE('連結実質赤字比率に係る赤字・黒字の構成分析'!I$39,"▲","-")),2)),NA())</f>
        <v>#N/A</v>
      </c>
      <c r="I31" s="1062">
        <f>IF(ROUND(VALUE(SUBSTITUTE('連結実質赤字比率に係る赤字・黒字の構成分析'!I$39,"▲","-")),2)&gt;=0,ABS(ROUND(VALUE(SUBSTITUTE('連結実質赤字比率に係る赤字・黒字の構成分析'!I$39,"▲","-")),2)),NA())</f>
        <v>0.32</v>
      </c>
      <c r="J31" s="1062" t="e">
        <f>IF(ROUND(VALUE(SUBSTITUTE('連結実質赤字比率に係る赤字・黒字の構成分析'!J$39,"▲","-")),2)&lt;0,ABS(ROUND(VALUE(SUBSTITUTE('連結実質赤字比率に係る赤字・黒字の構成分析'!J$39,"▲","-")),2)),NA())</f>
        <v>#N/A</v>
      </c>
      <c r="K31" s="1062">
        <f>IF(ROUND(VALUE(SUBSTITUTE('連結実質赤字比率に係る赤字・黒字の構成分析'!J$39,"▲","-")),2)&gt;=0,ABS(ROUND(VALUE(SUBSTITUTE('連結実質赤字比率に係る赤字・黒字の構成分析'!J$39,"▲","-")),2)),NA())</f>
        <v>0.33</v>
      </c>
    </row>
    <row r="32" spans="1:11">
      <c r="A32" s="1062" t="str">
        <f>IF('連結実質赤字比率に係る赤字・黒字の構成分析'!C$38="",NA(),'連結実質赤字比率に係る赤字・黒字の構成分析'!C$38)</f>
        <v>田野病院事業会計</v>
      </c>
      <c r="B32" s="1062" t="e">
        <f>IF(ROUND(VALUE(SUBSTITUTE('連結実質赤字比率に係る赤字・黒字の構成分析'!F$38,"▲","-")),2)&lt;0,ABS(ROUND(VALUE(SUBSTITUTE('連結実質赤字比率に係る赤字・黒字の構成分析'!F$38,"▲","-")),2)),NA())</f>
        <v>#N/A</v>
      </c>
      <c r="C32" s="1062">
        <f>IF(ROUND(VALUE(SUBSTITUTE('連結実質赤字比率に係る赤字・黒字の構成分析'!F$38,"▲","-")),2)&gt;=0,ABS(ROUND(VALUE(SUBSTITUTE('連結実質赤字比率に係る赤字・黒字の構成分析'!F$38,"▲","-")),2)),NA())</f>
        <v>0.26</v>
      </c>
      <c r="D32" s="1062" t="e">
        <f>IF(ROUND(VALUE(SUBSTITUTE('連結実質赤字比率に係る赤字・黒字の構成分析'!G$38,"▲","-")),2)&lt;0,ABS(ROUND(VALUE(SUBSTITUTE('連結実質赤字比率に係る赤字・黒字の構成分析'!G$38,"▲","-")),2)),NA())</f>
        <v>#N/A</v>
      </c>
      <c r="E32" s="1062">
        <f>IF(ROUND(VALUE(SUBSTITUTE('連結実質赤字比率に係る赤字・黒字の構成分析'!G$38,"▲","-")),2)&gt;=0,ABS(ROUND(VALUE(SUBSTITUTE('連結実質赤字比率に係る赤字・黒字の構成分析'!G$38,"▲","-")),2)),NA())</f>
        <v>0.31</v>
      </c>
      <c r="F32" s="1062" t="e">
        <f>IF(ROUND(VALUE(SUBSTITUTE('連結実質赤字比率に係る赤字・黒字の構成分析'!H$38,"▲","-")),2)&lt;0,ABS(ROUND(VALUE(SUBSTITUTE('連結実質赤字比率に係る赤字・黒字の構成分析'!H$38,"▲","-")),2)),NA())</f>
        <v>#N/A</v>
      </c>
      <c r="G32" s="1062">
        <f>IF(ROUND(VALUE(SUBSTITUTE('連結実質赤字比率に係る赤字・黒字の構成分析'!H$38,"▲","-")),2)&gt;=0,ABS(ROUND(VALUE(SUBSTITUTE('連結実質赤字比率に係る赤字・黒字の構成分析'!H$38,"▲","-")),2)),NA())</f>
        <v>0.53</v>
      </c>
      <c r="H32" s="1062" t="e">
        <f>IF(ROUND(VALUE(SUBSTITUTE('連結実質赤字比率に係る赤字・黒字の構成分析'!I$38,"▲","-")),2)&lt;0,ABS(ROUND(VALUE(SUBSTITUTE('連結実質赤字比率に係る赤字・黒字の構成分析'!I$38,"▲","-")),2)),NA())</f>
        <v>#N/A</v>
      </c>
      <c r="I32" s="1062">
        <f>IF(ROUND(VALUE(SUBSTITUTE('連結実質赤字比率に係る赤字・黒字の構成分析'!I$38,"▲","-")),2)&gt;=0,ABS(ROUND(VALUE(SUBSTITUTE('連結実質赤字比率に係る赤字・黒字の構成分析'!I$38,"▲","-")),2)),NA())</f>
        <v>0.6</v>
      </c>
      <c r="J32" s="1062" t="e">
        <f>IF(ROUND(VALUE(SUBSTITUTE('連結実質赤字比率に係る赤字・黒字の構成分析'!J$38,"▲","-")),2)&lt;0,ABS(ROUND(VALUE(SUBSTITUTE('連結実質赤字比率に係る赤字・黒字の構成分析'!J$38,"▲","-")),2)),NA())</f>
        <v>#N/A</v>
      </c>
      <c r="K32" s="1062">
        <f>IF(ROUND(VALUE(SUBSTITUTE('連結実質赤字比率に係る赤字・黒字の構成分析'!J$38,"▲","-")),2)&gt;=0,ABS(ROUND(VALUE(SUBSTITUTE('連結実質赤字比率に係る赤字・黒字の構成分析'!J$38,"▲","-")),2)),NA())</f>
        <v>0.66</v>
      </c>
    </row>
    <row r="33" spans="1:16">
      <c r="A33" s="1062" t="str">
        <f>IF('連結実質赤字比率に係る赤字・黒字の構成分析'!C$37="",NA(),'連結実質赤字比率に係る赤字・黒字の構成分析'!C$37)</f>
        <v>介護保険特別会計</v>
      </c>
      <c r="B33" s="1062" t="e">
        <f>IF(ROUND(VALUE(SUBSTITUTE('連結実質赤字比率に係る赤字・黒字の構成分析'!F$37,"▲","-")),2)&lt;0,ABS(ROUND(VALUE(SUBSTITUTE('連結実質赤字比率に係る赤字・黒字の構成分析'!F$37,"▲","-")),2)),NA())</f>
        <v>#N/A</v>
      </c>
      <c r="C33" s="1062">
        <f>IF(ROUND(VALUE(SUBSTITUTE('連結実質赤字比率に係る赤字・黒字の構成分析'!F$37,"▲","-")),2)&gt;=0,ABS(ROUND(VALUE(SUBSTITUTE('連結実質赤字比率に係る赤字・黒字の構成分析'!F$37,"▲","-")),2)),NA())</f>
        <v>0.36</v>
      </c>
      <c r="D33" s="1062" t="e">
        <f>IF(ROUND(VALUE(SUBSTITUTE('連結実質赤字比率に係る赤字・黒字の構成分析'!G$37,"▲","-")),2)&lt;0,ABS(ROUND(VALUE(SUBSTITUTE('連結実質赤字比率に係る赤字・黒字の構成分析'!G$37,"▲","-")),2)),NA())</f>
        <v>#N/A</v>
      </c>
      <c r="E33" s="1062">
        <f>IF(ROUND(VALUE(SUBSTITUTE('連結実質赤字比率に係る赤字・黒字の構成分析'!G$37,"▲","-")),2)&gt;=0,ABS(ROUND(VALUE(SUBSTITUTE('連結実質赤字比率に係る赤字・黒字の構成分析'!G$37,"▲","-")),2)),NA())</f>
        <v>0.72</v>
      </c>
      <c r="F33" s="1062" t="e">
        <f>IF(ROUND(VALUE(SUBSTITUTE('連結実質赤字比率に係る赤字・黒字の構成分析'!H$37,"▲","-")),2)&lt;0,ABS(ROUND(VALUE(SUBSTITUTE('連結実質赤字比率に係る赤字・黒字の構成分析'!H$37,"▲","-")),2)),NA())</f>
        <v>#N/A</v>
      </c>
      <c r="G33" s="1062">
        <f>IF(ROUND(VALUE(SUBSTITUTE('連結実質赤字比率に係る赤字・黒字の構成分析'!H$37,"▲","-")),2)&gt;=0,ABS(ROUND(VALUE(SUBSTITUTE('連結実質赤字比率に係る赤字・黒字の構成分析'!H$37,"▲","-")),2)),NA())</f>
        <v>2.21</v>
      </c>
      <c r="H33" s="1062" t="e">
        <f>IF(ROUND(VALUE(SUBSTITUTE('連結実質赤字比率に係る赤字・黒字の構成分析'!I$37,"▲","-")),2)&lt;0,ABS(ROUND(VALUE(SUBSTITUTE('連結実質赤字比率に係る赤字・黒字の構成分析'!I$37,"▲","-")),2)),NA())</f>
        <v>#N/A</v>
      </c>
      <c r="I33" s="1062">
        <f>IF(ROUND(VALUE(SUBSTITUTE('連結実質赤字比率に係る赤字・黒字の構成分析'!I$37,"▲","-")),2)&gt;=0,ABS(ROUND(VALUE(SUBSTITUTE('連結実質赤字比率に係る赤字・黒字の構成分析'!I$37,"▲","-")),2)),NA())</f>
        <v>1.8</v>
      </c>
      <c r="J33" s="1062" t="e">
        <f>IF(ROUND(VALUE(SUBSTITUTE('連結実質赤字比率に係る赤字・黒字の構成分析'!J$37,"▲","-")),2)&lt;0,ABS(ROUND(VALUE(SUBSTITUTE('連結実質赤字比率に係る赤字・黒字の構成分析'!J$37,"▲","-")),2)),NA())</f>
        <v>#N/A</v>
      </c>
      <c r="K33" s="1062">
        <f>IF(ROUND(VALUE(SUBSTITUTE('連結実質赤字比率に係る赤字・黒字の構成分析'!J$37,"▲","-")),2)&gt;=0,ABS(ROUND(VALUE(SUBSTITUTE('連結実質赤字比率に係る赤字・黒字の構成分析'!J$37,"▲","-")),2)),NA())</f>
        <v>0.83</v>
      </c>
    </row>
    <row r="34" spans="1:16">
      <c r="A34" s="1062" t="str">
        <f>IF('連結実質赤字比率に係る赤字・黒字の構成分析'!C$36="",NA(),'連結実質赤字比率に係る赤字・黒字の構成分析'!C$36)</f>
        <v>公共下水道事業会計</v>
      </c>
      <c r="B34" s="1062" t="e">
        <f>IF(ROUND(VALUE(SUBSTITUTE('連結実質赤字比率に係る赤字・黒字の構成分析'!F$36,"▲","-")),2)&lt;0,ABS(ROUND(VALUE(SUBSTITUTE('連結実質赤字比率に係る赤字・黒字の構成分析'!F$36,"▲","-")),2)),NA())</f>
        <v>#N/A</v>
      </c>
      <c r="C34" s="1062">
        <f>IF(ROUND(VALUE(SUBSTITUTE('連結実質赤字比率に係る赤字・黒字の構成分析'!F$36,"▲","-")),2)&gt;=0,ABS(ROUND(VALUE(SUBSTITUTE('連結実質赤字比率に係る赤字・黒字の構成分析'!F$36,"▲","-")),2)),NA())</f>
        <v>3.37</v>
      </c>
      <c r="D34" s="1062" t="e">
        <f>IF(ROUND(VALUE(SUBSTITUTE('連結実質赤字比率に係る赤字・黒字の構成分析'!G$36,"▲","-")),2)&lt;0,ABS(ROUND(VALUE(SUBSTITUTE('連結実質赤字比率に係る赤字・黒字の構成分析'!G$36,"▲","-")),2)),NA())</f>
        <v>#N/A</v>
      </c>
      <c r="E34" s="1062">
        <f>IF(ROUND(VALUE(SUBSTITUTE('連結実質赤字比率に係る赤字・黒字の構成分析'!G$36,"▲","-")),2)&gt;=0,ABS(ROUND(VALUE(SUBSTITUTE('連結実質赤字比率に係る赤字・黒字の構成分析'!G$36,"▲","-")),2)),NA())</f>
        <v>3.4</v>
      </c>
      <c r="F34" s="1062" t="e">
        <f>IF(ROUND(VALUE(SUBSTITUTE('連結実質赤字比率に係る赤字・黒字の構成分析'!H$36,"▲","-")),2)&lt;0,ABS(ROUND(VALUE(SUBSTITUTE('連結実質赤字比率に係る赤字・黒字の構成分析'!H$36,"▲","-")),2)),NA())</f>
        <v>#N/A</v>
      </c>
      <c r="G34" s="1062">
        <f>IF(ROUND(VALUE(SUBSTITUTE('連結実質赤字比率に係る赤字・黒字の構成分析'!H$36,"▲","-")),2)&gt;=0,ABS(ROUND(VALUE(SUBSTITUTE('連結実質赤字比率に係る赤字・黒字の構成分析'!H$36,"▲","-")),2)),NA())</f>
        <v>3.13</v>
      </c>
      <c r="H34" s="1062" t="e">
        <f>IF(ROUND(VALUE(SUBSTITUTE('連結実質赤字比率に係る赤字・黒字の構成分析'!I$36,"▲","-")),2)&lt;0,ABS(ROUND(VALUE(SUBSTITUTE('連結実質赤字比率に係る赤字・黒字の構成分析'!I$36,"▲","-")),2)),NA())</f>
        <v>#N/A</v>
      </c>
      <c r="I34" s="1062">
        <f>IF(ROUND(VALUE(SUBSTITUTE('連結実質赤字比率に係る赤字・黒字の構成分析'!I$36,"▲","-")),2)&gt;=0,ABS(ROUND(VALUE(SUBSTITUTE('連結実質赤字比率に係る赤字・黒字の構成分析'!I$36,"▲","-")),2)),NA())</f>
        <v>3.11</v>
      </c>
      <c r="J34" s="1062" t="e">
        <f>IF(ROUND(VALUE(SUBSTITUTE('連結実質赤字比率に係る赤字・黒字の構成分析'!J$36,"▲","-")),2)&lt;0,ABS(ROUND(VALUE(SUBSTITUTE('連結実質赤字比率に係る赤字・黒字の構成分析'!J$36,"▲","-")),2)),NA())</f>
        <v>#N/A</v>
      </c>
      <c r="K34" s="1062">
        <f>IF(ROUND(VALUE(SUBSTITUTE('連結実質赤字比率に係る赤字・黒字の構成分析'!J$36,"▲","-")),2)&gt;=0,ABS(ROUND(VALUE(SUBSTITUTE('連結実質赤字比率に係る赤字・黒字の構成分析'!J$36,"▲","-")),2)),NA())</f>
        <v>2.88</v>
      </c>
    </row>
    <row r="35" spans="1:16">
      <c r="A35" s="1062" t="str">
        <f>IF('連結実質赤字比率に係る赤字・黒字の構成分析'!C$35="",NA(),'連結実質赤字比率に係る赤字・黒字の構成分析'!C$35)</f>
        <v>一般会計</v>
      </c>
      <c r="B35" s="1062" t="e">
        <f>IF(ROUND(VALUE(SUBSTITUTE('連結実質赤字比率に係る赤字・黒字の構成分析'!F$35,"▲","-")),2)&lt;0,ABS(ROUND(VALUE(SUBSTITUTE('連結実質赤字比率に係る赤字・黒字の構成分析'!F$35,"▲","-")),2)),NA())</f>
        <v>#N/A</v>
      </c>
      <c r="C35" s="1062">
        <f>IF(ROUND(VALUE(SUBSTITUTE('連結実質赤字比率に係る赤字・黒字の構成分析'!F$35,"▲","-")),2)&gt;=0,ABS(ROUND(VALUE(SUBSTITUTE('連結実質赤字比率に係る赤字・黒字の構成分析'!F$35,"▲","-")),2)),NA())</f>
        <v>3.03</v>
      </c>
      <c r="D35" s="1062" t="e">
        <f>IF(ROUND(VALUE(SUBSTITUTE('連結実質赤字比率に係る赤字・黒字の構成分析'!G$35,"▲","-")),2)&lt;0,ABS(ROUND(VALUE(SUBSTITUTE('連結実質赤字比率に係る赤字・黒字の構成分析'!G$35,"▲","-")),2)),NA())</f>
        <v>#N/A</v>
      </c>
      <c r="E35" s="1062">
        <f>IF(ROUND(VALUE(SUBSTITUTE('連結実質赤字比率に係る赤字・黒字の構成分析'!G$35,"▲","-")),2)&gt;=0,ABS(ROUND(VALUE(SUBSTITUTE('連結実質赤字比率に係る赤字・黒字の構成分析'!G$35,"▲","-")),2)),NA())</f>
        <v>3.45</v>
      </c>
      <c r="F35" s="1062" t="e">
        <f>IF(ROUND(VALUE(SUBSTITUTE('連結実質赤字比率に係る赤字・黒字の構成分析'!H$35,"▲","-")),2)&lt;0,ABS(ROUND(VALUE(SUBSTITUTE('連結実質赤字比率に係る赤字・黒字の構成分析'!H$35,"▲","-")),2)),NA())</f>
        <v>#N/A</v>
      </c>
      <c r="G35" s="1062">
        <f>IF(ROUND(VALUE(SUBSTITUTE('連結実質赤字比率に係る赤字・黒字の構成分析'!H$35,"▲","-")),2)&gt;=0,ABS(ROUND(VALUE(SUBSTITUTE('連結実質赤字比率に係る赤字・黒字の構成分析'!H$35,"▲","-")),2)),NA())</f>
        <v>5.2</v>
      </c>
      <c r="H35" s="1062" t="e">
        <f>IF(ROUND(VALUE(SUBSTITUTE('連結実質赤字比率に係る赤字・黒字の構成分析'!I$35,"▲","-")),2)&lt;0,ABS(ROUND(VALUE(SUBSTITUTE('連結実質赤字比率に係る赤字・黒字の構成分析'!I$35,"▲","-")),2)),NA())</f>
        <v>#N/A</v>
      </c>
      <c r="I35" s="1062">
        <f>IF(ROUND(VALUE(SUBSTITUTE('連結実質赤字比率に係る赤字・黒字の構成分析'!I$35,"▲","-")),2)&gt;=0,ABS(ROUND(VALUE(SUBSTITUTE('連結実質赤字比率に係る赤字・黒字の構成分析'!I$35,"▲","-")),2)),NA())</f>
        <v>4.2</v>
      </c>
      <c r="J35" s="1062" t="e">
        <f>IF(ROUND(VALUE(SUBSTITUTE('連結実質赤字比率に係る赤字・黒字の構成分析'!J$35,"▲","-")),2)&lt;0,ABS(ROUND(VALUE(SUBSTITUTE('連結実質赤字比率に係る赤字・黒字の構成分析'!J$35,"▲","-")),2)),NA())</f>
        <v>#N/A</v>
      </c>
      <c r="K35" s="1062">
        <f>IF(ROUND(VALUE(SUBSTITUTE('連結実質赤字比率に係る赤字・黒字の構成分析'!J$35,"▲","-")),2)&gt;=0,ABS(ROUND(VALUE(SUBSTITUTE('連結実質赤字比率に係る赤字・黒字の構成分析'!J$35,"▲","-")),2)),NA())</f>
        <v>4.21</v>
      </c>
    </row>
    <row r="36" spans="1:16">
      <c r="A36" s="1062" t="str">
        <f>IF('連結実質赤字比率に係る赤字・黒字の構成分析'!C$34="",NA(),'連結実質赤字比率に係る赤字・黒字の構成分析'!C$34)</f>
        <v>水道事業会計</v>
      </c>
      <c r="B36" s="1062" t="e">
        <f>IF(ROUND(VALUE(SUBSTITUTE('連結実質赤字比率に係る赤字・黒字の構成分析'!F$34,"▲","-")),2)&lt;0,ABS(ROUND(VALUE(SUBSTITUTE('連結実質赤字比率に係る赤字・黒字の構成分析'!F$34,"▲","-")),2)),NA())</f>
        <v>#N/A</v>
      </c>
      <c r="C36" s="1062">
        <f>IF(ROUND(VALUE(SUBSTITUTE('連結実質赤字比率に係る赤字・黒字の構成分析'!F$34,"▲","-")),2)&gt;=0,ABS(ROUND(VALUE(SUBSTITUTE('連結実質赤字比率に係る赤字・黒字の構成分析'!F$34,"▲","-")),2)),NA())</f>
        <v>7.79</v>
      </c>
      <c r="D36" s="1062" t="e">
        <f>IF(ROUND(VALUE(SUBSTITUTE('連結実質赤字比率に係る赤字・黒字の構成分析'!G$34,"▲","-")),2)&lt;0,ABS(ROUND(VALUE(SUBSTITUTE('連結実質赤字比率に係る赤字・黒字の構成分析'!G$34,"▲","-")),2)),NA())</f>
        <v>#N/A</v>
      </c>
      <c r="E36" s="1062">
        <f>IF(ROUND(VALUE(SUBSTITUTE('連結実質赤字比率に係る赤字・黒字の構成分析'!G$34,"▲","-")),2)&gt;=0,ABS(ROUND(VALUE(SUBSTITUTE('連結実質赤字比率に係る赤字・黒字の構成分析'!G$34,"▲","-")),2)),NA())</f>
        <v>7.08</v>
      </c>
      <c r="F36" s="1062" t="e">
        <f>IF(ROUND(VALUE(SUBSTITUTE('連結実質赤字比率に係る赤字・黒字の構成分析'!H$34,"▲","-")),2)&lt;0,ABS(ROUND(VALUE(SUBSTITUTE('連結実質赤字比率に係る赤字・黒字の構成分析'!H$34,"▲","-")),2)),NA())</f>
        <v>#N/A</v>
      </c>
      <c r="G36" s="1062">
        <f>IF(ROUND(VALUE(SUBSTITUTE('連結実質赤字比率に係る赤字・黒字の構成分析'!H$34,"▲","-")),2)&gt;=0,ABS(ROUND(VALUE(SUBSTITUTE('連結実質赤字比率に係る赤字・黒字の構成分析'!H$34,"▲","-")),2)),NA())</f>
        <v>6.28</v>
      </c>
      <c r="H36" s="1062" t="e">
        <f>IF(ROUND(VALUE(SUBSTITUTE('連結実質赤字比率に係る赤字・黒字の構成分析'!I$34,"▲","-")),2)&lt;0,ABS(ROUND(VALUE(SUBSTITUTE('連結実質赤字比率に係る赤字・黒字の構成分析'!I$34,"▲","-")),2)),NA())</f>
        <v>#N/A</v>
      </c>
      <c r="I36" s="1062">
        <f>IF(ROUND(VALUE(SUBSTITUTE('連結実質赤字比率に係る赤字・黒字の構成分析'!I$34,"▲","-")),2)&gt;=0,ABS(ROUND(VALUE(SUBSTITUTE('連結実質赤字比率に係る赤字・黒字の構成分析'!I$34,"▲","-")),2)),NA())</f>
        <v>6.71</v>
      </c>
      <c r="J36" s="1062" t="e">
        <f>IF(ROUND(VALUE(SUBSTITUTE('連結実質赤字比率に係る赤字・黒字の構成分析'!J$34,"▲","-")),2)&lt;0,ABS(ROUND(VALUE(SUBSTITUTE('連結実質赤字比率に係る赤字・黒字の構成分析'!J$34,"▲","-")),2)),NA())</f>
        <v>#N/A</v>
      </c>
      <c r="K36" s="1062">
        <f>IF(ROUND(VALUE(SUBSTITUTE('連結実質赤字比率に係る赤字・黒字の構成分析'!J$34,"▲","-")),2)&gt;=0,ABS(ROUND(VALUE(SUBSTITUTE('連結実質赤字比率に係る赤字・黒字の構成分析'!J$34,"▲","-")),2)),NA())</f>
        <v>7.96</v>
      </c>
    </row>
    <row r="39" spans="1:16">
      <c r="A39" s="1060" t="s">
        <v>11</v>
      </c>
    </row>
    <row r="40" spans="1:16">
      <c r="A40" s="1063"/>
      <c r="B40" s="1063" t="str">
        <f>'実質公債費比率（分子）の構造'!K$44</f>
        <v>R01</v>
      </c>
      <c r="C40" s="1063"/>
      <c r="D40" s="1063"/>
      <c r="E40" s="1063" t="str">
        <f>'実質公債費比率（分子）の構造'!L$44</f>
        <v>R02</v>
      </c>
      <c r="F40" s="1063"/>
      <c r="G40" s="1063"/>
      <c r="H40" s="1063" t="str">
        <f>'実質公債費比率（分子）の構造'!M$44</f>
        <v>R03</v>
      </c>
      <c r="I40" s="1063"/>
      <c r="J40" s="1063"/>
      <c r="K40" s="1063" t="str">
        <f>'実質公債費比率（分子）の構造'!N$44</f>
        <v>R04</v>
      </c>
      <c r="L40" s="1063"/>
      <c r="M40" s="1063"/>
      <c r="N40" s="1063" t="str">
        <f>'実質公債費比率（分子）の構造'!O$44</f>
        <v>R05</v>
      </c>
      <c r="O40" s="1063"/>
      <c r="P40" s="1063"/>
    </row>
    <row r="41" spans="1:16">
      <c r="A41" s="1063"/>
      <c r="B41" s="1063" t="s">
        <v>121</v>
      </c>
      <c r="C41" s="1063"/>
      <c r="D41" s="1063" t="s">
        <v>124</v>
      </c>
      <c r="E41" s="1063" t="s">
        <v>121</v>
      </c>
      <c r="F41" s="1063"/>
      <c r="G41" s="1063" t="s">
        <v>124</v>
      </c>
      <c r="H41" s="1063" t="s">
        <v>121</v>
      </c>
      <c r="I41" s="1063"/>
      <c r="J41" s="1063" t="s">
        <v>124</v>
      </c>
      <c r="K41" s="1063" t="s">
        <v>121</v>
      </c>
      <c r="L41" s="1063"/>
      <c r="M41" s="1063" t="s">
        <v>124</v>
      </c>
      <c r="N41" s="1063" t="s">
        <v>121</v>
      </c>
      <c r="O41" s="1063"/>
      <c r="P41" s="1063" t="s">
        <v>124</v>
      </c>
    </row>
    <row r="42" spans="1:16">
      <c r="A42" s="1063" t="s">
        <v>126</v>
      </c>
      <c r="B42" s="1063"/>
      <c r="C42" s="1063"/>
      <c r="D42" s="1063">
        <f>'実質公債費比率（分子）の構造'!K$52</f>
        <v>15997</v>
      </c>
      <c r="E42" s="1063"/>
      <c r="F42" s="1063"/>
      <c r="G42" s="1063">
        <f>'実質公債費比率（分子）の構造'!L$52</f>
        <v>15247</v>
      </c>
      <c r="H42" s="1063"/>
      <c r="I42" s="1063"/>
      <c r="J42" s="1063">
        <f>'実質公債費比率（分子）の構造'!M$52</f>
        <v>14771</v>
      </c>
      <c r="K42" s="1063"/>
      <c r="L42" s="1063"/>
      <c r="M42" s="1063">
        <f>'実質公債費比率（分子）の構造'!N$52</f>
        <v>14557</v>
      </c>
      <c r="N42" s="1063"/>
      <c r="O42" s="1063"/>
      <c r="P42" s="1063">
        <f>'実質公債費比率（分子）の構造'!O$52</f>
        <v>14382</v>
      </c>
    </row>
    <row r="43" spans="1:16">
      <c r="A43" s="1063" t="s">
        <v>48</v>
      </c>
      <c r="B43" s="1063">
        <f>'実質公債費比率（分子）の構造'!K$51</f>
        <v>0</v>
      </c>
      <c r="C43" s="1063"/>
      <c r="D43" s="1063"/>
      <c r="E43" s="1063">
        <f>'実質公債費比率（分子）の構造'!L$51</f>
        <v>1</v>
      </c>
      <c r="F43" s="1063"/>
      <c r="G43" s="1063"/>
      <c r="H43" s="1063">
        <f>'実質公債費比率（分子）の構造'!M$51</f>
        <v>1</v>
      </c>
      <c r="I43" s="1063"/>
      <c r="J43" s="1063"/>
      <c r="K43" s="1063">
        <f>'実質公債費比率（分子）の構造'!N$51</f>
        <v>0</v>
      </c>
      <c r="L43" s="1063"/>
      <c r="M43" s="1063"/>
      <c r="N43" s="1063">
        <f>'実質公債費比率（分子）の構造'!O$51</f>
        <v>0</v>
      </c>
      <c r="O43" s="1063"/>
      <c r="P43" s="1063"/>
    </row>
    <row r="44" spans="1:16">
      <c r="A44" s="1063" t="s">
        <v>44</v>
      </c>
      <c r="B44" s="1063">
        <f>'実質公債費比率（分子）の構造'!K$50</f>
        <v>3</v>
      </c>
      <c r="C44" s="1063"/>
      <c r="D44" s="1063"/>
      <c r="E44" s="1063">
        <f>'実質公債費比率（分子）の構造'!L$50</f>
        <v>7</v>
      </c>
      <c r="F44" s="1063"/>
      <c r="G44" s="1063"/>
      <c r="H44" s="1063">
        <f>'実質公債費比率（分子）の構造'!M$50</f>
        <v>8</v>
      </c>
      <c r="I44" s="1063"/>
      <c r="J44" s="1063"/>
      <c r="K44" s="1063">
        <f>'実質公債費比率（分子）の構造'!N$50</f>
        <v>7</v>
      </c>
      <c r="L44" s="1063"/>
      <c r="M44" s="1063"/>
      <c r="N44" s="1063">
        <f>'実質公債費比率（分子）の構造'!O$50</f>
        <v>12</v>
      </c>
      <c r="O44" s="1063"/>
      <c r="P44" s="1063"/>
    </row>
    <row r="45" spans="1:16">
      <c r="A45" s="1063" t="s">
        <v>0</v>
      </c>
      <c r="B45" s="1063" t="str">
        <f>'実質公債費比率（分子）の構造'!K$49</f>
        <v>-</v>
      </c>
      <c r="C45" s="1063"/>
      <c r="D45" s="1063"/>
      <c r="E45" s="1063" t="str">
        <f>'実質公債費比率（分子）の構造'!L$49</f>
        <v>-</v>
      </c>
      <c r="F45" s="1063"/>
      <c r="G45" s="1063"/>
      <c r="H45" s="1063" t="str">
        <f>'実質公債費比率（分子）の構造'!M$49</f>
        <v>-</v>
      </c>
      <c r="I45" s="1063"/>
      <c r="J45" s="1063"/>
      <c r="K45" s="1063" t="str">
        <f>'実質公債費比率（分子）の構造'!N$49</f>
        <v>-</v>
      </c>
      <c r="L45" s="1063"/>
      <c r="M45" s="1063"/>
      <c r="N45" s="1063" t="str">
        <f>'実質公債費比率（分子）の構造'!O$49</f>
        <v>-</v>
      </c>
      <c r="O45" s="1063"/>
      <c r="P45" s="1063"/>
    </row>
    <row r="46" spans="1:16">
      <c r="A46" s="1063" t="s">
        <v>41</v>
      </c>
      <c r="B46" s="1063">
        <f>'実質公債費比率（分子）の構造'!K$48</f>
        <v>3122</v>
      </c>
      <c r="C46" s="1063"/>
      <c r="D46" s="1063"/>
      <c r="E46" s="1063">
        <f>'実質公債費比率（分子）の構造'!L$48</f>
        <v>2980</v>
      </c>
      <c r="F46" s="1063"/>
      <c r="G46" s="1063"/>
      <c r="H46" s="1063">
        <f>'実質公債費比率（分子）の構造'!M$48</f>
        <v>2796</v>
      </c>
      <c r="I46" s="1063"/>
      <c r="J46" s="1063"/>
      <c r="K46" s="1063">
        <f>'実質公債費比率（分子）の構造'!N$48</f>
        <v>3115</v>
      </c>
      <c r="L46" s="1063"/>
      <c r="M46" s="1063"/>
      <c r="N46" s="1063">
        <f>'実質公債費比率（分子）の構造'!O$48</f>
        <v>3018</v>
      </c>
      <c r="O46" s="1063"/>
      <c r="P46" s="1063"/>
    </row>
    <row r="47" spans="1:16">
      <c r="A47" s="1063" t="s">
        <v>35</v>
      </c>
      <c r="B47" s="1063">
        <f>'実質公債費比率（分子）の構造'!K$47</f>
        <v>143</v>
      </c>
      <c r="C47" s="1063"/>
      <c r="D47" s="1063"/>
      <c r="E47" s="1063">
        <f>'実質公債費比率（分子）の構造'!L$47</f>
        <v>61</v>
      </c>
      <c r="F47" s="1063"/>
      <c r="G47" s="1063"/>
      <c r="H47" s="1063" t="str">
        <f>'実質公債費比率（分子）の構造'!M$47</f>
        <v>-</v>
      </c>
      <c r="I47" s="1063"/>
      <c r="J47" s="1063"/>
      <c r="K47" s="1063" t="str">
        <f>'実質公債費比率（分子）の構造'!N$47</f>
        <v>-</v>
      </c>
      <c r="L47" s="1063"/>
      <c r="M47" s="1063"/>
      <c r="N47" s="1063" t="str">
        <f>'実質公債費比率（分子）の構造'!O$47</f>
        <v>-</v>
      </c>
      <c r="O47" s="1063"/>
      <c r="P47" s="1063"/>
    </row>
    <row r="48" spans="1:16">
      <c r="A48" s="1063" t="s">
        <v>29</v>
      </c>
      <c r="B48" s="1063" t="str">
        <f>'実質公債費比率（分子）の構造'!K$46</f>
        <v>-</v>
      </c>
      <c r="C48" s="1063"/>
      <c r="D48" s="1063"/>
      <c r="E48" s="1063" t="str">
        <f>'実質公債費比率（分子）の構造'!L$46</f>
        <v>-</v>
      </c>
      <c r="F48" s="1063"/>
      <c r="G48" s="1063"/>
      <c r="H48" s="1063" t="str">
        <f>'実質公債費比率（分子）の構造'!M$46</f>
        <v>-</v>
      </c>
      <c r="I48" s="1063"/>
      <c r="J48" s="1063"/>
      <c r="K48" s="1063" t="str">
        <f>'実質公債費比率（分子）の構造'!N$46</f>
        <v>-</v>
      </c>
      <c r="L48" s="1063"/>
      <c r="M48" s="1063"/>
      <c r="N48" s="1063" t="str">
        <f>'実質公債費比率（分子）の構造'!O$46</f>
        <v>-</v>
      </c>
      <c r="O48" s="1063"/>
      <c r="P48" s="1063"/>
    </row>
    <row r="49" spans="1:16">
      <c r="A49" s="1063" t="s">
        <v>24</v>
      </c>
      <c r="B49" s="1063">
        <f>'実質公債費比率（分子）の構造'!K$45</f>
        <v>18029</v>
      </c>
      <c r="C49" s="1063"/>
      <c r="D49" s="1063"/>
      <c r="E49" s="1063">
        <f>'実質公債費比率（分子）の構造'!L$45</f>
        <v>16809</v>
      </c>
      <c r="F49" s="1063"/>
      <c r="G49" s="1063"/>
      <c r="H49" s="1063">
        <f>'実質公債費比率（分子）の構造'!M$45</f>
        <v>17628</v>
      </c>
      <c r="I49" s="1063"/>
      <c r="J49" s="1063"/>
      <c r="K49" s="1063">
        <f>'実質公債費比率（分子）の構造'!N$45</f>
        <v>17477</v>
      </c>
      <c r="L49" s="1063"/>
      <c r="M49" s="1063"/>
      <c r="N49" s="1063">
        <f>'実質公債費比率（分子）の構造'!O$45</f>
        <v>17930</v>
      </c>
      <c r="O49" s="1063"/>
      <c r="P49" s="1063"/>
    </row>
    <row r="50" spans="1:16">
      <c r="A50" s="1063" t="s">
        <v>55</v>
      </c>
      <c r="B50" s="1063" t="e">
        <f>NA()</f>
        <v>#N/A</v>
      </c>
      <c r="C50" s="1063">
        <f>IF(ISNUMBER('実質公債費比率（分子）の構造'!K$53),'実質公債費比率（分子）の構造'!K$53,NA())</f>
        <v>5300</v>
      </c>
      <c r="D50" s="1063" t="e">
        <f>NA()</f>
        <v>#N/A</v>
      </c>
      <c r="E50" s="1063" t="e">
        <f>NA()</f>
        <v>#N/A</v>
      </c>
      <c r="F50" s="1063">
        <f>IF(ISNUMBER('実質公債費比率（分子）の構造'!L$53),'実質公債費比率（分子）の構造'!L$53,NA())</f>
        <v>4611</v>
      </c>
      <c r="G50" s="1063" t="e">
        <f>NA()</f>
        <v>#N/A</v>
      </c>
      <c r="H50" s="1063" t="e">
        <f>NA()</f>
        <v>#N/A</v>
      </c>
      <c r="I50" s="1063">
        <f>IF(ISNUMBER('実質公債費比率（分子）の構造'!M$53),'実質公債費比率（分子）の構造'!M$53,NA())</f>
        <v>5662</v>
      </c>
      <c r="J50" s="1063" t="e">
        <f>NA()</f>
        <v>#N/A</v>
      </c>
      <c r="K50" s="1063" t="e">
        <f>NA()</f>
        <v>#N/A</v>
      </c>
      <c r="L50" s="1063">
        <f>IF(ISNUMBER('実質公債費比率（分子）の構造'!N$53),'実質公債費比率（分子）の構造'!N$53,NA())</f>
        <v>6042</v>
      </c>
      <c r="M50" s="1063" t="e">
        <f>NA()</f>
        <v>#N/A</v>
      </c>
      <c r="N50" s="1063" t="e">
        <f>NA()</f>
        <v>#N/A</v>
      </c>
      <c r="O50" s="1063">
        <f>IF(ISNUMBER('実質公債費比率（分子）の構造'!O$53),'実質公債費比率（分子）の構造'!O$53,NA())</f>
        <v>6578</v>
      </c>
      <c r="P50" s="1063" t="e">
        <f>NA()</f>
        <v>#N/A</v>
      </c>
    </row>
    <row r="53" spans="1:16">
      <c r="A53" s="1060" t="s">
        <v>61</v>
      </c>
    </row>
    <row r="54" spans="1:16">
      <c r="A54" s="1062"/>
      <c r="B54" s="1062" t="str">
        <f>'将来負担比率（分子）の構造'!I$40</f>
        <v>R01</v>
      </c>
      <c r="C54" s="1062"/>
      <c r="D54" s="1062"/>
      <c r="E54" s="1062" t="str">
        <f>'将来負担比率（分子）の構造'!J$40</f>
        <v>R02</v>
      </c>
      <c r="F54" s="1062"/>
      <c r="G54" s="1062"/>
      <c r="H54" s="1062" t="str">
        <f>'将来負担比率（分子）の構造'!K$40</f>
        <v>R03</v>
      </c>
      <c r="I54" s="1062"/>
      <c r="J54" s="1062"/>
      <c r="K54" s="1062" t="str">
        <f>'将来負担比率（分子）の構造'!L$40</f>
        <v>R04</v>
      </c>
      <c r="L54" s="1062"/>
      <c r="M54" s="1062"/>
      <c r="N54" s="1062" t="str">
        <f>'将来負担比率（分子）の構造'!M$40</f>
        <v>R05</v>
      </c>
      <c r="O54" s="1062"/>
      <c r="P54" s="1062"/>
    </row>
    <row r="55" spans="1:16">
      <c r="A55" s="1062"/>
      <c r="B55" s="1062" t="s">
        <v>112</v>
      </c>
      <c r="C55" s="1062"/>
      <c r="D55" s="1062" t="s">
        <v>127</v>
      </c>
      <c r="E55" s="1062" t="s">
        <v>112</v>
      </c>
      <c r="F55" s="1062"/>
      <c r="G55" s="1062" t="s">
        <v>127</v>
      </c>
      <c r="H55" s="1062" t="s">
        <v>112</v>
      </c>
      <c r="I55" s="1062"/>
      <c r="J55" s="1062" t="s">
        <v>127</v>
      </c>
      <c r="K55" s="1062" t="s">
        <v>112</v>
      </c>
      <c r="L55" s="1062"/>
      <c r="M55" s="1062" t="s">
        <v>127</v>
      </c>
      <c r="N55" s="1062" t="s">
        <v>112</v>
      </c>
      <c r="O55" s="1062"/>
      <c r="P55" s="1062" t="s">
        <v>127</v>
      </c>
    </row>
    <row r="56" spans="1:16">
      <c r="A56" s="1062" t="s">
        <v>46</v>
      </c>
      <c r="B56" s="1062"/>
      <c r="C56" s="1062"/>
      <c r="D56" s="1062">
        <f>'将来負担比率（分子）の構造'!I$52</f>
        <v>140718</v>
      </c>
      <c r="E56" s="1062"/>
      <c r="F56" s="1062"/>
      <c r="G56" s="1062">
        <f>'将来負担比率（分子）の構造'!J$52</f>
        <v>137792</v>
      </c>
      <c r="H56" s="1062"/>
      <c r="I56" s="1062"/>
      <c r="J56" s="1062">
        <f>'将来負担比率（分子）の構造'!K$52</f>
        <v>134097</v>
      </c>
      <c r="K56" s="1062"/>
      <c r="L56" s="1062"/>
      <c r="M56" s="1062">
        <f>'将来負担比率（分子）の構造'!L$52</f>
        <v>128839</v>
      </c>
      <c r="N56" s="1062"/>
      <c r="O56" s="1062"/>
      <c r="P56" s="1062">
        <f>'将来負担比率（分子）の構造'!M$52</f>
        <v>124285</v>
      </c>
    </row>
    <row r="57" spans="1:16">
      <c r="A57" s="1062" t="s">
        <v>101</v>
      </c>
      <c r="B57" s="1062"/>
      <c r="C57" s="1062"/>
      <c r="D57" s="1062">
        <f>'将来負担比率（分子）の構造'!I$51</f>
        <v>24531</v>
      </c>
      <c r="E57" s="1062"/>
      <c r="F57" s="1062"/>
      <c r="G57" s="1062">
        <f>'将来負担比率（分子）の構造'!J$51</f>
        <v>24853</v>
      </c>
      <c r="H57" s="1062"/>
      <c r="I57" s="1062"/>
      <c r="J57" s="1062">
        <f>'将来負担比率（分子）の構造'!K$51</f>
        <v>24900</v>
      </c>
      <c r="K57" s="1062"/>
      <c r="L57" s="1062"/>
      <c r="M57" s="1062">
        <f>'将来負担比率（分子）の構造'!L$51</f>
        <v>24452</v>
      </c>
      <c r="N57" s="1062"/>
      <c r="O57" s="1062"/>
      <c r="P57" s="1062">
        <f>'将来負担比率（分子）の構造'!M$51</f>
        <v>25136</v>
      </c>
    </row>
    <row r="58" spans="1:16">
      <c r="A58" s="1062" t="s">
        <v>98</v>
      </c>
      <c r="B58" s="1062"/>
      <c r="C58" s="1062"/>
      <c r="D58" s="1062">
        <f>'将来負担比率（分子）の構造'!I$50</f>
        <v>35090</v>
      </c>
      <c r="E58" s="1062"/>
      <c r="F58" s="1062"/>
      <c r="G58" s="1062">
        <f>'将来負担比率（分子）の構造'!J$50</f>
        <v>32631</v>
      </c>
      <c r="H58" s="1062"/>
      <c r="I58" s="1062"/>
      <c r="J58" s="1062">
        <f>'将来負担比率（分子）の構造'!K$50</f>
        <v>33255</v>
      </c>
      <c r="K58" s="1062"/>
      <c r="L58" s="1062"/>
      <c r="M58" s="1062">
        <f>'将来負担比率（分子）の構造'!L$50</f>
        <v>39561</v>
      </c>
      <c r="N58" s="1062"/>
      <c r="O58" s="1062"/>
      <c r="P58" s="1062">
        <f>'将来負担比率（分子）の構造'!M$50</f>
        <v>46217</v>
      </c>
    </row>
    <row r="59" spans="1:16">
      <c r="A59" s="1062" t="s">
        <v>94</v>
      </c>
      <c r="B59" s="1062" t="str">
        <f>'将来負担比率（分子）の構造'!I$49</f>
        <v>-</v>
      </c>
      <c r="C59" s="1062"/>
      <c r="D59" s="1062"/>
      <c r="E59" s="1062" t="str">
        <f>'将来負担比率（分子）の構造'!J$49</f>
        <v>-</v>
      </c>
      <c r="F59" s="1062"/>
      <c r="G59" s="1062"/>
      <c r="H59" s="1062" t="str">
        <f>'将来負担比率（分子）の構造'!K$49</f>
        <v>-</v>
      </c>
      <c r="I59" s="1062"/>
      <c r="J59" s="1062"/>
      <c r="K59" s="1062" t="str">
        <f>'将来負担比率（分子）の構造'!L$49</f>
        <v>-</v>
      </c>
      <c r="L59" s="1062"/>
      <c r="M59" s="1062"/>
      <c r="N59" s="1062" t="str">
        <f>'将来負担比率（分子）の構造'!M$49</f>
        <v>-</v>
      </c>
      <c r="O59" s="1062"/>
      <c r="P59" s="1062"/>
    </row>
    <row r="60" spans="1:16">
      <c r="A60" s="1062" t="s">
        <v>88</v>
      </c>
      <c r="B60" s="1062" t="str">
        <f>'将来負担比率（分子）の構造'!I$48</f>
        <v>-</v>
      </c>
      <c r="C60" s="1062"/>
      <c r="D60" s="1062"/>
      <c r="E60" s="1062" t="str">
        <f>'将来負担比率（分子）の構造'!J$48</f>
        <v>-</v>
      </c>
      <c r="F60" s="1062"/>
      <c r="G60" s="1062"/>
      <c r="H60" s="1062" t="str">
        <f>'将来負担比率（分子）の構造'!K$48</f>
        <v>-</v>
      </c>
      <c r="I60" s="1062"/>
      <c r="J60" s="1062"/>
      <c r="K60" s="1062" t="str">
        <f>'将来負担比率（分子）の構造'!L$48</f>
        <v>-</v>
      </c>
      <c r="L60" s="1062"/>
      <c r="M60" s="1062"/>
      <c r="N60" s="1062" t="str">
        <f>'将来負担比率（分子）の構造'!M$48</f>
        <v>-</v>
      </c>
      <c r="O60" s="1062"/>
      <c r="P60" s="1062"/>
    </row>
    <row r="61" spans="1:16">
      <c r="A61" s="1062" t="s">
        <v>81</v>
      </c>
      <c r="B61" s="1062" t="str">
        <f>'将来負担比率（分子）の構造'!I$46</f>
        <v>-</v>
      </c>
      <c r="C61" s="1062"/>
      <c r="D61" s="1062"/>
      <c r="E61" s="1062" t="str">
        <f>'将来負担比率（分子）の構造'!J$46</f>
        <v>-</v>
      </c>
      <c r="F61" s="1062"/>
      <c r="G61" s="1062"/>
      <c r="H61" s="1062" t="str">
        <f>'将来負担比率（分子）の構造'!K$46</f>
        <v>-</v>
      </c>
      <c r="I61" s="1062"/>
      <c r="J61" s="1062"/>
      <c r="K61" s="1062" t="str">
        <f>'将来負担比率（分子）の構造'!L$46</f>
        <v>-</v>
      </c>
      <c r="L61" s="1062"/>
      <c r="M61" s="1062"/>
      <c r="N61" s="1062" t="str">
        <f>'将来負担比率（分子）の構造'!M$46</f>
        <v>-</v>
      </c>
      <c r="O61" s="1062"/>
      <c r="P61" s="1062"/>
    </row>
    <row r="62" spans="1:16">
      <c r="A62" s="1062" t="s">
        <v>82</v>
      </c>
      <c r="B62" s="1062">
        <f>'将来負担比率（分子）の構造'!I$45</f>
        <v>14797</v>
      </c>
      <c r="C62" s="1062"/>
      <c r="D62" s="1062"/>
      <c r="E62" s="1062">
        <f>'将来負担比率（分子）の構造'!J$45</f>
        <v>14692</v>
      </c>
      <c r="F62" s="1062"/>
      <c r="G62" s="1062"/>
      <c r="H62" s="1062">
        <f>'将来負担比率（分子）の構造'!K$45</f>
        <v>14826</v>
      </c>
      <c r="I62" s="1062"/>
      <c r="J62" s="1062"/>
      <c r="K62" s="1062">
        <f>'将来負担比率（分子）の構造'!L$45</f>
        <v>14774</v>
      </c>
      <c r="L62" s="1062"/>
      <c r="M62" s="1062"/>
      <c r="N62" s="1062">
        <f>'将来負担比率（分子）の構造'!M$45</f>
        <v>15221</v>
      </c>
      <c r="O62" s="1062"/>
      <c r="P62" s="1062"/>
    </row>
    <row r="63" spans="1:16">
      <c r="A63" s="1062" t="s">
        <v>80</v>
      </c>
      <c r="B63" s="1062" t="str">
        <f>'将来負担比率（分子）の構造'!I$44</f>
        <v>-</v>
      </c>
      <c r="C63" s="1062"/>
      <c r="D63" s="1062"/>
      <c r="E63" s="1062" t="str">
        <f>'将来負担比率（分子）の構造'!J$44</f>
        <v>-</v>
      </c>
      <c r="F63" s="1062"/>
      <c r="G63" s="1062"/>
      <c r="H63" s="1062" t="str">
        <f>'将来負担比率（分子）の構造'!K$44</f>
        <v>-</v>
      </c>
      <c r="I63" s="1062"/>
      <c r="J63" s="1062"/>
      <c r="K63" s="1062" t="str">
        <f>'将来負担比率（分子）の構造'!L$44</f>
        <v>-</v>
      </c>
      <c r="L63" s="1062"/>
      <c r="M63" s="1062"/>
      <c r="N63" s="1062" t="str">
        <f>'将来負担比率（分子）の構造'!M$44</f>
        <v>-</v>
      </c>
      <c r="O63" s="1062"/>
      <c r="P63" s="1062"/>
    </row>
    <row r="64" spans="1:16">
      <c r="A64" s="1062" t="s">
        <v>78</v>
      </c>
      <c r="B64" s="1062">
        <f>'将来負担比率（分子）の構造'!I$43</f>
        <v>37626</v>
      </c>
      <c r="C64" s="1062"/>
      <c r="D64" s="1062"/>
      <c r="E64" s="1062">
        <f>'将来負担比率（分子）の構造'!J$43</f>
        <v>36845</v>
      </c>
      <c r="F64" s="1062"/>
      <c r="G64" s="1062"/>
      <c r="H64" s="1062">
        <f>'将来負担比率（分子）の構造'!K$43</f>
        <v>34446</v>
      </c>
      <c r="I64" s="1062"/>
      <c r="J64" s="1062"/>
      <c r="K64" s="1062">
        <f>'将来負担比率（分子）の構造'!L$43</f>
        <v>30523</v>
      </c>
      <c r="L64" s="1062"/>
      <c r="M64" s="1062"/>
      <c r="N64" s="1062">
        <f>'将来負担比率（分子）の構造'!M$43</f>
        <v>32022</v>
      </c>
      <c r="O64" s="1062"/>
      <c r="P64" s="1062"/>
    </row>
    <row r="65" spans="1:16">
      <c r="A65" s="1062" t="s">
        <v>77</v>
      </c>
      <c r="B65" s="1062" t="str">
        <f>'将来負担比率（分子）の構造'!I$42</f>
        <v>-</v>
      </c>
      <c r="C65" s="1062"/>
      <c r="D65" s="1062"/>
      <c r="E65" s="1062" t="str">
        <f>'将来負担比率（分子）の構造'!J$42</f>
        <v>-</v>
      </c>
      <c r="F65" s="1062"/>
      <c r="G65" s="1062"/>
      <c r="H65" s="1062" t="str">
        <f>'将来負担比率（分子）の構造'!K$42</f>
        <v>-</v>
      </c>
      <c r="I65" s="1062"/>
      <c r="J65" s="1062"/>
      <c r="K65" s="1062" t="str">
        <f>'将来負担比率（分子）の構造'!L$42</f>
        <v>-</v>
      </c>
      <c r="L65" s="1062"/>
      <c r="M65" s="1062"/>
      <c r="N65" s="1062" t="str">
        <f>'将来負担比率（分子）の構造'!M$42</f>
        <v>-</v>
      </c>
      <c r="O65" s="1062"/>
      <c r="P65" s="1062"/>
    </row>
    <row r="66" spans="1:16">
      <c r="A66" s="1062" t="s">
        <v>57</v>
      </c>
      <c r="B66" s="1062">
        <f>'将来負担比率（分子）の構造'!I$41</f>
        <v>178314</v>
      </c>
      <c r="C66" s="1062"/>
      <c r="D66" s="1062"/>
      <c r="E66" s="1062">
        <f>'将来負担比率（分子）の構造'!J$41</f>
        <v>179526</v>
      </c>
      <c r="F66" s="1062"/>
      <c r="G66" s="1062"/>
      <c r="H66" s="1062">
        <f>'将来負担比率（分子）の構造'!K$41</f>
        <v>176670</v>
      </c>
      <c r="I66" s="1062"/>
      <c r="J66" s="1062"/>
      <c r="K66" s="1062">
        <f>'将来負担比率（分子）の構造'!L$41</f>
        <v>171514</v>
      </c>
      <c r="L66" s="1062"/>
      <c r="M66" s="1062"/>
      <c r="N66" s="1062">
        <f>'将来負担比率（分子）の構造'!M$41</f>
        <v>165351</v>
      </c>
      <c r="O66" s="1062"/>
      <c r="P66" s="1062"/>
    </row>
    <row r="67" spans="1:16">
      <c r="A67" s="1062" t="s">
        <v>103</v>
      </c>
      <c r="B67" s="1062" t="e">
        <f>NA()</f>
        <v>#N/A</v>
      </c>
      <c r="C67" s="1062">
        <f>IF(ISNUMBER('将来負担比率（分子）の構造'!I$53),IF('将来負担比率（分子）の構造'!I$53&lt;0,0,'将来負担比率（分子）の構造'!I$53),NA())</f>
        <v>30397</v>
      </c>
      <c r="D67" s="1062" t="e">
        <f>NA()</f>
        <v>#N/A</v>
      </c>
      <c r="E67" s="1062" t="e">
        <f>NA()</f>
        <v>#N/A</v>
      </c>
      <c r="F67" s="1062">
        <f>IF(ISNUMBER('将来負担比率（分子）の構造'!J$53),IF('将来負担比率（分子）の構造'!J$53&lt;0,0,'将来負担比率（分子）の構造'!J$53),NA())</f>
        <v>35788</v>
      </c>
      <c r="G67" s="1062" t="e">
        <f>NA()</f>
        <v>#N/A</v>
      </c>
      <c r="H67" s="1062" t="e">
        <f>NA()</f>
        <v>#N/A</v>
      </c>
      <c r="I67" s="1062">
        <f>IF(ISNUMBER('将来負担比率（分子）の構造'!K$53),IF('将来負担比率（分子）の構造'!K$53&lt;0,0,'将来負担比率（分子）の構造'!K$53),NA())</f>
        <v>33690</v>
      </c>
      <c r="J67" s="1062" t="e">
        <f>NA()</f>
        <v>#N/A</v>
      </c>
      <c r="K67" s="1062" t="e">
        <f>NA()</f>
        <v>#N/A</v>
      </c>
      <c r="L67" s="1062">
        <f>IF(ISNUMBER('将来負担比率（分子）の構造'!L$53),IF('将来負担比率（分子）の構造'!L$53&lt;0,0,'将来負担比率（分子）の構造'!L$53),NA())</f>
        <v>23961</v>
      </c>
      <c r="M67" s="1062" t="e">
        <f>NA()</f>
        <v>#N/A</v>
      </c>
      <c r="N67" s="1062" t="e">
        <f>NA()</f>
        <v>#N/A</v>
      </c>
      <c r="O67" s="1062">
        <f>IF(ISNUMBER('将来負担比率（分子）の構造'!M$53),IF('将来負担比率（分子）の構造'!M$53&lt;0,0,'将来負担比率（分子）の構造'!M$53),NA())</f>
        <v>16956</v>
      </c>
      <c r="P67" s="1062" t="e">
        <f>NA()</f>
        <v>#N/A</v>
      </c>
    </row>
    <row r="70" spans="1:16">
      <c r="A70" s="1065" t="s">
        <v>128</v>
      </c>
      <c r="B70" s="1065"/>
      <c r="C70" s="1065"/>
      <c r="D70" s="1065"/>
      <c r="E70" s="1065"/>
      <c r="F70" s="1065"/>
    </row>
    <row r="71" spans="1:16">
      <c r="A71" s="1064"/>
      <c r="B71" s="1064" t="str">
        <f>基金残高に係る経年分析!F54</f>
        <v>R03</v>
      </c>
      <c r="C71" s="1064" t="str">
        <f>基金残高に係る経年分析!G54</f>
        <v>R04</v>
      </c>
      <c r="D71" s="1064" t="str">
        <f>基金残高に係る経年分析!H54</f>
        <v>R05</v>
      </c>
    </row>
    <row r="72" spans="1:16">
      <c r="A72" s="1064" t="s">
        <v>129</v>
      </c>
      <c r="B72" s="1066">
        <f>基金残高に係る経年分析!F55</f>
        <v>11541</v>
      </c>
      <c r="C72" s="1066">
        <f>基金残高に係る経年分析!G55</f>
        <v>14703</v>
      </c>
      <c r="D72" s="1066">
        <f>基金残高に係る経年分析!H55</f>
        <v>14320</v>
      </c>
    </row>
    <row r="73" spans="1:16">
      <c r="A73" s="1064" t="s">
        <v>130</v>
      </c>
      <c r="B73" s="1066">
        <f>基金残高に係る経年分析!F56</f>
        <v>8096</v>
      </c>
      <c r="C73" s="1066">
        <f>基金残高に係る経年分析!G56</f>
        <v>7607</v>
      </c>
      <c r="D73" s="1066">
        <f>基金残高に係る経年分析!H56</f>
        <v>3396</v>
      </c>
    </row>
    <row r="74" spans="1:16">
      <c r="A74" s="1064" t="s">
        <v>132</v>
      </c>
      <c r="B74" s="1066">
        <f>基金残高に係る経年分析!F57</f>
        <v>14674</v>
      </c>
      <c r="C74" s="1066">
        <f>基金残高に係る経年分析!G57</f>
        <v>16374</v>
      </c>
      <c r="D74" s="1066">
        <f>基金残高に係る経年分析!H57</f>
        <v>19561</v>
      </c>
    </row>
  </sheetData>
  <sheetProtection algorithmName="SHA-512" hashValue="jRB8y3P1+GMngUnh+OEUCH2n/6c+o2IbIiLxwWl85y/tME9fLYKWKHKk++RekXj8Ajrz0ysLATzem+vz0zHHhQ==" saltValue="PBqlSdo/d13cjVGBJaxVK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05zaise2</cp:lastModifiedBy>
  <cp:lastPrinted>2025-03-17T00:51:42Z</cp:lastPrinted>
  <dcterms:created xsi:type="dcterms:W3CDTF">2025-02-19T05:25:44Z</dcterms:created>
  <dcterms:modified xsi:type="dcterms:W3CDTF">2025-10-10T01:55:34Z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2025-10-10T01:55:34Z</vt:filetime>
  </property>
</Properties>
</file>